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1100" windowHeight="5835" activeTab="0"/>
  </bookViews>
  <sheets>
    <sheet name="Description" sheetId="1" r:id="rId1"/>
    <sheet name="Mb RHA" sheetId="2" r:id="rId2"/>
    <sheet name="Wpg CA" sheetId="3" r:id="rId3"/>
    <sheet name="Wpg NC" sheetId="4" r:id="rId4"/>
    <sheet name="Glossary" sheetId="5" r:id="rId5"/>
    <sheet name="narc_rate" sheetId="6" r:id="rId6"/>
  </sheets>
  <definedNames/>
  <calcPr fullCalcOnLoad="1"/>
</workbook>
</file>

<file path=xl/sharedStrings.xml><?xml version="1.0" encoding="utf-8"?>
<sst xmlns="http://schemas.openxmlformats.org/spreadsheetml/2006/main" count="187" uniqueCount="91">
  <si>
    <t>Child_Eq: Rate of Children (Aged 0-19) with 1+ Narcotic Analgesic Pres FY 2001/02 ordered by   SEFI/PMR</t>
  </si>
  <si>
    <t>$Id: /project/child_eq/prog/mdahl/child_narc_nsaid_anxio_antip.sas  Jan 28 15:41  mdahl mdahl $</t>
  </si>
  <si>
    <t>reggrp</t>
  </si>
  <si>
    <t>region</t>
  </si>
  <si>
    <t>pmrord</t>
  </si>
  <si>
    <t>sefiord</t>
  </si>
  <si>
    <t>sef2ord</t>
  </si>
  <si>
    <t>pop</t>
  </si>
  <si>
    <t>o_narc Total of observed</t>
  </si>
  <si>
    <t>d_narc Direct Rate</t>
  </si>
  <si>
    <t>c_narc Crude Rate</t>
  </si>
  <si>
    <t>ld_narc Lower CI (99) Direct Rate</t>
  </si>
  <si>
    <t>ud_narc Upper CI (99) Direct Rate</t>
  </si>
  <si>
    <t>1: Manitoba RHA</t>
  </si>
  <si>
    <t>3: Winnipeg 12 Areas</t>
  </si>
  <si>
    <t>4: Winnipeg 25 Areas</t>
  </si>
  <si>
    <t>sefi value</t>
  </si>
  <si>
    <t>Mb rate</t>
  </si>
  <si>
    <t>diff</t>
  </si>
  <si>
    <t>wpg rate</t>
  </si>
  <si>
    <t>sefi3ord</t>
  </si>
  <si>
    <t>Assiniboine South</t>
  </si>
  <si>
    <t>Fort Garry</t>
  </si>
  <si>
    <t>Transcona</t>
  </si>
  <si>
    <t>St. Vital</t>
  </si>
  <si>
    <t>St. James - Assiniboia</t>
  </si>
  <si>
    <t>St. Boniface</t>
  </si>
  <si>
    <t>River Heights</t>
  </si>
  <si>
    <t>Seven Oaks</t>
  </si>
  <si>
    <t>River East</t>
  </si>
  <si>
    <t>Inkster</t>
  </si>
  <si>
    <t>Downtown</t>
  </si>
  <si>
    <t>Point Douglas</t>
  </si>
  <si>
    <t>Winnipeg</t>
  </si>
  <si>
    <t>River East N</t>
  </si>
  <si>
    <t>Fort Garry N</t>
  </si>
  <si>
    <t>Seven Oaks N</t>
  </si>
  <si>
    <t>St. Vital S</t>
  </si>
  <si>
    <t>St. Boniface E</t>
  </si>
  <si>
    <t>Fort Garry S</t>
  </si>
  <si>
    <t>River Heights W</t>
  </si>
  <si>
    <t>Inkster W</t>
  </si>
  <si>
    <t>St. James - Assiniboia W</t>
  </si>
  <si>
    <t>Seven Oaks W</t>
  </si>
  <si>
    <t>River East W</t>
  </si>
  <si>
    <t>St. James - Assiniboia E</t>
  </si>
  <si>
    <t>River East E</t>
  </si>
  <si>
    <t>Seven Oaks E</t>
  </si>
  <si>
    <t>St. Vital N</t>
  </si>
  <si>
    <t>Downtown W</t>
  </si>
  <si>
    <t>River Heights E</t>
  </si>
  <si>
    <t>St. Boniface W</t>
  </si>
  <si>
    <t>Point Douglas N</t>
  </si>
  <si>
    <t>River East S</t>
  </si>
  <si>
    <t>Inkster E</t>
  </si>
  <si>
    <t>Downtown E</t>
  </si>
  <si>
    <t>Point Douglas S</t>
  </si>
  <si>
    <t>names for graph</t>
  </si>
  <si>
    <t>South Eastman</t>
  </si>
  <si>
    <t>Assiniboine</t>
  </si>
  <si>
    <t>Central</t>
  </si>
  <si>
    <t>North Eastman</t>
  </si>
  <si>
    <t>Brandon</t>
  </si>
  <si>
    <t>Parkland</t>
  </si>
  <si>
    <t>Interlake</t>
  </si>
  <si>
    <t>Nor-Man</t>
  </si>
  <si>
    <t>Churchill</t>
  </si>
  <si>
    <t>Burntwood</t>
  </si>
  <si>
    <t>Manitoba</t>
  </si>
  <si>
    <t>Winnipeg (1)</t>
  </si>
  <si>
    <t>Interlake (1)</t>
  </si>
  <si>
    <t>North Eastman (1)</t>
  </si>
  <si>
    <t>Churchill (s)</t>
  </si>
  <si>
    <t>Nor-Man (1)</t>
  </si>
  <si>
    <t>Burntwood (1)</t>
  </si>
  <si>
    <t>Fort Garry (2)</t>
  </si>
  <si>
    <t>St. Vital (1,2)</t>
  </si>
  <si>
    <t>Inkster (2)</t>
  </si>
  <si>
    <t>St. Vital S (1,2)</t>
  </si>
  <si>
    <t>Inkster W (2)</t>
  </si>
  <si>
    <t>St. James - Assiniboia W (1)</t>
  </si>
  <si>
    <t>Fort Garry S (2)</t>
  </si>
  <si>
    <t>St. Boniface W (1)</t>
  </si>
  <si>
    <t>s</t>
  </si>
  <si>
    <t xml:space="preserve">These definitions can be found in the Child Health Atlas Glossary: </t>
  </si>
  <si>
    <t>http://www.umanitoba.ca/centres/mchp/reports/child_inequalities/glossary.shtml</t>
  </si>
  <si>
    <t>Drug Categories for Prescription Use Analysis</t>
  </si>
  <si>
    <t>Regional Health Authority (RHA)</t>
  </si>
  <si>
    <t>Winnipeg Community Area (CA)</t>
  </si>
  <si>
    <t>Neighbourhood Cluster (NC)</t>
  </si>
  <si>
    <t>Socioeconomic Status (SES)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</si>
</sst>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8"/>
      <name val="Arial"/>
      <family val="0"/>
    </font>
    <font>
      <b/>
      <sz val="10"/>
      <name val="Arial"/>
      <family val="2"/>
    </font>
    <font>
      <b/>
      <sz val="12"/>
      <name val="Arial"/>
      <family val="2"/>
    </font>
    <font>
      <b/>
      <sz val="11"/>
      <name val="Arial"/>
      <family val="2"/>
    </font>
    <font>
      <b/>
      <sz val="20"/>
      <name val="Arial"/>
      <family val="2"/>
    </font>
    <font>
      <b/>
      <sz val="8"/>
      <name val="Arial"/>
      <family val="2"/>
    </font>
    <font>
      <sz val="12"/>
      <name val="Arial"/>
      <family val="2"/>
    </font>
    <font>
      <i/>
      <sz val="12"/>
      <name val="Arial"/>
      <family val="2"/>
    </font>
    <font>
      <b/>
      <u val="single"/>
      <sz val="12"/>
      <color indexed="12"/>
      <name val="Arial"/>
      <family val="2"/>
    </font>
    <font>
      <u val="single"/>
      <sz val="10"/>
      <color indexed="12"/>
      <name val="Arial"/>
      <family val="0"/>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0" borderId="0" xfId="0" applyBorder="1" applyAlignment="1">
      <alignment/>
    </xf>
    <xf numFmtId="0" fontId="0" fillId="0" borderId="0" xfId="0" applyFill="1" applyBorder="1" applyAlignment="1">
      <alignment/>
    </xf>
    <xf numFmtId="0" fontId="0" fillId="0" borderId="0" xfId="0" applyFont="1" applyFill="1" applyBorder="1" applyAlignment="1">
      <alignment/>
    </xf>
    <xf numFmtId="0" fontId="3" fillId="0" borderId="0" xfId="0" applyFont="1" applyAlignment="1">
      <alignment/>
    </xf>
    <xf numFmtId="0" fontId="9"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3163637"/>
        <c:axId val="7146142"/>
      </c:barChart>
      <c:catAx>
        <c:axId val="23163637"/>
        <c:scaling>
          <c:orientation val="minMax"/>
        </c:scaling>
        <c:axPos val="b"/>
        <c:delete val="0"/>
        <c:numFmt formatCode="General" sourceLinked="1"/>
        <c:majorTickMark val="in"/>
        <c:minorTickMark val="none"/>
        <c:tickLblPos val="nextTo"/>
        <c:crossAx val="7146142"/>
        <c:crosses val="autoZero"/>
        <c:auto val="1"/>
        <c:lblOffset val="100"/>
        <c:noMultiLvlLbl val="0"/>
      </c:catAx>
      <c:valAx>
        <c:axId val="7146142"/>
        <c:scaling>
          <c:orientation val="minMax"/>
        </c:scaling>
        <c:axPos val="l"/>
        <c:delete val="0"/>
        <c:numFmt formatCode="General" sourceLinked="1"/>
        <c:majorTickMark val="in"/>
        <c:minorTickMark val="none"/>
        <c:tickLblPos val="nextTo"/>
        <c:crossAx val="2316363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Rate of Children Aged 0-19 Years with One or More Narcotic Analgesic Prescriptions
by Manitoba RHA, 2001/02</a:t>
            </a:r>
          </a:p>
        </c:rich>
      </c:tx>
      <c:layout/>
      <c:spPr>
        <a:noFill/>
        <a:ln>
          <a:noFill/>
        </a:ln>
      </c:spPr>
    </c:title>
    <c:plotArea>
      <c:layout>
        <c:manualLayout>
          <c:xMode val="edge"/>
          <c:yMode val="edge"/>
          <c:x val="0.0445"/>
          <c:y val="0.10725"/>
          <c:w val="0.79625"/>
          <c:h val="0.80125"/>
        </c:manualLayout>
      </c:layout>
      <c:barChart>
        <c:barDir val="bar"/>
        <c:grouping val="clustered"/>
        <c:varyColors val="0"/>
        <c:ser>
          <c:idx val="0"/>
          <c:order val="0"/>
          <c:tx>
            <c:v>Manitoba RHA</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narc_rate!$B$4:$B$15</c:f>
              <c:strCache>
                <c:ptCount val="12"/>
                <c:pt idx="0">
                  <c:v>South Eastman</c:v>
                </c:pt>
                <c:pt idx="1">
                  <c:v>Central</c:v>
                </c:pt>
                <c:pt idx="2">
                  <c:v>Brandon</c:v>
                </c:pt>
                <c:pt idx="3">
                  <c:v>Assiniboine</c:v>
                </c:pt>
                <c:pt idx="4">
                  <c:v>Winnipeg (1)</c:v>
                </c:pt>
                <c:pt idx="5">
                  <c:v>Interlake (1)</c:v>
                </c:pt>
                <c:pt idx="6">
                  <c:v>North Eastman (1)</c:v>
                </c:pt>
                <c:pt idx="7">
                  <c:v>Parkland</c:v>
                </c:pt>
                <c:pt idx="8">
                  <c:v>Churchill (s)</c:v>
                </c:pt>
                <c:pt idx="9">
                  <c:v>Nor-Man (1)</c:v>
                </c:pt>
                <c:pt idx="10">
                  <c:v>Burntwood (1)</c:v>
                </c:pt>
                <c:pt idx="11">
                  <c:v>Manitoba</c:v>
                </c:pt>
              </c:strCache>
            </c:strRef>
          </c:cat>
          <c:val>
            <c:numRef>
              <c:f>narc_rate!$I$4:$I$15</c:f>
              <c:numCache>
                <c:ptCount val="12"/>
                <c:pt idx="0">
                  <c:v>35.23882225</c:v>
                </c:pt>
                <c:pt idx="1">
                  <c:v>32.942977009</c:v>
                </c:pt>
                <c:pt idx="2">
                  <c:v>36.633062942</c:v>
                </c:pt>
                <c:pt idx="3">
                  <c:v>31.620449489</c:v>
                </c:pt>
                <c:pt idx="4">
                  <c:v>36.035723944</c:v>
                </c:pt>
                <c:pt idx="5">
                  <c:v>37.853924161</c:v>
                </c:pt>
                <c:pt idx="6">
                  <c:v>28.750701042</c:v>
                </c:pt>
                <c:pt idx="7">
                  <c:v>35.94689157</c:v>
                </c:pt>
                <c:pt idx="8">
                  <c:v>0</c:v>
                </c:pt>
                <c:pt idx="9">
                  <c:v>20.441196446</c:v>
                </c:pt>
                <c:pt idx="10">
                  <c:v>20.437672282</c:v>
                </c:pt>
                <c:pt idx="11">
                  <c:v>34.060354452</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narc_rate!$B$4:$B$15</c:f>
              <c:strCache>
                <c:ptCount val="12"/>
                <c:pt idx="0">
                  <c:v>South Eastman</c:v>
                </c:pt>
                <c:pt idx="1">
                  <c:v>Central</c:v>
                </c:pt>
                <c:pt idx="2">
                  <c:v>Brandon</c:v>
                </c:pt>
                <c:pt idx="3">
                  <c:v>Assiniboine</c:v>
                </c:pt>
                <c:pt idx="4">
                  <c:v>Winnipeg (1)</c:v>
                </c:pt>
                <c:pt idx="5">
                  <c:v>Interlake (1)</c:v>
                </c:pt>
                <c:pt idx="6">
                  <c:v>North Eastman (1)</c:v>
                </c:pt>
                <c:pt idx="7">
                  <c:v>Parkland</c:v>
                </c:pt>
                <c:pt idx="8">
                  <c:v>Churchill (s)</c:v>
                </c:pt>
                <c:pt idx="9">
                  <c:v>Nor-Man (1)</c:v>
                </c:pt>
                <c:pt idx="10">
                  <c:v>Burntwood (1)</c:v>
                </c:pt>
                <c:pt idx="11">
                  <c:v>Manitoba</c:v>
                </c:pt>
              </c:strCache>
            </c:strRef>
          </c:cat>
          <c:val>
            <c:numRef>
              <c:f>narc_rate!$N$4:$N$15</c:f>
              <c:numCache>
                <c:ptCount val="12"/>
                <c:pt idx="0">
                  <c:v>34.060354452</c:v>
                </c:pt>
                <c:pt idx="1">
                  <c:v>34.060354452</c:v>
                </c:pt>
                <c:pt idx="2">
                  <c:v>34.060354452</c:v>
                </c:pt>
                <c:pt idx="3">
                  <c:v>34.060354452</c:v>
                </c:pt>
                <c:pt idx="4">
                  <c:v>34.060354452</c:v>
                </c:pt>
                <c:pt idx="5">
                  <c:v>34.060354452</c:v>
                </c:pt>
                <c:pt idx="6">
                  <c:v>34.060354452</c:v>
                </c:pt>
                <c:pt idx="7">
                  <c:v>34.060354452</c:v>
                </c:pt>
                <c:pt idx="8">
                  <c:v>34.060354452</c:v>
                </c:pt>
                <c:pt idx="9">
                  <c:v>34.060354452</c:v>
                </c:pt>
                <c:pt idx="10">
                  <c:v>34.060354452</c:v>
                </c:pt>
                <c:pt idx="11">
                  <c:v>34.060354452</c:v>
                </c:pt>
              </c:numCache>
            </c:numRef>
          </c:val>
        </c:ser>
        <c:gapWidth val="50"/>
        <c:axId val="64315279"/>
        <c:axId val="41966600"/>
      </c:barChart>
      <c:catAx>
        <c:axId val="64315279"/>
        <c:scaling>
          <c:orientation val="maxMin"/>
        </c:scaling>
        <c:axPos val="l"/>
        <c:delete val="0"/>
        <c:numFmt formatCode="General" sourceLinked="1"/>
        <c:majorTickMark val="out"/>
        <c:minorTickMark val="none"/>
        <c:tickLblPos val="nextTo"/>
        <c:crossAx val="41966600"/>
        <c:crosses val="autoZero"/>
        <c:auto val="1"/>
        <c:lblOffset val="100"/>
        <c:noMultiLvlLbl val="0"/>
      </c:catAx>
      <c:valAx>
        <c:axId val="41966600"/>
        <c:scaling>
          <c:orientation val="minMax"/>
        </c:scaling>
        <c:axPos val="t"/>
        <c:title>
          <c:tx>
            <c:rich>
              <a:bodyPr vert="horz" rot="0" anchor="ctr"/>
              <a:lstStyle/>
              <a:p>
                <a:pPr algn="ctr">
                  <a:defRPr/>
                </a:pPr>
                <a:r>
                  <a:rPr lang="en-US" cap="none" sz="1000" b="1" i="0" u="none" baseline="0">
                    <a:latin typeface="Arial"/>
                    <a:ea typeface="Arial"/>
                    <a:cs typeface="Arial"/>
                  </a:rPr>
                  <a:t>Adjusted Rate per 1000</a:t>
                </a:r>
              </a:p>
            </c:rich>
          </c:tx>
          <c:layout/>
          <c:overlay val="0"/>
          <c:spPr>
            <a:noFill/>
            <a:ln>
              <a:noFill/>
            </a:ln>
          </c:spPr>
        </c:title>
        <c:majorGridlines/>
        <c:delete val="0"/>
        <c:numFmt formatCode="General" sourceLinked="1"/>
        <c:majorTickMark val="out"/>
        <c:minorTickMark val="none"/>
        <c:tickLblPos val="nextTo"/>
        <c:crossAx val="64315279"/>
        <c:crosses val="max"/>
        <c:crossBetween val="between"/>
        <c:dispUnits/>
      </c:valAx>
      <c:spPr>
        <a:solidFill>
          <a:srgbClr val="FFFFFF"/>
        </a:solidFill>
      </c:spPr>
    </c:plotArea>
    <c:legend>
      <c:legendPos val="r"/>
      <c:legendEntry>
        <c:idx val="1"/>
        <c:delete val="1"/>
      </c:legendEntry>
      <c:layout>
        <c:manualLayout>
          <c:xMode val="edge"/>
          <c:yMode val="edge"/>
          <c:x val="0.83625"/>
          <c:y val="0.42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Rate of Children Aged 0-19 Years with One or More Narcotic Analgesic Prescriptions
by Winnipeg CA, 2001/02</a:t>
            </a:r>
          </a:p>
        </c:rich>
      </c:tx>
      <c:layout/>
      <c:spPr>
        <a:noFill/>
        <a:ln>
          <a:noFill/>
        </a:ln>
      </c:spPr>
    </c:title>
    <c:plotArea>
      <c:layout>
        <c:manualLayout>
          <c:xMode val="edge"/>
          <c:yMode val="edge"/>
          <c:x val="0.006"/>
          <c:y val="0.10825"/>
          <c:w val="0.84625"/>
          <c:h val="0.81725"/>
        </c:manualLayout>
      </c:layout>
      <c:barChart>
        <c:barDir val="bar"/>
        <c:grouping val="clustered"/>
        <c:varyColors val="0"/>
        <c:ser>
          <c:idx val="0"/>
          <c:order val="0"/>
          <c:tx>
            <c:v>Winnipeg CA</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narc_rate!$B$17:$B$29</c:f>
              <c:strCache>
                <c:ptCount val="13"/>
                <c:pt idx="0">
                  <c:v>Assiniboine South</c:v>
                </c:pt>
                <c:pt idx="1">
                  <c:v>Fort Garry (2)</c:v>
                </c:pt>
                <c:pt idx="2">
                  <c:v>St. Vital (1,2)</c:v>
                </c:pt>
                <c:pt idx="3">
                  <c:v>St. Boniface</c:v>
                </c:pt>
                <c:pt idx="4">
                  <c:v>River Heights</c:v>
                </c:pt>
                <c:pt idx="5">
                  <c:v>Transcona</c:v>
                </c:pt>
                <c:pt idx="6">
                  <c:v>St. James - Assiniboia</c:v>
                </c:pt>
                <c:pt idx="7">
                  <c:v>Seven Oaks</c:v>
                </c:pt>
                <c:pt idx="8">
                  <c:v>River East</c:v>
                </c:pt>
                <c:pt idx="9">
                  <c:v>Inkster (2)</c:v>
                </c:pt>
                <c:pt idx="10">
                  <c:v>Downtown</c:v>
                </c:pt>
                <c:pt idx="11">
                  <c:v>Point Douglas</c:v>
                </c:pt>
                <c:pt idx="12">
                  <c:v>Winnipeg (1)</c:v>
                </c:pt>
              </c:strCache>
            </c:strRef>
          </c:cat>
          <c:val>
            <c:numRef>
              <c:f>narc_rate!$I$17:$I$29</c:f>
              <c:numCache>
                <c:ptCount val="13"/>
                <c:pt idx="0">
                  <c:v>35.228240943</c:v>
                </c:pt>
                <c:pt idx="1">
                  <c:v>31.672756183</c:v>
                </c:pt>
                <c:pt idx="2">
                  <c:v>41.722747741</c:v>
                </c:pt>
                <c:pt idx="3">
                  <c:v>36.92346584</c:v>
                </c:pt>
                <c:pt idx="4">
                  <c:v>35.541934573</c:v>
                </c:pt>
                <c:pt idx="5">
                  <c:v>36.903669755</c:v>
                </c:pt>
                <c:pt idx="6">
                  <c:v>38.179835735</c:v>
                </c:pt>
                <c:pt idx="7">
                  <c:v>36.004351802</c:v>
                </c:pt>
                <c:pt idx="8">
                  <c:v>36.941894683</c:v>
                </c:pt>
                <c:pt idx="9">
                  <c:v>29.52462243</c:v>
                </c:pt>
                <c:pt idx="10">
                  <c:v>35.215321313</c:v>
                </c:pt>
                <c:pt idx="11">
                  <c:v>36.364875066</c:v>
                </c:pt>
                <c:pt idx="12">
                  <c:v>36.041955295</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narc_rate!$B$17:$B$29</c:f>
              <c:strCache>
                <c:ptCount val="13"/>
                <c:pt idx="0">
                  <c:v>Assiniboine South</c:v>
                </c:pt>
                <c:pt idx="1">
                  <c:v>Fort Garry (2)</c:v>
                </c:pt>
                <c:pt idx="2">
                  <c:v>St. Vital (1,2)</c:v>
                </c:pt>
                <c:pt idx="3">
                  <c:v>St. Boniface</c:v>
                </c:pt>
                <c:pt idx="4">
                  <c:v>River Heights</c:v>
                </c:pt>
                <c:pt idx="5">
                  <c:v>Transcona</c:v>
                </c:pt>
                <c:pt idx="6">
                  <c:v>St. James - Assiniboia</c:v>
                </c:pt>
                <c:pt idx="7">
                  <c:v>Seven Oaks</c:v>
                </c:pt>
                <c:pt idx="8">
                  <c:v>River East</c:v>
                </c:pt>
                <c:pt idx="9">
                  <c:v>Inkster (2)</c:v>
                </c:pt>
                <c:pt idx="10">
                  <c:v>Downtown</c:v>
                </c:pt>
                <c:pt idx="11">
                  <c:v>Point Douglas</c:v>
                </c:pt>
                <c:pt idx="12">
                  <c:v>Winnipeg (1)</c:v>
                </c:pt>
              </c:strCache>
            </c:strRef>
          </c:cat>
          <c:val>
            <c:numRef>
              <c:f>narc_rate!$N$17:$N$29</c:f>
              <c:numCache>
                <c:ptCount val="13"/>
                <c:pt idx="0">
                  <c:v>34.060354452</c:v>
                </c:pt>
                <c:pt idx="1">
                  <c:v>34.060354452</c:v>
                </c:pt>
                <c:pt idx="2">
                  <c:v>34.060354452</c:v>
                </c:pt>
                <c:pt idx="3">
                  <c:v>34.060354452</c:v>
                </c:pt>
                <c:pt idx="4">
                  <c:v>34.060354452</c:v>
                </c:pt>
                <c:pt idx="5">
                  <c:v>34.060354452</c:v>
                </c:pt>
                <c:pt idx="6">
                  <c:v>34.060354452</c:v>
                </c:pt>
                <c:pt idx="7">
                  <c:v>34.060354452</c:v>
                </c:pt>
                <c:pt idx="8">
                  <c:v>34.060354452</c:v>
                </c:pt>
                <c:pt idx="9">
                  <c:v>34.060354452</c:v>
                </c:pt>
                <c:pt idx="10">
                  <c:v>34.060354452</c:v>
                </c:pt>
                <c:pt idx="11">
                  <c:v>34.060354452</c:v>
                </c:pt>
                <c:pt idx="12">
                  <c:v>34.060354452</c:v>
                </c:pt>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Winnipeg Average</c:name>
            <c:spPr>
              <a:ln w="25400">
                <a:solidFill>
                  <a:srgbClr val="000000"/>
                </a:solidFill>
                <a:prstDash val="dash"/>
              </a:ln>
            </c:spPr>
            <c:trendlineType val="linear"/>
            <c:forward val="0.5"/>
            <c:backward val="0.5"/>
            <c:dispEq val="0"/>
            <c:dispRSqr val="0"/>
          </c:trendline>
          <c:cat>
            <c:strRef>
              <c:f>narc_rate!$B$17:$B$29</c:f>
              <c:strCache>
                <c:ptCount val="13"/>
                <c:pt idx="0">
                  <c:v>Assiniboine South</c:v>
                </c:pt>
                <c:pt idx="1">
                  <c:v>Fort Garry (2)</c:v>
                </c:pt>
                <c:pt idx="2">
                  <c:v>St. Vital (1,2)</c:v>
                </c:pt>
                <c:pt idx="3">
                  <c:v>St. Boniface</c:v>
                </c:pt>
                <c:pt idx="4">
                  <c:v>River Heights</c:v>
                </c:pt>
                <c:pt idx="5">
                  <c:v>Transcona</c:v>
                </c:pt>
                <c:pt idx="6">
                  <c:v>St. James - Assiniboia</c:v>
                </c:pt>
                <c:pt idx="7">
                  <c:v>Seven Oaks</c:v>
                </c:pt>
                <c:pt idx="8">
                  <c:v>River East</c:v>
                </c:pt>
                <c:pt idx="9">
                  <c:v>Inkster (2)</c:v>
                </c:pt>
                <c:pt idx="10">
                  <c:v>Downtown</c:v>
                </c:pt>
                <c:pt idx="11">
                  <c:v>Point Douglas</c:v>
                </c:pt>
                <c:pt idx="12">
                  <c:v>Winnipeg (1)</c:v>
                </c:pt>
              </c:strCache>
            </c:strRef>
          </c:cat>
          <c:val>
            <c:numRef>
              <c:f>narc_rate!$P$17:$P$29</c:f>
              <c:numCache>
                <c:ptCount val="13"/>
                <c:pt idx="0">
                  <c:v>36.041955295</c:v>
                </c:pt>
                <c:pt idx="1">
                  <c:v>36.041955295</c:v>
                </c:pt>
                <c:pt idx="2">
                  <c:v>36.041955295</c:v>
                </c:pt>
                <c:pt idx="3">
                  <c:v>36.041955295</c:v>
                </c:pt>
                <c:pt idx="4">
                  <c:v>36.041955295</c:v>
                </c:pt>
                <c:pt idx="5">
                  <c:v>36.041955295</c:v>
                </c:pt>
                <c:pt idx="6">
                  <c:v>36.041955295</c:v>
                </c:pt>
                <c:pt idx="7">
                  <c:v>36.041955295</c:v>
                </c:pt>
                <c:pt idx="8">
                  <c:v>36.041955295</c:v>
                </c:pt>
                <c:pt idx="9">
                  <c:v>36.041955295</c:v>
                </c:pt>
                <c:pt idx="10">
                  <c:v>36.041955295</c:v>
                </c:pt>
                <c:pt idx="11">
                  <c:v>36.041955295</c:v>
                </c:pt>
                <c:pt idx="12">
                  <c:v>36.041955295</c:v>
                </c:pt>
              </c:numCache>
            </c:numRef>
          </c:val>
        </c:ser>
        <c:gapWidth val="50"/>
        <c:axId val="42155081"/>
        <c:axId val="43851410"/>
      </c:barChart>
      <c:catAx>
        <c:axId val="42155081"/>
        <c:scaling>
          <c:orientation val="maxMin"/>
        </c:scaling>
        <c:axPos val="l"/>
        <c:delete val="0"/>
        <c:numFmt formatCode="General" sourceLinked="1"/>
        <c:majorTickMark val="out"/>
        <c:minorTickMark val="none"/>
        <c:tickLblPos val="nextTo"/>
        <c:crossAx val="43851410"/>
        <c:crosses val="autoZero"/>
        <c:auto val="1"/>
        <c:lblOffset val="100"/>
        <c:noMultiLvlLbl val="0"/>
      </c:catAx>
      <c:valAx>
        <c:axId val="43851410"/>
        <c:scaling>
          <c:orientation val="minMax"/>
        </c:scaling>
        <c:axPos val="t"/>
        <c:title>
          <c:tx>
            <c:rich>
              <a:bodyPr vert="horz" rot="0" anchor="ctr"/>
              <a:lstStyle/>
              <a:p>
                <a:pPr algn="ctr">
                  <a:defRPr/>
                </a:pPr>
                <a:r>
                  <a:rPr lang="en-US" cap="none" sz="1000" b="1" i="0" u="none" baseline="0">
                    <a:latin typeface="Arial"/>
                    <a:ea typeface="Arial"/>
                    <a:cs typeface="Arial"/>
                  </a:rPr>
                  <a:t>Adjusted Rate per 1000</a:t>
                </a:r>
              </a:p>
            </c:rich>
          </c:tx>
          <c:layout>
            <c:manualLayout>
              <c:xMode val="factor"/>
              <c:yMode val="factor"/>
              <c:x val="0.00325"/>
              <c:y val="-0.00325"/>
            </c:manualLayout>
          </c:layout>
          <c:overlay val="0"/>
          <c:spPr>
            <a:noFill/>
            <a:ln>
              <a:noFill/>
            </a:ln>
          </c:spPr>
        </c:title>
        <c:majorGridlines/>
        <c:delete val="0"/>
        <c:numFmt formatCode="General" sourceLinked="1"/>
        <c:majorTickMark val="out"/>
        <c:minorTickMark val="none"/>
        <c:tickLblPos val="nextTo"/>
        <c:crossAx val="42155081"/>
        <c:crosses val="max"/>
        <c:crossBetween val="between"/>
        <c:dispUnits/>
      </c:valAx>
      <c:spPr>
        <a:solidFill>
          <a:srgbClr val="FFFFFF"/>
        </a:solidFill>
      </c:spPr>
    </c:plotArea>
    <c:legend>
      <c:legendPos val="r"/>
      <c:legendEntry>
        <c:idx val="1"/>
        <c:delete val="1"/>
      </c:legendEntry>
      <c:legendEntry>
        <c:idx val="2"/>
        <c:delete val="1"/>
      </c:legendEntry>
      <c:layout>
        <c:manualLayout>
          <c:xMode val="edge"/>
          <c:yMode val="edge"/>
          <c:x val="0.82975"/>
          <c:y val="0.398"/>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Rate of Children Aged 0-19 Years with One or More Narcotic Analgesic Prescriptions
by Winnipeg NC, 2001/02</a:t>
            </a:r>
          </a:p>
        </c:rich>
      </c:tx>
      <c:layout/>
      <c:spPr>
        <a:noFill/>
        <a:ln>
          <a:noFill/>
        </a:ln>
      </c:spPr>
    </c:title>
    <c:plotArea>
      <c:layout>
        <c:manualLayout>
          <c:xMode val="edge"/>
          <c:yMode val="edge"/>
          <c:x val="0.0065"/>
          <c:y val="0.10325"/>
          <c:w val="0.96325"/>
          <c:h val="0.8385"/>
        </c:manualLayout>
      </c:layout>
      <c:barChart>
        <c:barDir val="bar"/>
        <c:grouping val="clustered"/>
        <c:varyColors val="0"/>
        <c:ser>
          <c:idx val="0"/>
          <c:order val="0"/>
          <c:tx>
            <c:v>Winnipeg NC</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narc_rate!$B$30:$B$55</c:f>
              <c:strCache>
                <c:ptCount val="26"/>
                <c:pt idx="0">
                  <c:v>River East N</c:v>
                </c:pt>
                <c:pt idx="1">
                  <c:v>Seven Oaks N</c:v>
                </c:pt>
                <c:pt idx="2">
                  <c:v>Assiniboine South</c:v>
                </c:pt>
                <c:pt idx="3">
                  <c:v>St. Vital S (1,2)</c:v>
                </c:pt>
                <c:pt idx="4">
                  <c:v>Fort Garry N</c:v>
                </c:pt>
                <c:pt idx="5">
                  <c:v>St. Boniface E</c:v>
                </c:pt>
                <c:pt idx="6">
                  <c:v>Inkster W (2)</c:v>
                </c:pt>
                <c:pt idx="7">
                  <c:v>River Heights W</c:v>
                </c:pt>
                <c:pt idx="8">
                  <c:v>St. James - Assiniboia W (1)</c:v>
                </c:pt>
                <c:pt idx="9">
                  <c:v>Fort Garry S (2)</c:v>
                </c:pt>
                <c:pt idx="10">
                  <c:v>Transcona</c:v>
                </c:pt>
                <c:pt idx="11">
                  <c:v>Seven Oaks W</c:v>
                </c:pt>
                <c:pt idx="12">
                  <c:v>River East E</c:v>
                </c:pt>
                <c:pt idx="13">
                  <c:v>River East W</c:v>
                </c:pt>
                <c:pt idx="14">
                  <c:v>River Heights E</c:v>
                </c:pt>
                <c:pt idx="15">
                  <c:v>St. Vital N</c:v>
                </c:pt>
                <c:pt idx="16">
                  <c:v>St. James - Assiniboia E</c:v>
                </c:pt>
                <c:pt idx="17">
                  <c:v>Seven Oaks E</c:v>
                </c:pt>
                <c:pt idx="18">
                  <c:v>St. Boniface W (1)</c:v>
                </c:pt>
                <c:pt idx="19">
                  <c:v>Downtown W</c:v>
                </c:pt>
                <c:pt idx="20">
                  <c:v>River East S</c:v>
                </c:pt>
                <c:pt idx="21">
                  <c:v>Point Douglas N</c:v>
                </c:pt>
                <c:pt idx="22">
                  <c:v>Inkster E</c:v>
                </c:pt>
                <c:pt idx="23">
                  <c:v>Downtown E</c:v>
                </c:pt>
                <c:pt idx="24">
                  <c:v>Point Douglas S</c:v>
                </c:pt>
                <c:pt idx="25">
                  <c:v>Winnipeg (1)</c:v>
                </c:pt>
              </c:strCache>
            </c:strRef>
          </c:cat>
          <c:val>
            <c:numRef>
              <c:f>narc_rate!$I$30:$I$55</c:f>
              <c:numCache>
                <c:ptCount val="26"/>
                <c:pt idx="0">
                  <c:v>30.737041823</c:v>
                </c:pt>
                <c:pt idx="1">
                  <c:v>33.774465771</c:v>
                </c:pt>
                <c:pt idx="2">
                  <c:v>35.228240943</c:v>
                </c:pt>
                <c:pt idx="3">
                  <c:v>45.105963592</c:v>
                </c:pt>
                <c:pt idx="4">
                  <c:v>33.601292386</c:v>
                </c:pt>
                <c:pt idx="5">
                  <c:v>34.197882287</c:v>
                </c:pt>
                <c:pt idx="6">
                  <c:v>28.083097952</c:v>
                </c:pt>
                <c:pt idx="7">
                  <c:v>36.11372016</c:v>
                </c:pt>
                <c:pt idx="8">
                  <c:v>40.787276781</c:v>
                </c:pt>
                <c:pt idx="9">
                  <c:v>30.323024187</c:v>
                </c:pt>
                <c:pt idx="10">
                  <c:v>36.903669755</c:v>
                </c:pt>
                <c:pt idx="11">
                  <c:v>33.313274402</c:v>
                </c:pt>
                <c:pt idx="12">
                  <c:v>37.112408502</c:v>
                </c:pt>
                <c:pt idx="13">
                  <c:v>37.269423216</c:v>
                </c:pt>
                <c:pt idx="14">
                  <c:v>34.123781419</c:v>
                </c:pt>
                <c:pt idx="15">
                  <c:v>35.415662428</c:v>
                </c:pt>
                <c:pt idx="16">
                  <c:v>34.848410819</c:v>
                </c:pt>
                <c:pt idx="17">
                  <c:v>38.586047322</c:v>
                </c:pt>
                <c:pt idx="18">
                  <c:v>43.788595393</c:v>
                </c:pt>
                <c:pt idx="19">
                  <c:v>32.733743964</c:v>
                </c:pt>
                <c:pt idx="20">
                  <c:v>40.184552375</c:v>
                </c:pt>
                <c:pt idx="21">
                  <c:v>35.227543432</c:v>
                </c:pt>
                <c:pt idx="22">
                  <c:v>31.740266442</c:v>
                </c:pt>
                <c:pt idx="23">
                  <c:v>39.023826255</c:v>
                </c:pt>
                <c:pt idx="24">
                  <c:v>38.399372975</c:v>
                </c:pt>
                <c:pt idx="25">
                  <c:v>36.041955295</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Manitoba Average</c:name>
            <c:trendlineType val="linear"/>
            <c:forward val="0.5"/>
            <c:backward val="0.5"/>
            <c:dispEq val="0"/>
            <c:dispRSqr val="0"/>
          </c:trendline>
          <c:cat>
            <c:strRef>
              <c:f>narc_rate!$B$30:$B$55</c:f>
              <c:strCache>
                <c:ptCount val="26"/>
                <c:pt idx="0">
                  <c:v>River East N</c:v>
                </c:pt>
                <c:pt idx="1">
                  <c:v>Seven Oaks N</c:v>
                </c:pt>
                <c:pt idx="2">
                  <c:v>Assiniboine South</c:v>
                </c:pt>
                <c:pt idx="3">
                  <c:v>St. Vital S (1,2)</c:v>
                </c:pt>
                <c:pt idx="4">
                  <c:v>Fort Garry N</c:v>
                </c:pt>
                <c:pt idx="5">
                  <c:v>St. Boniface E</c:v>
                </c:pt>
                <c:pt idx="6">
                  <c:v>Inkster W (2)</c:v>
                </c:pt>
                <c:pt idx="7">
                  <c:v>River Heights W</c:v>
                </c:pt>
                <c:pt idx="8">
                  <c:v>St. James - Assiniboia W (1)</c:v>
                </c:pt>
                <c:pt idx="9">
                  <c:v>Fort Garry S (2)</c:v>
                </c:pt>
                <c:pt idx="10">
                  <c:v>Transcona</c:v>
                </c:pt>
                <c:pt idx="11">
                  <c:v>Seven Oaks W</c:v>
                </c:pt>
                <c:pt idx="12">
                  <c:v>River East E</c:v>
                </c:pt>
                <c:pt idx="13">
                  <c:v>River East W</c:v>
                </c:pt>
                <c:pt idx="14">
                  <c:v>River Heights E</c:v>
                </c:pt>
                <c:pt idx="15">
                  <c:v>St. Vital N</c:v>
                </c:pt>
                <c:pt idx="16">
                  <c:v>St. James - Assiniboia E</c:v>
                </c:pt>
                <c:pt idx="17">
                  <c:v>Seven Oaks E</c:v>
                </c:pt>
                <c:pt idx="18">
                  <c:v>St. Boniface W (1)</c:v>
                </c:pt>
                <c:pt idx="19">
                  <c:v>Downtown W</c:v>
                </c:pt>
                <c:pt idx="20">
                  <c:v>River East S</c:v>
                </c:pt>
                <c:pt idx="21">
                  <c:v>Point Douglas N</c:v>
                </c:pt>
                <c:pt idx="22">
                  <c:v>Inkster E</c:v>
                </c:pt>
                <c:pt idx="23">
                  <c:v>Downtown E</c:v>
                </c:pt>
                <c:pt idx="24">
                  <c:v>Point Douglas S</c:v>
                </c:pt>
                <c:pt idx="25">
                  <c:v>Winnipeg (1)</c:v>
                </c:pt>
              </c:strCache>
            </c:strRef>
          </c:cat>
          <c:val>
            <c:numRef>
              <c:f>narc_rate!$N$30:$N$55</c:f>
              <c:numCache>
                <c:ptCount val="26"/>
                <c:pt idx="0">
                  <c:v>34.060354452</c:v>
                </c:pt>
                <c:pt idx="1">
                  <c:v>34.060354452</c:v>
                </c:pt>
                <c:pt idx="2">
                  <c:v>34.060354452</c:v>
                </c:pt>
                <c:pt idx="3">
                  <c:v>34.060354452</c:v>
                </c:pt>
                <c:pt idx="4">
                  <c:v>34.060354452</c:v>
                </c:pt>
                <c:pt idx="5">
                  <c:v>34.060354452</c:v>
                </c:pt>
                <c:pt idx="6">
                  <c:v>34.060354452</c:v>
                </c:pt>
                <c:pt idx="7">
                  <c:v>34.060354452</c:v>
                </c:pt>
                <c:pt idx="8">
                  <c:v>34.060354452</c:v>
                </c:pt>
                <c:pt idx="9">
                  <c:v>34.060354452</c:v>
                </c:pt>
                <c:pt idx="10">
                  <c:v>34.060354452</c:v>
                </c:pt>
                <c:pt idx="11">
                  <c:v>34.060354452</c:v>
                </c:pt>
                <c:pt idx="12">
                  <c:v>34.060354452</c:v>
                </c:pt>
                <c:pt idx="13">
                  <c:v>34.060354452</c:v>
                </c:pt>
                <c:pt idx="14">
                  <c:v>34.060354452</c:v>
                </c:pt>
                <c:pt idx="15">
                  <c:v>34.060354452</c:v>
                </c:pt>
                <c:pt idx="16">
                  <c:v>34.060354452</c:v>
                </c:pt>
                <c:pt idx="17">
                  <c:v>34.060354452</c:v>
                </c:pt>
                <c:pt idx="18">
                  <c:v>34.060354452</c:v>
                </c:pt>
                <c:pt idx="19">
                  <c:v>34.060354452</c:v>
                </c:pt>
                <c:pt idx="20">
                  <c:v>34.060354452</c:v>
                </c:pt>
                <c:pt idx="21">
                  <c:v>34.060354452</c:v>
                </c:pt>
                <c:pt idx="22">
                  <c:v>34.060354452</c:v>
                </c:pt>
                <c:pt idx="23">
                  <c:v>34.060354452</c:v>
                </c:pt>
                <c:pt idx="24">
                  <c:v>34.060354452</c:v>
                </c:pt>
                <c:pt idx="25">
                  <c:v>34.060354452</c:v>
                </c:pt>
              </c:numCache>
            </c:numRef>
          </c:val>
        </c:ser>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Winnipeg Average</c:name>
            <c:spPr>
              <a:ln w="25400">
                <a:solidFill>
                  <a:srgbClr val="000000"/>
                </a:solidFill>
                <a:prstDash val="dash"/>
              </a:ln>
            </c:spPr>
            <c:trendlineType val="linear"/>
            <c:forward val="0.5"/>
            <c:backward val="0.5"/>
            <c:dispEq val="0"/>
            <c:dispRSqr val="0"/>
          </c:trendline>
          <c:cat>
            <c:strRef>
              <c:f>narc_rate!$B$30:$B$55</c:f>
              <c:strCache>
                <c:ptCount val="26"/>
                <c:pt idx="0">
                  <c:v>River East N</c:v>
                </c:pt>
                <c:pt idx="1">
                  <c:v>Seven Oaks N</c:v>
                </c:pt>
                <c:pt idx="2">
                  <c:v>Assiniboine South</c:v>
                </c:pt>
                <c:pt idx="3">
                  <c:v>St. Vital S (1,2)</c:v>
                </c:pt>
                <c:pt idx="4">
                  <c:v>Fort Garry N</c:v>
                </c:pt>
                <c:pt idx="5">
                  <c:v>St. Boniface E</c:v>
                </c:pt>
                <c:pt idx="6">
                  <c:v>Inkster W (2)</c:v>
                </c:pt>
                <c:pt idx="7">
                  <c:v>River Heights W</c:v>
                </c:pt>
                <c:pt idx="8">
                  <c:v>St. James - Assiniboia W (1)</c:v>
                </c:pt>
                <c:pt idx="9">
                  <c:v>Fort Garry S (2)</c:v>
                </c:pt>
                <c:pt idx="10">
                  <c:v>Transcona</c:v>
                </c:pt>
                <c:pt idx="11">
                  <c:v>Seven Oaks W</c:v>
                </c:pt>
                <c:pt idx="12">
                  <c:v>River East E</c:v>
                </c:pt>
                <c:pt idx="13">
                  <c:v>River East W</c:v>
                </c:pt>
                <c:pt idx="14">
                  <c:v>River Heights E</c:v>
                </c:pt>
                <c:pt idx="15">
                  <c:v>St. Vital N</c:v>
                </c:pt>
                <c:pt idx="16">
                  <c:v>St. James - Assiniboia E</c:v>
                </c:pt>
                <c:pt idx="17">
                  <c:v>Seven Oaks E</c:v>
                </c:pt>
                <c:pt idx="18">
                  <c:v>St. Boniface W (1)</c:v>
                </c:pt>
                <c:pt idx="19">
                  <c:v>Downtown W</c:v>
                </c:pt>
                <c:pt idx="20">
                  <c:v>River East S</c:v>
                </c:pt>
                <c:pt idx="21">
                  <c:v>Point Douglas N</c:v>
                </c:pt>
                <c:pt idx="22">
                  <c:v>Inkster E</c:v>
                </c:pt>
                <c:pt idx="23">
                  <c:v>Downtown E</c:v>
                </c:pt>
                <c:pt idx="24">
                  <c:v>Point Douglas S</c:v>
                </c:pt>
                <c:pt idx="25">
                  <c:v>Winnipeg (1)</c:v>
                </c:pt>
              </c:strCache>
            </c:strRef>
          </c:cat>
          <c:val>
            <c:numRef>
              <c:f>narc_rate!$P$30:$P$55</c:f>
              <c:numCache>
                <c:ptCount val="26"/>
                <c:pt idx="0">
                  <c:v>36.041955295</c:v>
                </c:pt>
                <c:pt idx="1">
                  <c:v>36.041955295</c:v>
                </c:pt>
                <c:pt idx="2">
                  <c:v>36.041955295</c:v>
                </c:pt>
                <c:pt idx="3">
                  <c:v>36.041955295</c:v>
                </c:pt>
                <c:pt idx="4">
                  <c:v>36.041955295</c:v>
                </c:pt>
                <c:pt idx="5">
                  <c:v>36.041955295</c:v>
                </c:pt>
                <c:pt idx="6">
                  <c:v>36.041955295</c:v>
                </c:pt>
                <c:pt idx="7">
                  <c:v>36.041955295</c:v>
                </c:pt>
                <c:pt idx="8">
                  <c:v>36.041955295</c:v>
                </c:pt>
                <c:pt idx="9">
                  <c:v>36.041955295</c:v>
                </c:pt>
                <c:pt idx="10">
                  <c:v>36.041955295</c:v>
                </c:pt>
                <c:pt idx="11">
                  <c:v>36.041955295</c:v>
                </c:pt>
                <c:pt idx="12">
                  <c:v>36.041955295</c:v>
                </c:pt>
                <c:pt idx="13">
                  <c:v>36.041955295</c:v>
                </c:pt>
                <c:pt idx="14">
                  <c:v>36.041955295</c:v>
                </c:pt>
                <c:pt idx="15">
                  <c:v>36.041955295</c:v>
                </c:pt>
                <c:pt idx="16">
                  <c:v>36.041955295</c:v>
                </c:pt>
                <c:pt idx="17">
                  <c:v>36.041955295</c:v>
                </c:pt>
                <c:pt idx="18">
                  <c:v>36.041955295</c:v>
                </c:pt>
                <c:pt idx="19">
                  <c:v>36.041955295</c:v>
                </c:pt>
                <c:pt idx="20">
                  <c:v>36.041955295</c:v>
                </c:pt>
                <c:pt idx="21">
                  <c:v>36.041955295</c:v>
                </c:pt>
                <c:pt idx="22">
                  <c:v>36.041955295</c:v>
                </c:pt>
                <c:pt idx="23">
                  <c:v>36.041955295</c:v>
                </c:pt>
                <c:pt idx="24">
                  <c:v>36.041955295</c:v>
                </c:pt>
                <c:pt idx="25">
                  <c:v>36.041955295</c:v>
                </c:pt>
              </c:numCache>
            </c:numRef>
          </c:val>
        </c:ser>
        <c:gapWidth val="50"/>
        <c:axId val="59118371"/>
        <c:axId val="62303292"/>
      </c:barChart>
      <c:catAx>
        <c:axId val="59118371"/>
        <c:scaling>
          <c:orientation val="maxMin"/>
        </c:scaling>
        <c:axPos val="l"/>
        <c:delete val="0"/>
        <c:numFmt formatCode="General" sourceLinked="1"/>
        <c:majorTickMark val="out"/>
        <c:minorTickMark val="none"/>
        <c:tickLblPos val="nextTo"/>
        <c:crossAx val="62303292"/>
        <c:crosses val="autoZero"/>
        <c:auto val="1"/>
        <c:lblOffset val="100"/>
        <c:noMultiLvlLbl val="0"/>
      </c:catAx>
      <c:valAx>
        <c:axId val="62303292"/>
        <c:scaling>
          <c:orientation val="minMax"/>
        </c:scaling>
        <c:axPos val="t"/>
        <c:title>
          <c:tx>
            <c:rich>
              <a:bodyPr vert="horz" rot="0" anchor="ctr"/>
              <a:lstStyle/>
              <a:p>
                <a:pPr algn="ctr">
                  <a:defRPr/>
                </a:pPr>
                <a:r>
                  <a:rPr lang="en-US" cap="none" sz="1000" b="1" i="0" u="none" baseline="0">
                    <a:latin typeface="Arial"/>
                    <a:ea typeface="Arial"/>
                    <a:cs typeface="Arial"/>
                  </a:rPr>
                  <a:t>Adjusted Rate per 1000</a:t>
                </a:r>
              </a:p>
            </c:rich>
          </c:tx>
          <c:layout/>
          <c:overlay val="0"/>
          <c:spPr>
            <a:noFill/>
            <a:ln>
              <a:noFill/>
            </a:ln>
          </c:spPr>
        </c:title>
        <c:majorGridlines/>
        <c:delete val="0"/>
        <c:numFmt formatCode="General" sourceLinked="1"/>
        <c:majorTickMark val="out"/>
        <c:minorTickMark val="none"/>
        <c:tickLblPos val="nextTo"/>
        <c:crossAx val="59118371"/>
        <c:crosses val="max"/>
        <c:crossBetween val="between"/>
        <c:dispUnits/>
      </c:valAx>
      <c:spPr>
        <a:solidFill>
          <a:srgbClr val="FFFFFF"/>
        </a:solidFill>
      </c:spPr>
    </c:plotArea>
    <c:legend>
      <c:legendPos val="r"/>
      <c:legendEntry>
        <c:idx val="1"/>
        <c:delete val="1"/>
      </c:legendEntry>
      <c:legendEntry>
        <c:idx val="2"/>
        <c:delete val="1"/>
      </c:legendEntry>
      <c:layout>
        <c:manualLayout>
          <c:xMode val="edge"/>
          <c:yMode val="edge"/>
          <c:x val="0.8265"/>
          <c:y val="0.28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portrait"/>
  <headerFooter>
    <oddFooter>&amp;L&amp;F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2"/>
  </sheetViews>
  <pageMargins left="0.75" right="0.75" top="1" bottom="1" header="0.5" footer="0.5"/>
  <pageSetup horizontalDpi="300" verticalDpi="300" orientation="landscape"/>
  <headerFooter>
    <oddFooter>&amp;L&amp;F</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0.75" bottom="0.75" header="0.5" footer="0.5"/>
  <pageSetup horizontalDpi="300" verticalDpi="300" orientation="landscape"/>
  <headerFooter>
    <oddFooter>&amp;L&amp;F</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2"/>
  </sheetViews>
  <pageMargins left="0.5" right="0.5" top="0.5" bottom="0.5" header="0.5" footer="0.5"/>
  <pageSetup horizontalDpi="300" verticalDpi="300" orientation="landscape"/>
  <headerFooter>
    <oddFooter>&amp;L&amp;F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0.1215</cdr:x>
      <cdr:y>0</cdr:y>
    </cdr:from>
    <cdr:to>
      <cdr:x>0.99925</cdr:x>
      <cdr:y>0.99875</cdr:y>
    </cdr:to>
    <cdr:sp>
      <cdr:nvSpPr>
        <cdr:cNvPr id="1" name="TextBox 1"/>
        <cdr:cNvSpPr txBox="1">
          <a:spLocks noChangeArrowheads="1"/>
        </cdr:cNvSpPr>
      </cdr:nvSpPr>
      <cdr:spPr>
        <a:xfrm>
          <a:off x="771525" y="0"/>
          <a:ext cx="5610225" cy="821055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July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Health Indicators: Narcotic Prescription Rates by Region</a:t>
          </a:r>
          <a:r>
            <a:rPr lang="en-US" cap="none" sz="1200" b="0" i="0" u="none" baseline="0">
              <a:latin typeface="Arial"/>
              <a:ea typeface="Arial"/>
              <a:cs typeface="Arial"/>
            </a:rPr>
            <a:t>
Interlake and Winnipeg RHAs had significantly higher rates of narcotic prescriptions compared to the Manitoba average, whereas North Eastman, Nor-Man and Burntwood had significantly lower rates than the provincial average.  The rate of narcotic prescriptions was significantly higher for St. Vital compared to the provincial average.  At the Winnipeg NC level, St. Vital South, St. James-Assiniboia West and St. Boniface West all had narcotic prescription rates that were significantly higher than the provincial average; the rate for St. Vital South was also significantly higher than the Winnipeg average.  Fort Garry South and Inkster West had significantly lower rates of narcotic prescriptions than the Winnipeg average.</a:t>
          </a:r>
        </a:p>
      </cdr:txBody>
    </cdr:sp>
  </cdr:relSizeAnchor>
  <cdr:relSizeAnchor xmlns:cdr="http://schemas.openxmlformats.org/drawingml/2006/chartDrawing">
    <cdr:from>
      <cdr:x>0</cdr:x>
      <cdr:y>0.10325</cdr:y>
    </cdr:from>
    <cdr:to>
      <cdr:x>0.11975</cdr:x>
      <cdr:y>0.196</cdr:y>
    </cdr:to>
    <cdr:pic>
      <cdr:nvPicPr>
        <cdr:cNvPr id="2" name="Picture 2"/>
        <cdr:cNvPicPr preferRelativeResize="1">
          <a:picLocks noChangeAspect="1"/>
        </cdr:cNvPicPr>
      </cdr:nvPicPr>
      <cdr:blipFill>
        <a:blip r:embed="rId1"/>
        <a:stretch>
          <a:fillRect/>
        </a:stretch>
      </cdr:blipFill>
      <cdr:spPr>
        <a:xfrm>
          <a:off x="0" y="847725"/>
          <a:ext cx="762000" cy="7620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0.94625</cdr:y>
    </cdr:from>
    <cdr:to>
      <cdr:x>0.38275</cdr:x>
      <cdr:y>1</cdr:y>
    </cdr:to>
    <cdr:sp>
      <cdr:nvSpPr>
        <cdr:cNvPr id="1" name="TextBox 1"/>
        <cdr:cNvSpPr txBox="1">
          <a:spLocks noChangeArrowheads="1"/>
        </cdr:cNvSpPr>
      </cdr:nvSpPr>
      <cdr:spPr>
        <a:xfrm flipV="1">
          <a:off x="0" y="5610225"/>
          <a:ext cx="3324225" cy="3143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's' indicates data suppressed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0.9455</cdr:y>
    </cdr:from>
    <cdr:to>
      <cdr:x>0.3955</cdr:x>
      <cdr:y>1</cdr:y>
    </cdr:to>
    <cdr:sp>
      <cdr:nvSpPr>
        <cdr:cNvPr id="1" name="TextBox 1"/>
        <cdr:cNvSpPr txBox="1">
          <a:spLocks noChangeArrowheads="1"/>
        </cdr:cNvSpPr>
      </cdr:nvSpPr>
      <cdr:spPr>
        <a:xfrm flipV="1">
          <a:off x="0" y="6038850"/>
          <a:ext cx="3429000" cy="4095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'2' indicates rate significantly different from the Winnipeg mean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0.93125</cdr:y>
    </cdr:from>
    <cdr:to>
      <cdr:x>0.50275</cdr:x>
      <cdr:y>0.975</cdr:y>
    </cdr:to>
    <cdr:sp>
      <cdr:nvSpPr>
        <cdr:cNvPr id="1" name="TextBox 2"/>
        <cdr:cNvSpPr txBox="1">
          <a:spLocks noChangeArrowheads="1"/>
        </cdr:cNvSpPr>
      </cdr:nvSpPr>
      <cdr:spPr>
        <a:xfrm flipV="1">
          <a:off x="0" y="6372225"/>
          <a:ext cx="459105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 indicates rate significantly different from the Manitoba mean 
'2' indicates rate significantly different from the Winnipeg mean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6848475"/>
    <xdr:graphicFrame>
      <xdr:nvGraphicFramePr>
        <xdr:cNvPr id="1" name="Shape 1025"/>
        <xdr:cNvGraphicFramePr/>
      </xdr:nvGraphicFramePr>
      <xdr:xfrm>
        <a:off x="0" y="0"/>
        <a:ext cx="91344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DrugCategoriesforPrescriptionUseAnalysis" TargetMode="External" /><Relationship Id="rId3" Type="http://schemas.openxmlformats.org/officeDocument/2006/relationships/hyperlink" Target="http://www.umanitoba.ca/centres/mchp/reports/child_inequalities/glossary.shtml#NCs" TargetMode="External" /><Relationship Id="rId4" Type="http://schemas.openxmlformats.org/officeDocument/2006/relationships/hyperlink" Target="http://www.umanitoba.ca/centres/mchp/reports/child_inequalities/glossary.shtml#SES" TargetMode="External" /><Relationship Id="rId5" Type="http://schemas.openxmlformats.org/officeDocument/2006/relationships/hyperlink" Target="http://www.umanitoba.ca/centres/mchp/reports/child_inequalities/glossary.shtml#RHA" TargetMode="External" /><Relationship Id="rId6" Type="http://schemas.openxmlformats.org/officeDocument/2006/relationships/hyperlink" Target="http://www.umanitoba.ca/centres/mchp/reports/child_inequalities/glossary.shtml#WINCA"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2"/>
  <sheetViews>
    <sheetView workbookViewId="0" topLeftCell="A1">
      <selection activeCell="A14" sqref="A14"/>
    </sheetView>
  </sheetViews>
  <sheetFormatPr defaultColWidth="9.140625" defaultRowHeight="12.75"/>
  <cols>
    <col min="1" max="16384" width="9.140625" style="8" customWidth="1"/>
  </cols>
  <sheetData>
    <row r="1" ht="15.75">
      <c r="A1" s="8" t="s">
        <v>84</v>
      </c>
    </row>
    <row r="2" ht="15.75">
      <c r="A2" s="9" t="s">
        <v>85</v>
      </c>
    </row>
    <row r="4" ht="15.75">
      <c r="A4" s="9" t="s">
        <v>86</v>
      </c>
    </row>
    <row r="5" ht="15.75">
      <c r="A5" s="9"/>
    </row>
    <row r="6" ht="15.75">
      <c r="A6" s="9" t="s">
        <v>87</v>
      </c>
    </row>
    <row r="7" ht="15.75">
      <c r="A7" s="9"/>
    </row>
    <row r="8" ht="15.75">
      <c r="A8" s="9" t="s">
        <v>88</v>
      </c>
    </row>
    <row r="9" ht="15.75">
      <c r="A9" s="9"/>
    </row>
    <row r="10" ht="15.75">
      <c r="A10" s="9" t="s">
        <v>89</v>
      </c>
    </row>
    <row r="11" ht="15.75">
      <c r="A11" s="9"/>
    </row>
    <row r="12" ht="15.75">
      <c r="A12" s="9" t="s">
        <v>90</v>
      </c>
    </row>
  </sheetData>
  <hyperlinks>
    <hyperlink ref="A2" r:id="rId1" display="http://www.umanitoba.ca/centres/mchp/reports/child_inequalities/glossary.shtml"/>
    <hyperlink ref="A4" r:id="rId2" display="Drug Categories for Prescription Use Analysis"/>
    <hyperlink ref="A10" r:id="rId3" display="Neighbourhood Cluster (NC)"/>
    <hyperlink ref="A12" r:id="rId4" display="SES"/>
    <hyperlink ref="A6" r:id="rId5" display="RHA"/>
    <hyperlink ref="A8" r:id="rId6" display="Winnipeg Community Area (C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55"/>
  <sheetViews>
    <sheetView workbookViewId="0" topLeftCell="A1">
      <selection activeCell="A1" sqref="A1"/>
    </sheetView>
  </sheetViews>
  <sheetFormatPr defaultColWidth="9.140625" defaultRowHeight="12.75"/>
  <cols>
    <col min="1" max="1" width="23.8515625" style="0" customWidth="1"/>
    <col min="2" max="2" width="34.28125" style="1" customWidth="1"/>
    <col min="3" max="3" width="11.7109375" style="0" customWidth="1"/>
    <col min="4" max="4" width="6.140625" style="0" customWidth="1"/>
    <col min="5" max="6" width="8.57421875" style="0" customWidth="1"/>
    <col min="7" max="7" width="9.00390625" style="0" customWidth="1"/>
    <col min="8" max="8" width="10.00390625" style="0" customWidth="1"/>
    <col min="9" max="9" width="16.00390625" style="2" customWidth="1"/>
    <col min="10" max="10" width="4.8515625" style="0" customWidth="1"/>
    <col min="11" max="11" width="5.421875" style="0" customWidth="1"/>
    <col min="12" max="12" width="6.28125" style="0" customWidth="1"/>
    <col min="13" max="13" width="5.8515625" style="0" customWidth="1"/>
    <col min="14" max="14" width="12.8515625" style="3" customWidth="1"/>
    <col min="16" max="16" width="9.140625" style="4" customWidth="1"/>
  </cols>
  <sheetData>
    <row r="1" ht="12.75">
      <c r="A1" t="s">
        <v>0</v>
      </c>
    </row>
    <row r="2" spans="1:16" ht="12.75">
      <c r="A2" t="s">
        <v>1</v>
      </c>
      <c r="N2" s="3" t="s">
        <v>17</v>
      </c>
      <c r="P2" s="4" t="s">
        <v>19</v>
      </c>
    </row>
    <row r="3" spans="1:19" ht="12.75">
      <c r="A3" t="s">
        <v>2</v>
      </c>
      <c r="B3" s="1" t="s">
        <v>3</v>
      </c>
      <c r="C3" t="s">
        <v>4</v>
      </c>
      <c r="D3" t="s">
        <v>5</v>
      </c>
      <c r="E3" t="s">
        <v>6</v>
      </c>
      <c r="F3" t="s">
        <v>20</v>
      </c>
      <c r="G3" t="s">
        <v>7</v>
      </c>
      <c r="H3" t="s">
        <v>8</v>
      </c>
      <c r="I3" s="2" t="s">
        <v>9</v>
      </c>
      <c r="J3" t="s">
        <v>10</v>
      </c>
      <c r="K3" t="s">
        <v>11</v>
      </c>
      <c r="L3" t="s">
        <v>12</v>
      </c>
      <c r="N3" s="3">
        <v>34.060354452</v>
      </c>
      <c r="O3" t="s">
        <v>18</v>
      </c>
      <c r="P3" s="4">
        <v>36.041955295</v>
      </c>
      <c r="Q3" t="s">
        <v>18</v>
      </c>
      <c r="R3" t="s">
        <v>16</v>
      </c>
      <c r="S3" s="6" t="s">
        <v>57</v>
      </c>
    </row>
    <row r="4" spans="1:20" ht="12.75">
      <c r="A4" t="s">
        <v>13</v>
      </c>
      <c r="B4" s="1" t="s">
        <v>58</v>
      </c>
      <c r="C4">
        <v>102</v>
      </c>
      <c r="D4">
        <v>101</v>
      </c>
      <c r="E4">
        <v>101</v>
      </c>
      <c r="F4" s="5">
        <v>101</v>
      </c>
      <c r="G4">
        <v>14049</v>
      </c>
      <c r="H4">
        <v>506</v>
      </c>
      <c r="I4" s="2">
        <v>35.23882225</v>
      </c>
      <c r="J4">
        <v>36.016798349</v>
      </c>
      <c r="K4">
        <v>31.556440835</v>
      </c>
      <c r="L4">
        <v>39.350907792</v>
      </c>
      <c r="N4" s="3">
        <v>34.060354452</v>
      </c>
      <c r="O4">
        <f aca="true" t="shared" si="0" ref="O4:O11">+IF(AND($N$3&gt;K4,$N$3&lt;L4),"","*")</f>
      </c>
      <c r="P4" s="4">
        <v>36.041955295</v>
      </c>
      <c r="R4">
        <v>-0.6697</v>
      </c>
      <c r="S4" s="6" t="s">
        <v>58</v>
      </c>
      <c r="T4" t="str">
        <f aca="true" t="shared" si="1" ref="T4:T15">+IF(AND(H4&gt;0,H4&lt;6),+IF(AND($N$3&gt;K4,$N$3&lt;L4),S4&amp;" (s)",S4&amp;" (1,s)"),+IF(AND($N$3&gt;K4,$N$3&lt;L4),S4,S4&amp;" (1)"))</f>
        <v>South Eastman</v>
      </c>
    </row>
    <row r="5" spans="1:20" ht="12.75">
      <c r="A5" t="s">
        <v>13</v>
      </c>
      <c r="B5" s="1" t="s">
        <v>60</v>
      </c>
      <c r="C5">
        <v>103</v>
      </c>
      <c r="D5">
        <v>103</v>
      </c>
      <c r="E5">
        <v>103</v>
      </c>
      <c r="F5" s="5">
        <v>102</v>
      </c>
      <c r="G5">
        <v>24253</v>
      </c>
      <c r="H5">
        <v>838</v>
      </c>
      <c r="I5" s="2">
        <v>32.942977009</v>
      </c>
      <c r="J5">
        <v>34.552426504</v>
      </c>
      <c r="K5">
        <v>30.228596097</v>
      </c>
      <c r="L5">
        <v>35.901096127</v>
      </c>
      <c r="N5" s="3">
        <v>34.060354452</v>
      </c>
      <c r="O5">
        <f t="shared" si="0"/>
      </c>
      <c r="P5" s="4">
        <v>36.041955295</v>
      </c>
      <c r="R5">
        <v>-0.4278</v>
      </c>
      <c r="S5" s="6" t="s">
        <v>60</v>
      </c>
      <c r="T5" t="str">
        <f t="shared" si="1"/>
        <v>Central</v>
      </c>
    </row>
    <row r="6" spans="1:20" ht="12.75">
      <c r="A6" t="s">
        <v>13</v>
      </c>
      <c r="B6" s="1" t="s">
        <v>62</v>
      </c>
      <c r="C6">
        <v>106</v>
      </c>
      <c r="D6">
        <v>105</v>
      </c>
      <c r="E6">
        <v>105</v>
      </c>
      <c r="F6" s="5">
        <v>103</v>
      </c>
      <c r="G6">
        <v>10146</v>
      </c>
      <c r="H6">
        <v>388</v>
      </c>
      <c r="I6" s="2">
        <v>36.633062942</v>
      </c>
      <c r="J6">
        <v>38.241671595</v>
      </c>
      <c r="K6">
        <v>32.297867832</v>
      </c>
      <c r="L6">
        <v>41.550151468</v>
      </c>
      <c r="N6" s="3">
        <v>34.060354452</v>
      </c>
      <c r="O6">
        <f t="shared" si="0"/>
      </c>
      <c r="P6" s="4">
        <v>36.041955295</v>
      </c>
      <c r="R6">
        <v>-0.2045</v>
      </c>
      <c r="S6" s="6" t="s">
        <v>62</v>
      </c>
      <c r="T6" t="str">
        <f t="shared" si="1"/>
        <v>Brandon</v>
      </c>
    </row>
    <row r="7" spans="1:20" ht="12.75">
      <c r="A7" t="s">
        <v>13</v>
      </c>
      <c r="B7" s="1" t="s">
        <v>59</v>
      </c>
      <c r="C7">
        <v>104</v>
      </c>
      <c r="D7">
        <v>102</v>
      </c>
      <c r="E7">
        <v>102</v>
      </c>
      <c r="F7" s="5">
        <v>104</v>
      </c>
      <c r="G7">
        <v>15223</v>
      </c>
      <c r="H7">
        <v>518</v>
      </c>
      <c r="I7" s="2">
        <v>31.620449489</v>
      </c>
      <c r="J7">
        <v>34.027458451</v>
      </c>
      <c r="K7">
        <v>28.332508013</v>
      </c>
      <c r="L7">
        <v>35.289951226</v>
      </c>
      <c r="N7" s="3">
        <v>34.060354452</v>
      </c>
      <c r="O7">
        <f t="shared" si="0"/>
      </c>
      <c r="P7" s="4">
        <v>36.041955295</v>
      </c>
      <c r="R7">
        <v>-0.6534</v>
      </c>
      <c r="S7" s="6" t="s">
        <v>59</v>
      </c>
      <c r="T7" t="str">
        <f t="shared" si="1"/>
        <v>Assiniboine</v>
      </c>
    </row>
    <row r="8" spans="1:20" ht="12.75">
      <c r="A8" t="s">
        <v>13</v>
      </c>
      <c r="B8" s="1" t="s">
        <v>69</v>
      </c>
      <c r="C8">
        <v>105</v>
      </c>
      <c r="D8">
        <v>108</v>
      </c>
      <c r="E8">
        <v>108</v>
      </c>
      <c r="F8" s="5">
        <v>105</v>
      </c>
      <c r="G8">
        <v>127015</v>
      </c>
      <c r="H8">
        <v>4678</v>
      </c>
      <c r="I8" s="2">
        <v>36.035723944</v>
      </c>
      <c r="J8">
        <v>36.830295634</v>
      </c>
      <c r="K8">
        <v>34.752919434</v>
      </c>
      <c r="L8">
        <v>37.365879509</v>
      </c>
      <c r="N8" s="3">
        <v>34.060354452</v>
      </c>
      <c r="O8" t="str">
        <f t="shared" si="0"/>
        <v>*</v>
      </c>
      <c r="P8" s="4">
        <v>36.041955295</v>
      </c>
      <c r="R8">
        <v>0.0402</v>
      </c>
      <c r="S8" s="6" t="s">
        <v>33</v>
      </c>
      <c r="T8" t="str">
        <f t="shared" si="1"/>
        <v>Winnipeg (1)</v>
      </c>
    </row>
    <row r="9" spans="1:20" ht="12.75">
      <c r="A9" t="s">
        <v>13</v>
      </c>
      <c r="B9" s="1" t="s">
        <v>70</v>
      </c>
      <c r="C9">
        <v>107</v>
      </c>
      <c r="D9">
        <v>107</v>
      </c>
      <c r="E9">
        <v>107</v>
      </c>
      <c r="F9" s="5">
        <v>106</v>
      </c>
      <c r="G9">
        <v>16765</v>
      </c>
      <c r="H9">
        <v>662</v>
      </c>
      <c r="I9" s="2">
        <v>37.853924161</v>
      </c>
      <c r="J9">
        <v>39.487026543</v>
      </c>
      <c r="K9">
        <v>34.377968492</v>
      </c>
      <c r="L9">
        <v>41.681333635</v>
      </c>
      <c r="N9" s="3">
        <v>34.060354452</v>
      </c>
      <c r="O9" t="str">
        <f t="shared" si="0"/>
        <v>*</v>
      </c>
      <c r="P9" s="4">
        <v>36.041955295</v>
      </c>
      <c r="R9">
        <v>-0.0787</v>
      </c>
      <c r="S9" s="6" t="s">
        <v>64</v>
      </c>
      <c r="T9" t="str">
        <f t="shared" si="1"/>
        <v>Interlake (1)</v>
      </c>
    </row>
    <row r="10" spans="1:20" ht="12.75">
      <c r="A10" t="s">
        <v>13</v>
      </c>
      <c r="B10" s="1" t="s">
        <v>71</v>
      </c>
      <c r="C10">
        <v>109</v>
      </c>
      <c r="D10">
        <v>104</v>
      </c>
      <c r="E10">
        <v>104</v>
      </c>
      <c r="F10" s="5">
        <v>107</v>
      </c>
      <c r="G10">
        <v>9330</v>
      </c>
      <c r="H10">
        <v>275</v>
      </c>
      <c r="I10" s="2">
        <v>28.750701042</v>
      </c>
      <c r="J10">
        <v>29.474812433</v>
      </c>
      <c r="K10">
        <v>24.736912502</v>
      </c>
      <c r="L10">
        <v>33.415763199</v>
      </c>
      <c r="N10" s="3">
        <v>34.060354452</v>
      </c>
      <c r="O10" t="str">
        <f t="shared" si="0"/>
        <v>*</v>
      </c>
      <c r="P10" s="4">
        <v>36.041955295</v>
      </c>
      <c r="R10">
        <v>-0.3734</v>
      </c>
      <c r="S10" s="6" t="s">
        <v>61</v>
      </c>
      <c r="T10" t="str">
        <f t="shared" si="1"/>
        <v>North Eastman (1)</v>
      </c>
    </row>
    <row r="11" spans="1:20" ht="12.75">
      <c r="A11" t="s">
        <v>13</v>
      </c>
      <c r="B11" s="1" t="s">
        <v>63</v>
      </c>
      <c r="C11">
        <v>108</v>
      </c>
      <c r="D11">
        <v>106</v>
      </c>
      <c r="E11">
        <v>106</v>
      </c>
      <c r="F11" s="5">
        <v>108</v>
      </c>
      <c r="G11">
        <v>9319</v>
      </c>
      <c r="H11">
        <v>357</v>
      </c>
      <c r="I11" s="2">
        <v>35.94689157</v>
      </c>
      <c r="J11">
        <v>38.30883142</v>
      </c>
      <c r="K11">
        <v>31.549047154</v>
      </c>
      <c r="L11">
        <v>40.957782567</v>
      </c>
      <c r="N11" s="3">
        <v>34.060354452</v>
      </c>
      <c r="O11">
        <f t="shared" si="0"/>
      </c>
      <c r="P11" s="4">
        <v>36.041955295</v>
      </c>
      <c r="R11">
        <v>-0.1137</v>
      </c>
      <c r="S11" s="6" t="s">
        <v>63</v>
      </c>
      <c r="T11" t="str">
        <f t="shared" si="1"/>
        <v>Parkland</v>
      </c>
    </row>
    <row r="12" spans="1:20" ht="12.75">
      <c r="A12" t="s">
        <v>13</v>
      </c>
      <c r="B12" s="1" t="s">
        <v>72</v>
      </c>
      <c r="C12">
        <v>110</v>
      </c>
      <c r="D12">
        <v>110</v>
      </c>
      <c r="E12">
        <v>110</v>
      </c>
      <c r="F12" s="5">
        <v>109</v>
      </c>
      <c r="G12">
        <v>231</v>
      </c>
      <c r="H12" t="s">
        <v>83</v>
      </c>
      <c r="I12" s="2" t="s">
        <v>83</v>
      </c>
      <c r="J12" t="s">
        <v>83</v>
      </c>
      <c r="K12" t="s">
        <v>83</v>
      </c>
      <c r="L12" t="s">
        <v>83</v>
      </c>
      <c r="N12" s="3">
        <v>34.060354452</v>
      </c>
      <c r="O12" t="s">
        <v>83</v>
      </c>
      <c r="P12" s="4">
        <v>36.041955295</v>
      </c>
      <c r="Q12" t="s">
        <v>83</v>
      </c>
      <c r="R12">
        <v>0.7938</v>
      </c>
      <c r="S12" s="6" t="s">
        <v>66</v>
      </c>
      <c r="T12" t="str">
        <f t="shared" si="1"/>
        <v>Churchill (1)</v>
      </c>
    </row>
    <row r="13" spans="1:20" ht="12.75">
      <c r="A13" t="s">
        <v>13</v>
      </c>
      <c r="B13" s="1" t="s">
        <v>73</v>
      </c>
      <c r="C13">
        <v>111</v>
      </c>
      <c r="D13">
        <v>109</v>
      </c>
      <c r="E13">
        <v>109</v>
      </c>
      <c r="F13" s="5">
        <v>110</v>
      </c>
      <c r="G13">
        <v>6585</v>
      </c>
      <c r="H13">
        <v>135</v>
      </c>
      <c r="I13" s="2">
        <v>20.441196446</v>
      </c>
      <c r="J13">
        <v>20.501138952</v>
      </c>
      <c r="K13">
        <v>16.460889674</v>
      </c>
      <c r="L13">
        <v>25.383956785</v>
      </c>
      <c r="N13" s="3">
        <v>34.060354452</v>
      </c>
      <c r="O13" t="str">
        <f>+IF(AND($N$3&gt;K13,$N$3&lt;L13),"","*")</f>
        <v>*</v>
      </c>
      <c r="P13" s="4">
        <v>36.041955295</v>
      </c>
      <c r="R13">
        <v>0.6595</v>
      </c>
      <c r="S13" s="6" t="s">
        <v>65</v>
      </c>
      <c r="T13" t="str">
        <f t="shared" si="1"/>
        <v>Nor-Man (1)</v>
      </c>
    </row>
    <row r="14" spans="1:20" ht="12.75">
      <c r="A14" t="s">
        <v>13</v>
      </c>
      <c r="B14" s="1" t="s">
        <v>74</v>
      </c>
      <c r="C14">
        <v>112</v>
      </c>
      <c r="D14">
        <v>111</v>
      </c>
      <c r="E14">
        <v>111</v>
      </c>
      <c r="F14" s="5">
        <v>111</v>
      </c>
      <c r="G14">
        <v>14593</v>
      </c>
      <c r="H14">
        <v>277</v>
      </c>
      <c r="I14" s="2">
        <v>20.437672282</v>
      </c>
      <c r="J14">
        <v>18.981703556</v>
      </c>
      <c r="K14">
        <v>17.561027578</v>
      </c>
      <c r="L14">
        <v>23.785535695</v>
      </c>
      <c r="N14" s="3">
        <v>34.060354452</v>
      </c>
      <c r="O14" t="str">
        <f>+IF(AND($N$3&gt;K14,$N$3&lt;L14),"","*")</f>
        <v>*</v>
      </c>
      <c r="P14" s="4">
        <v>36.041955295</v>
      </c>
      <c r="R14">
        <v>1.2367</v>
      </c>
      <c r="S14" s="6" t="s">
        <v>67</v>
      </c>
      <c r="T14" t="str">
        <f t="shared" si="1"/>
        <v>Burntwood (1)</v>
      </c>
    </row>
    <row r="15" spans="1:20" ht="12.75">
      <c r="A15" t="s">
        <v>13</v>
      </c>
      <c r="B15" s="1" t="s">
        <v>68</v>
      </c>
      <c r="C15">
        <v>113</v>
      </c>
      <c r="D15">
        <v>113</v>
      </c>
      <c r="E15">
        <v>113</v>
      </c>
      <c r="F15" s="5">
        <v>113</v>
      </c>
      <c r="G15">
        <v>248712</v>
      </c>
      <c r="H15">
        <v>8683</v>
      </c>
      <c r="I15" s="2">
        <v>34.060354452</v>
      </c>
      <c r="J15">
        <v>34.911865933</v>
      </c>
      <c r="K15">
        <v>33.164327668</v>
      </c>
      <c r="L15">
        <v>34.980589898</v>
      </c>
      <c r="N15" s="3">
        <v>34.060354452</v>
      </c>
      <c r="O15">
        <f>+IF(AND($N$3&gt;K15,$N$3&lt;L15),"","*")</f>
      </c>
      <c r="P15" s="4">
        <v>36.041955295</v>
      </c>
      <c r="S15" s="6" t="s">
        <v>68</v>
      </c>
      <c r="T15" t="str">
        <f t="shared" si="1"/>
        <v>Manitoba</v>
      </c>
    </row>
    <row r="16" spans="6:19" ht="12.75">
      <c r="F16" s="5"/>
      <c r="N16" s="3">
        <v>34.060354452</v>
      </c>
      <c r="P16" s="4">
        <v>36.041955295</v>
      </c>
      <c r="S16" s="5"/>
    </row>
    <row r="17" spans="1:20" ht="12.75">
      <c r="A17" t="s">
        <v>14</v>
      </c>
      <c r="B17" s="1" t="s">
        <v>21</v>
      </c>
      <c r="C17">
        <v>302</v>
      </c>
      <c r="D17">
        <v>301</v>
      </c>
      <c r="E17">
        <v>301</v>
      </c>
      <c r="F17" s="5">
        <v>301</v>
      </c>
      <c r="G17">
        <v>8027</v>
      </c>
      <c r="H17">
        <v>313</v>
      </c>
      <c r="I17" s="2">
        <v>35.228240943</v>
      </c>
      <c r="J17">
        <v>38.993397284</v>
      </c>
      <c r="K17">
        <v>30.612767482</v>
      </c>
      <c r="L17">
        <v>40.539587303</v>
      </c>
      <c r="N17" s="3">
        <v>34.060354452</v>
      </c>
      <c r="O17">
        <f aca="true" t="shared" si="2" ref="O17:O55">+IF(AND($N$3&gt;K17,$N$3&lt;L17),"","*")</f>
      </c>
      <c r="P17" s="4">
        <v>36.041955295</v>
      </c>
      <c r="Q17">
        <f aca="true" t="shared" si="3" ref="Q17:Q55">+IF(AND($P$3&gt;K17,$P$3&lt;L17),"","*")</f>
      </c>
      <c r="R17">
        <v>-1.1731</v>
      </c>
      <c r="S17" s="6" t="s">
        <v>21</v>
      </c>
      <c r="T17" t="str">
        <f aca="true" t="shared" si="4" ref="T17:T45">+IF(AND(H17&gt;0,H17&lt;6),+IF(AND(NOT(AND($N$3&gt;K17,$N$3&lt;L17)),NOT(AND($P$3&gt;K17,$P$3&lt;L17))),S17&amp;" (1,2,s)",+IF(NOT(AND($P$3&gt;K17,$P$3&lt;L17)),S17&amp;" (2,s)",+IF(NOT(AND($N$3&gt;K17,$N$3&lt;L17)),S17&amp;" (1,s)",S17&amp;" (s)"))),+IF(AND(NOT(AND($N$3&gt;K17,$N$3&lt;L17)),NOT(AND($P$3&gt;K17,$P$3&lt;L17))),S17&amp;" (1,2)",+IF(NOT(AND($P$3&gt;K17,$P$3&lt;L17)),S17&amp;" (2)",+IF(NOT(AND($N$3&gt;K17,$N$3&lt;L17)),S17&amp;" (1)",S17))))</f>
        <v>Assiniboine South</v>
      </c>
    </row>
    <row r="18" spans="1:20" ht="12.75">
      <c r="A18" t="s">
        <v>14</v>
      </c>
      <c r="B18" s="1" t="s">
        <v>75</v>
      </c>
      <c r="C18">
        <v>301</v>
      </c>
      <c r="D18">
        <v>302</v>
      </c>
      <c r="E18">
        <v>302</v>
      </c>
      <c r="F18" s="5">
        <v>302</v>
      </c>
      <c r="G18">
        <v>12876</v>
      </c>
      <c r="H18">
        <v>430</v>
      </c>
      <c r="I18" s="2">
        <v>31.672756183</v>
      </c>
      <c r="J18">
        <v>33.39546443</v>
      </c>
      <c r="K18">
        <v>28.087205565</v>
      </c>
      <c r="L18">
        <v>35.716030273</v>
      </c>
      <c r="N18" s="3">
        <v>34.060354452</v>
      </c>
      <c r="O18">
        <f t="shared" si="2"/>
      </c>
      <c r="P18" s="4">
        <v>36.041955295</v>
      </c>
      <c r="Q18" t="str">
        <f t="shared" si="3"/>
        <v>*</v>
      </c>
      <c r="R18">
        <v>-0.9449</v>
      </c>
      <c r="S18" s="6" t="s">
        <v>22</v>
      </c>
      <c r="T18" t="str">
        <f t="shared" si="4"/>
        <v>Fort Garry (2)</v>
      </c>
    </row>
    <row r="19" spans="1:20" ht="12.75">
      <c r="A19" t="s">
        <v>14</v>
      </c>
      <c r="B19" s="1" t="s">
        <v>76</v>
      </c>
      <c r="C19">
        <v>305</v>
      </c>
      <c r="D19">
        <v>304</v>
      </c>
      <c r="E19">
        <v>304</v>
      </c>
      <c r="F19" s="5">
        <v>303</v>
      </c>
      <c r="G19">
        <v>12224</v>
      </c>
      <c r="H19">
        <v>520</v>
      </c>
      <c r="I19" s="2">
        <v>41.722747741</v>
      </c>
      <c r="J19">
        <v>42.539267016</v>
      </c>
      <c r="K19">
        <v>37.466441451</v>
      </c>
      <c r="L19">
        <v>46.462583892</v>
      </c>
      <c r="N19" s="3">
        <v>34.060354452</v>
      </c>
      <c r="O19" t="str">
        <f t="shared" si="2"/>
        <v>*</v>
      </c>
      <c r="P19" s="4">
        <v>36.041955295</v>
      </c>
      <c r="Q19" t="str">
        <f t="shared" si="3"/>
        <v>*</v>
      </c>
      <c r="R19">
        <v>-0.4536</v>
      </c>
      <c r="S19" s="6" t="s">
        <v>24</v>
      </c>
      <c r="T19" t="str">
        <f t="shared" si="4"/>
        <v>St. Vital (1,2)</v>
      </c>
    </row>
    <row r="20" spans="1:20" ht="12.75">
      <c r="A20" t="s">
        <v>14</v>
      </c>
      <c r="B20" s="1" t="s">
        <v>26</v>
      </c>
      <c r="C20">
        <v>303</v>
      </c>
      <c r="D20">
        <v>306</v>
      </c>
      <c r="E20">
        <v>306</v>
      </c>
      <c r="F20" s="5">
        <v>304</v>
      </c>
      <c r="G20">
        <v>9065</v>
      </c>
      <c r="H20">
        <v>338</v>
      </c>
      <c r="I20" s="2">
        <v>36.92346584</v>
      </c>
      <c r="J20">
        <v>37.286265858</v>
      </c>
      <c r="K20">
        <v>32.2586307</v>
      </c>
      <c r="L20">
        <v>42.262870433</v>
      </c>
      <c r="N20" s="3">
        <v>34.060354452</v>
      </c>
      <c r="O20">
        <f t="shared" si="2"/>
      </c>
      <c r="P20" s="4">
        <v>36.041955295</v>
      </c>
      <c r="Q20">
        <f t="shared" si="3"/>
      </c>
      <c r="R20">
        <v>-0.2717</v>
      </c>
      <c r="S20" s="6" t="s">
        <v>26</v>
      </c>
      <c r="T20" t="str">
        <f t="shared" si="4"/>
        <v>St. Boniface</v>
      </c>
    </row>
    <row r="21" spans="1:20" ht="12.75">
      <c r="A21" t="s">
        <v>14</v>
      </c>
      <c r="B21" s="1" t="s">
        <v>27</v>
      </c>
      <c r="C21">
        <v>304</v>
      </c>
      <c r="D21">
        <v>307</v>
      </c>
      <c r="E21">
        <v>307</v>
      </c>
      <c r="F21" s="5">
        <v>305</v>
      </c>
      <c r="G21">
        <v>8179</v>
      </c>
      <c r="H21">
        <v>295</v>
      </c>
      <c r="I21" s="2">
        <v>35.541934573</v>
      </c>
      <c r="J21">
        <v>36.067978971</v>
      </c>
      <c r="K21">
        <v>30.764769297</v>
      </c>
      <c r="L21">
        <v>41.06089992</v>
      </c>
      <c r="N21" s="3">
        <v>34.060354452</v>
      </c>
      <c r="O21">
        <f t="shared" si="2"/>
      </c>
      <c r="P21" s="4">
        <v>36.041955295</v>
      </c>
      <c r="Q21">
        <f t="shared" si="3"/>
      </c>
      <c r="R21">
        <v>-0.2281</v>
      </c>
      <c r="S21" s="6" t="s">
        <v>27</v>
      </c>
      <c r="T21" t="str">
        <f t="shared" si="4"/>
        <v>River Heights</v>
      </c>
    </row>
    <row r="22" spans="1:20" ht="12.75">
      <c r="A22" t="s">
        <v>14</v>
      </c>
      <c r="B22" s="1" t="s">
        <v>23</v>
      </c>
      <c r="C22">
        <v>309</v>
      </c>
      <c r="D22">
        <v>303</v>
      </c>
      <c r="E22">
        <v>303</v>
      </c>
      <c r="F22" s="5">
        <v>306</v>
      </c>
      <c r="G22">
        <v>7255</v>
      </c>
      <c r="H22">
        <v>273</v>
      </c>
      <c r="I22" s="2">
        <v>36.903669755</v>
      </c>
      <c r="J22">
        <v>37.629221227</v>
      </c>
      <c r="K22">
        <v>31.776953716</v>
      </c>
      <c r="L22">
        <v>42.857501494</v>
      </c>
      <c r="N22" s="3">
        <v>34.060354452</v>
      </c>
      <c r="O22">
        <f t="shared" si="2"/>
      </c>
      <c r="P22" s="4">
        <v>36.041955295</v>
      </c>
      <c r="Q22">
        <f t="shared" si="3"/>
      </c>
      <c r="R22">
        <v>-0.492</v>
      </c>
      <c r="S22" s="6" t="s">
        <v>23</v>
      </c>
      <c r="T22" t="str">
        <f t="shared" si="4"/>
        <v>Transcona</v>
      </c>
    </row>
    <row r="23" spans="1:20" ht="12.75">
      <c r="A23" t="s">
        <v>14</v>
      </c>
      <c r="B23" s="1" t="s">
        <v>25</v>
      </c>
      <c r="C23">
        <v>308</v>
      </c>
      <c r="D23">
        <v>305</v>
      </c>
      <c r="E23">
        <v>305</v>
      </c>
      <c r="F23" s="5">
        <v>307</v>
      </c>
      <c r="G23">
        <v>10329</v>
      </c>
      <c r="H23">
        <v>398</v>
      </c>
      <c r="I23" s="2">
        <v>38.179835735</v>
      </c>
      <c r="J23">
        <v>38.532287734</v>
      </c>
      <c r="K23">
        <v>33.72819035</v>
      </c>
      <c r="L23">
        <v>43.219035519</v>
      </c>
      <c r="N23" s="3">
        <v>34.060354452</v>
      </c>
      <c r="O23">
        <f t="shared" si="2"/>
      </c>
      <c r="P23" s="4">
        <v>36.041955295</v>
      </c>
      <c r="Q23">
        <f t="shared" si="3"/>
      </c>
      <c r="R23">
        <v>-0.286</v>
      </c>
      <c r="S23" s="6" t="s">
        <v>25</v>
      </c>
      <c r="T23" t="str">
        <f t="shared" si="4"/>
        <v>St. James - Assiniboia</v>
      </c>
    </row>
    <row r="24" spans="1:20" ht="12.75">
      <c r="A24" t="s">
        <v>14</v>
      </c>
      <c r="B24" s="1" t="s">
        <v>28</v>
      </c>
      <c r="C24">
        <v>307</v>
      </c>
      <c r="D24">
        <v>308</v>
      </c>
      <c r="E24">
        <v>308</v>
      </c>
      <c r="F24" s="5">
        <v>308</v>
      </c>
      <c r="G24">
        <v>11321</v>
      </c>
      <c r="H24">
        <v>429</v>
      </c>
      <c r="I24" s="2">
        <v>36.004351802</v>
      </c>
      <c r="J24">
        <v>37.894178959</v>
      </c>
      <c r="K24">
        <v>31.933521849</v>
      </c>
      <c r="L24">
        <v>40.594124094</v>
      </c>
      <c r="N24" s="3">
        <v>34.060354452</v>
      </c>
      <c r="O24">
        <f t="shared" si="2"/>
      </c>
      <c r="P24" s="4">
        <v>36.041955295</v>
      </c>
      <c r="Q24">
        <f t="shared" si="3"/>
      </c>
      <c r="R24">
        <v>-0.1841</v>
      </c>
      <c r="S24" s="6" t="s">
        <v>28</v>
      </c>
      <c r="T24" t="str">
        <f t="shared" si="4"/>
        <v>Seven Oaks</v>
      </c>
    </row>
    <row r="25" spans="1:20" ht="12.75">
      <c r="A25" t="s">
        <v>14</v>
      </c>
      <c r="B25" s="1" t="s">
        <v>29</v>
      </c>
      <c r="C25">
        <v>306</v>
      </c>
      <c r="D25">
        <v>309</v>
      </c>
      <c r="E25">
        <v>309</v>
      </c>
      <c r="F25" s="5">
        <v>309</v>
      </c>
      <c r="G25">
        <v>18560</v>
      </c>
      <c r="H25">
        <v>709</v>
      </c>
      <c r="I25" s="2">
        <v>36.941894683</v>
      </c>
      <c r="J25">
        <v>38.200431034</v>
      </c>
      <c r="K25">
        <v>33.658155186</v>
      </c>
      <c r="L25">
        <v>40.546000672</v>
      </c>
      <c r="N25" s="3">
        <v>34.060354452</v>
      </c>
      <c r="O25">
        <f t="shared" si="2"/>
      </c>
      <c r="P25" s="4">
        <v>36.041955295</v>
      </c>
      <c r="Q25">
        <f t="shared" si="3"/>
      </c>
      <c r="R25">
        <v>-0.0233</v>
      </c>
      <c r="S25" s="6" t="s">
        <v>29</v>
      </c>
      <c r="T25" t="str">
        <f t="shared" si="4"/>
        <v>River East</v>
      </c>
    </row>
    <row r="26" spans="1:20" ht="12.75">
      <c r="A26" t="s">
        <v>14</v>
      </c>
      <c r="B26" s="1" t="s">
        <v>77</v>
      </c>
      <c r="C26">
        <v>310</v>
      </c>
      <c r="D26">
        <v>310</v>
      </c>
      <c r="E26">
        <v>310</v>
      </c>
      <c r="F26" s="5">
        <v>310</v>
      </c>
      <c r="G26">
        <v>7546</v>
      </c>
      <c r="H26">
        <v>219</v>
      </c>
      <c r="I26" s="2">
        <v>29.52462243</v>
      </c>
      <c r="J26">
        <v>29.02199841</v>
      </c>
      <c r="K26">
        <v>24.941712013</v>
      </c>
      <c r="L26">
        <v>34.949618902</v>
      </c>
      <c r="N26" s="3">
        <v>34.060354452</v>
      </c>
      <c r="O26">
        <f t="shared" si="2"/>
      </c>
      <c r="P26" s="4">
        <v>36.041955295</v>
      </c>
      <c r="Q26" t="str">
        <f t="shared" si="3"/>
        <v>*</v>
      </c>
      <c r="R26">
        <v>0.4192</v>
      </c>
      <c r="S26" s="6" t="s">
        <v>30</v>
      </c>
      <c r="T26" t="str">
        <f t="shared" si="4"/>
        <v>Inkster (2)</v>
      </c>
    </row>
    <row r="27" spans="1:20" ht="12.75">
      <c r="A27" t="s">
        <v>14</v>
      </c>
      <c r="B27" s="1" t="s">
        <v>31</v>
      </c>
      <c r="C27">
        <v>311</v>
      </c>
      <c r="D27">
        <v>311</v>
      </c>
      <c r="E27">
        <v>311</v>
      </c>
      <c r="F27" s="5">
        <v>311</v>
      </c>
      <c r="G27">
        <v>12682</v>
      </c>
      <c r="H27">
        <v>445</v>
      </c>
      <c r="I27" s="2">
        <v>35.215321313</v>
      </c>
      <c r="J27">
        <v>35.089102665</v>
      </c>
      <c r="K27">
        <v>31.301846206</v>
      </c>
      <c r="L27">
        <v>39.618073867</v>
      </c>
      <c r="N27" s="3">
        <v>34.060354452</v>
      </c>
      <c r="O27">
        <f t="shared" si="2"/>
      </c>
      <c r="P27" s="4">
        <v>36.041955295</v>
      </c>
      <c r="Q27">
        <f t="shared" si="3"/>
      </c>
      <c r="R27">
        <v>1.6627</v>
      </c>
      <c r="S27" s="6" t="s">
        <v>31</v>
      </c>
      <c r="T27" t="str">
        <f t="shared" si="4"/>
        <v>Downtown</v>
      </c>
    </row>
    <row r="28" spans="1:20" ht="12.75">
      <c r="A28" t="s">
        <v>14</v>
      </c>
      <c r="B28" s="1" t="s">
        <v>32</v>
      </c>
      <c r="C28">
        <v>312</v>
      </c>
      <c r="D28">
        <v>312</v>
      </c>
      <c r="E28">
        <v>312</v>
      </c>
      <c r="F28" s="5">
        <v>312</v>
      </c>
      <c r="G28">
        <v>8824</v>
      </c>
      <c r="H28">
        <v>306</v>
      </c>
      <c r="I28" s="2">
        <v>36.364875066</v>
      </c>
      <c r="J28">
        <v>34.678150499</v>
      </c>
      <c r="K28">
        <v>31.558985608</v>
      </c>
      <c r="L28">
        <v>41.90261864</v>
      </c>
      <c r="N28" s="3">
        <v>34.060354452</v>
      </c>
      <c r="O28">
        <f t="shared" si="2"/>
      </c>
      <c r="P28" s="4">
        <v>36.041955295</v>
      </c>
      <c r="Q28">
        <f t="shared" si="3"/>
      </c>
      <c r="R28">
        <v>2.1528</v>
      </c>
      <c r="S28" s="6" t="s">
        <v>32</v>
      </c>
      <c r="T28" t="str">
        <f t="shared" si="4"/>
        <v>Point Douglas</v>
      </c>
    </row>
    <row r="29" spans="1:20" ht="12.75">
      <c r="A29" t="s">
        <v>14</v>
      </c>
      <c r="B29" s="1" t="s">
        <v>69</v>
      </c>
      <c r="C29">
        <v>313</v>
      </c>
      <c r="D29">
        <v>313</v>
      </c>
      <c r="E29">
        <v>313</v>
      </c>
      <c r="F29" s="5">
        <v>313</v>
      </c>
      <c r="G29">
        <v>126888</v>
      </c>
      <c r="H29">
        <v>4675</v>
      </c>
      <c r="I29" s="2">
        <v>36.041955295</v>
      </c>
      <c r="J29">
        <v>36.843515541</v>
      </c>
      <c r="K29">
        <v>34.758542841</v>
      </c>
      <c r="L29">
        <v>37.372756029</v>
      </c>
      <c r="N29" s="3">
        <v>34.060354452</v>
      </c>
      <c r="O29" t="str">
        <f t="shared" si="2"/>
        <v>*</v>
      </c>
      <c r="P29" s="4">
        <v>36.041955295</v>
      </c>
      <c r="Q29">
        <f t="shared" si="3"/>
      </c>
      <c r="S29" s="6" t="s">
        <v>33</v>
      </c>
      <c r="T29" t="str">
        <f t="shared" si="4"/>
        <v>Winnipeg (1)</v>
      </c>
    </row>
    <row r="30" spans="1:20" ht="12.75">
      <c r="A30" t="s">
        <v>15</v>
      </c>
      <c r="B30" s="1" t="s">
        <v>34</v>
      </c>
      <c r="C30">
        <v>401</v>
      </c>
      <c r="D30">
        <v>401</v>
      </c>
      <c r="E30">
        <v>401</v>
      </c>
      <c r="F30" s="5">
        <v>401</v>
      </c>
      <c r="G30">
        <v>2036</v>
      </c>
      <c r="H30">
        <v>65</v>
      </c>
      <c r="I30" s="2">
        <v>30.737041823</v>
      </c>
      <c r="J30">
        <v>31.925343811</v>
      </c>
      <c r="K30">
        <v>22.528248314</v>
      </c>
      <c r="L30">
        <v>41.936937434</v>
      </c>
      <c r="N30" s="3">
        <v>34.060354452</v>
      </c>
      <c r="O30">
        <f t="shared" si="2"/>
      </c>
      <c r="P30" s="4">
        <v>36.041955295</v>
      </c>
      <c r="Q30">
        <f t="shared" si="3"/>
      </c>
      <c r="R30">
        <v>-1.5124</v>
      </c>
      <c r="S30" s="6" t="s">
        <v>34</v>
      </c>
      <c r="T30" t="str">
        <f t="shared" si="4"/>
        <v>River East N</v>
      </c>
    </row>
    <row r="31" spans="1:20" ht="12.75">
      <c r="A31" t="s">
        <v>15</v>
      </c>
      <c r="B31" s="1" t="s">
        <v>36</v>
      </c>
      <c r="C31">
        <v>410</v>
      </c>
      <c r="D31">
        <v>404</v>
      </c>
      <c r="E31">
        <v>404</v>
      </c>
      <c r="F31" s="5">
        <v>402</v>
      </c>
      <c r="G31">
        <v>759</v>
      </c>
      <c r="H31">
        <v>27</v>
      </c>
      <c r="I31" s="2">
        <v>33.774465771</v>
      </c>
      <c r="J31">
        <v>35.57312253</v>
      </c>
      <c r="K31">
        <v>20.627647087</v>
      </c>
      <c r="L31">
        <v>55.300274108</v>
      </c>
      <c r="N31" s="3">
        <v>34.060354452</v>
      </c>
      <c r="O31">
        <f t="shared" si="2"/>
      </c>
      <c r="P31" s="4">
        <v>36.041955295</v>
      </c>
      <c r="Q31">
        <f t="shared" si="3"/>
      </c>
      <c r="R31">
        <v>-0.8614</v>
      </c>
      <c r="S31" s="7" t="s">
        <v>36</v>
      </c>
      <c r="T31" t="str">
        <f t="shared" si="4"/>
        <v>Seven Oaks N</v>
      </c>
    </row>
    <row r="32" spans="1:20" ht="12.75">
      <c r="A32" t="s">
        <v>15</v>
      </c>
      <c r="B32" s="1" t="s">
        <v>21</v>
      </c>
      <c r="C32">
        <v>405</v>
      </c>
      <c r="D32">
        <v>403</v>
      </c>
      <c r="E32">
        <v>403</v>
      </c>
      <c r="F32" s="5">
        <v>403</v>
      </c>
      <c r="G32">
        <v>8027</v>
      </c>
      <c r="H32">
        <v>313</v>
      </c>
      <c r="I32" s="2">
        <v>35.228240943</v>
      </c>
      <c r="J32">
        <v>38.993397284</v>
      </c>
      <c r="K32">
        <v>30.612767482</v>
      </c>
      <c r="L32">
        <v>40.539587303</v>
      </c>
      <c r="N32" s="3">
        <v>34.060354452</v>
      </c>
      <c r="O32">
        <f t="shared" si="2"/>
      </c>
      <c r="P32" s="4">
        <v>36.041955295</v>
      </c>
      <c r="Q32">
        <f t="shared" si="3"/>
      </c>
      <c r="R32">
        <v>-1.1731</v>
      </c>
      <c r="S32" s="6" t="s">
        <v>21</v>
      </c>
      <c r="T32" t="str">
        <f t="shared" si="4"/>
        <v>Assiniboine South</v>
      </c>
    </row>
    <row r="33" spans="1:20" ht="12.75">
      <c r="A33" t="s">
        <v>15</v>
      </c>
      <c r="B33" s="1" t="s">
        <v>78</v>
      </c>
      <c r="C33">
        <v>406</v>
      </c>
      <c r="D33">
        <v>405</v>
      </c>
      <c r="E33">
        <v>405</v>
      </c>
      <c r="F33" s="5">
        <v>404</v>
      </c>
      <c r="G33">
        <v>7792</v>
      </c>
      <c r="H33">
        <v>365</v>
      </c>
      <c r="I33" s="2">
        <v>45.105963592</v>
      </c>
      <c r="J33">
        <v>46.842915811</v>
      </c>
      <c r="K33">
        <v>39.683316004</v>
      </c>
      <c r="L33">
        <v>51.269605376</v>
      </c>
      <c r="N33" s="3">
        <v>34.060354452</v>
      </c>
      <c r="O33" t="str">
        <f t="shared" si="2"/>
        <v>*</v>
      </c>
      <c r="P33" s="4">
        <v>36.041955295</v>
      </c>
      <c r="Q33" t="str">
        <f t="shared" si="3"/>
        <v>*</v>
      </c>
      <c r="R33">
        <v>-0.8251</v>
      </c>
      <c r="S33" s="7" t="s">
        <v>37</v>
      </c>
      <c r="T33" t="str">
        <f t="shared" si="4"/>
        <v>St. Vital S (1,2)</v>
      </c>
    </row>
    <row r="34" spans="1:20" ht="12.75">
      <c r="A34" t="s">
        <v>15</v>
      </c>
      <c r="B34" s="1" t="s">
        <v>35</v>
      </c>
      <c r="C34">
        <v>403</v>
      </c>
      <c r="D34">
        <v>402</v>
      </c>
      <c r="E34">
        <v>402</v>
      </c>
      <c r="F34" s="5">
        <v>405</v>
      </c>
      <c r="G34">
        <v>5661</v>
      </c>
      <c r="H34">
        <v>190</v>
      </c>
      <c r="I34" s="2">
        <v>33.601292386</v>
      </c>
      <c r="J34">
        <v>33.562974739</v>
      </c>
      <c r="K34">
        <v>28.062373428</v>
      </c>
      <c r="L34">
        <v>40.233476791</v>
      </c>
      <c r="N34" s="3">
        <v>34.060354452</v>
      </c>
      <c r="O34">
        <f t="shared" si="2"/>
      </c>
      <c r="P34" s="4">
        <v>36.041955295</v>
      </c>
      <c r="Q34">
        <f t="shared" si="3"/>
      </c>
      <c r="R34">
        <v>-1.1762</v>
      </c>
      <c r="S34" s="6" t="s">
        <v>35</v>
      </c>
      <c r="T34" t="str">
        <f t="shared" si="4"/>
        <v>Fort Garry N</v>
      </c>
    </row>
    <row r="35" spans="1:20" ht="12.75">
      <c r="A35" t="s">
        <v>15</v>
      </c>
      <c r="B35" s="1" t="s">
        <v>38</v>
      </c>
      <c r="C35">
        <v>404</v>
      </c>
      <c r="D35">
        <v>406</v>
      </c>
      <c r="E35">
        <v>406</v>
      </c>
      <c r="F35" s="5">
        <v>406</v>
      </c>
      <c r="G35">
        <v>6511</v>
      </c>
      <c r="H35">
        <v>222</v>
      </c>
      <c r="I35" s="2">
        <v>34.197882287</v>
      </c>
      <c r="J35">
        <v>34.096144985</v>
      </c>
      <c r="K35">
        <v>28.941652992</v>
      </c>
      <c r="L35">
        <v>40.408720029</v>
      </c>
      <c r="N35" s="3">
        <v>34.060354452</v>
      </c>
      <c r="O35">
        <f t="shared" si="2"/>
      </c>
      <c r="P35" s="4">
        <v>36.041955295</v>
      </c>
      <c r="Q35">
        <f t="shared" si="3"/>
      </c>
      <c r="R35">
        <v>-0.7846</v>
      </c>
      <c r="S35" s="7" t="s">
        <v>38</v>
      </c>
      <c r="T35" t="str">
        <f t="shared" si="4"/>
        <v>St. Boniface E</v>
      </c>
    </row>
    <row r="36" spans="1:20" ht="12.75">
      <c r="A36" t="s">
        <v>15</v>
      </c>
      <c r="B36" s="1" t="s">
        <v>79</v>
      </c>
      <c r="C36">
        <v>408</v>
      </c>
      <c r="D36">
        <v>409</v>
      </c>
      <c r="E36">
        <v>409</v>
      </c>
      <c r="F36" s="5">
        <v>407</v>
      </c>
      <c r="G36">
        <v>4468</v>
      </c>
      <c r="H36">
        <v>131</v>
      </c>
      <c r="I36" s="2">
        <v>28.083097952</v>
      </c>
      <c r="J36">
        <v>29.319606088</v>
      </c>
      <c r="K36">
        <v>22.545440392</v>
      </c>
      <c r="L36">
        <v>34.98092638</v>
      </c>
      <c r="N36" s="3">
        <v>34.060354452</v>
      </c>
      <c r="O36">
        <f t="shared" si="2"/>
      </c>
      <c r="P36" s="4">
        <v>36.041955295</v>
      </c>
      <c r="Q36" t="str">
        <f t="shared" si="3"/>
        <v>*</v>
      </c>
      <c r="R36">
        <v>-0.6588</v>
      </c>
      <c r="S36" s="7" t="s">
        <v>41</v>
      </c>
      <c r="T36" t="str">
        <f t="shared" si="4"/>
        <v>Inkster W (2)</v>
      </c>
    </row>
    <row r="37" spans="1:20" ht="12.75">
      <c r="A37" t="s">
        <v>15</v>
      </c>
      <c r="B37" s="1" t="s">
        <v>40</v>
      </c>
      <c r="C37">
        <v>407</v>
      </c>
      <c r="D37">
        <v>408</v>
      </c>
      <c r="E37">
        <v>408</v>
      </c>
      <c r="F37" s="5">
        <v>408</v>
      </c>
      <c r="G37">
        <v>5687</v>
      </c>
      <c r="H37">
        <v>210</v>
      </c>
      <c r="I37" s="2">
        <v>36.11372016</v>
      </c>
      <c r="J37">
        <v>36.926323193</v>
      </c>
      <c r="K37">
        <v>30.427974283</v>
      </c>
      <c r="L37">
        <v>42.861899766</v>
      </c>
      <c r="N37" s="3">
        <v>34.060354452</v>
      </c>
      <c r="O37">
        <f t="shared" si="2"/>
      </c>
      <c r="P37" s="4">
        <v>36.041955295</v>
      </c>
      <c r="Q37">
        <f t="shared" si="3"/>
      </c>
      <c r="R37">
        <v>-0.7256</v>
      </c>
      <c r="S37" s="7" t="s">
        <v>40</v>
      </c>
      <c r="T37" t="str">
        <f t="shared" si="4"/>
        <v>River Heights W</v>
      </c>
    </row>
    <row r="38" spans="1:20" ht="12.75">
      <c r="A38" t="s">
        <v>15</v>
      </c>
      <c r="B38" s="1" t="s">
        <v>80</v>
      </c>
      <c r="C38">
        <v>409</v>
      </c>
      <c r="D38">
        <v>411</v>
      </c>
      <c r="E38">
        <v>411</v>
      </c>
      <c r="F38" s="5">
        <v>409</v>
      </c>
      <c r="G38">
        <v>5880</v>
      </c>
      <c r="H38">
        <v>241</v>
      </c>
      <c r="I38" s="2">
        <v>40.787276781</v>
      </c>
      <c r="J38">
        <v>40.986394558</v>
      </c>
      <c r="K38">
        <v>34.794074026</v>
      </c>
      <c r="L38">
        <v>47.812795534</v>
      </c>
      <c r="N38" s="3">
        <v>34.060354452</v>
      </c>
      <c r="O38" t="str">
        <f t="shared" si="2"/>
        <v>*</v>
      </c>
      <c r="P38" s="4">
        <v>36.041955295</v>
      </c>
      <c r="Q38">
        <f t="shared" si="3"/>
      </c>
      <c r="R38">
        <v>-0.3484</v>
      </c>
      <c r="S38" s="6" t="s">
        <v>42</v>
      </c>
      <c r="T38" t="str">
        <f t="shared" si="4"/>
        <v>St. James - Assiniboia W (1)</v>
      </c>
    </row>
    <row r="39" spans="1:20" ht="12.75">
      <c r="A39" t="s">
        <v>15</v>
      </c>
      <c r="B39" s="1" t="s">
        <v>81</v>
      </c>
      <c r="C39">
        <v>402</v>
      </c>
      <c r="D39">
        <v>407</v>
      </c>
      <c r="E39">
        <v>407</v>
      </c>
      <c r="F39" s="5">
        <v>410</v>
      </c>
      <c r="G39">
        <v>7215</v>
      </c>
      <c r="H39">
        <v>240</v>
      </c>
      <c r="I39" s="2">
        <v>30.323024187</v>
      </c>
      <c r="J39">
        <v>33.264033264</v>
      </c>
      <c r="K39">
        <v>25.802053735</v>
      </c>
      <c r="L39">
        <v>35.636147623</v>
      </c>
      <c r="N39" s="3">
        <v>34.060354452</v>
      </c>
      <c r="O39">
        <f t="shared" si="2"/>
      </c>
      <c r="P39" s="4">
        <v>36.041955295</v>
      </c>
      <c r="Q39" t="str">
        <f t="shared" si="3"/>
        <v>*</v>
      </c>
      <c r="R39">
        <v>-0.7797</v>
      </c>
      <c r="S39" s="7" t="s">
        <v>39</v>
      </c>
      <c r="T39" t="str">
        <f t="shared" si="4"/>
        <v>Fort Garry S (2)</v>
      </c>
    </row>
    <row r="40" spans="1:20" ht="12.75">
      <c r="A40" t="s">
        <v>15</v>
      </c>
      <c r="B40" s="1" t="s">
        <v>23</v>
      </c>
      <c r="C40">
        <v>416</v>
      </c>
      <c r="D40">
        <v>410</v>
      </c>
      <c r="E40">
        <v>410</v>
      </c>
      <c r="F40" s="5">
        <v>411</v>
      </c>
      <c r="G40">
        <v>7255</v>
      </c>
      <c r="H40">
        <v>273</v>
      </c>
      <c r="I40" s="2">
        <v>36.903669755</v>
      </c>
      <c r="J40">
        <v>37.629221227</v>
      </c>
      <c r="K40">
        <v>31.776953716</v>
      </c>
      <c r="L40">
        <v>42.857501494</v>
      </c>
      <c r="N40" s="3">
        <v>34.060354452</v>
      </c>
      <c r="O40">
        <f t="shared" si="2"/>
      </c>
      <c r="P40" s="4">
        <v>36.041955295</v>
      </c>
      <c r="Q40">
        <f t="shared" si="3"/>
      </c>
      <c r="R40">
        <v>-0.492</v>
      </c>
      <c r="S40" s="7" t="s">
        <v>23</v>
      </c>
      <c r="T40" t="str">
        <f t="shared" si="4"/>
        <v>Transcona</v>
      </c>
    </row>
    <row r="41" spans="1:20" ht="12.75">
      <c r="A41" t="s">
        <v>15</v>
      </c>
      <c r="B41" s="1" t="s">
        <v>43</v>
      </c>
      <c r="C41">
        <v>412</v>
      </c>
      <c r="D41">
        <v>412</v>
      </c>
      <c r="E41">
        <v>412</v>
      </c>
      <c r="F41" s="5">
        <v>412</v>
      </c>
      <c r="G41">
        <v>4741</v>
      </c>
      <c r="H41">
        <v>173</v>
      </c>
      <c r="I41" s="2">
        <v>33.313274402</v>
      </c>
      <c r="J41">
        <v>36.490191943</v>
      </c>
      <c r="K41">
        <v>27.566221123</v>
      </c>
      <c r="L41">
        <v>40.258483252</v>
      </c>
      <c r="N41" s="3">
        <v>34.060354452</v>
      </c>
      <c r="O41">
        <f t="shared" si="2"/>
      </c>
      <c r="P41" s="4">
        <v>36.041955295</v>
      </c>
      <c r="Q41">
        <f t="shared" si="3"/>
      </c>
      <c r="R41">
        <v>-0.2625</v>
      </c>
      <c r="S41" s="6" t="s">
        <v>43</v>
      </c>
      <c r="T41" t="str">
        <f t="shared" si="4"/>
        <v>Seven Oaks W</v>
      </c>
    </row>
    <row r="42" spans="1:20" ht="12.75">
      <c r="A42" t="s">
        <v>15</v>
      </c>
      <c r="B42" s="1" t="s">
        <v>46</v>
      </c>
      <c r="C42">
        <v>411</v>
      </c>
      <c r="D42">
        <v>415</v>
      </c>
      <c r="E42">
        <v>415</v>
      </c>
      <c r="F42" s="5">
        <v>413</v>
      </c>
      <c r="G42">
        <v>6155</v>
      </c>
      <c r="H42">
        <v>242</v>
      </c>
      <c r="I42" s="2">
        <v>37.112408502</v>
      </c>
      <c r="J42">
        <v>39.317627945</v>
      </c>
      <c r="K42">
        <v>31.631527791</v>
      </c>
      <c r="L42">
        <v>43.542976295</v>
      </c>
      <c r="N42" s="3">
        <v>34.060354452</v>
      </c>
      <c r="O42">
        <f t="shared" si="2"/>
      </c>
      <c r="P42" s="4">
        <v>36.041955295</v>
      </c>
      <c r="Q42">
        <f t="shared" si="3"/>
      </c>
      <c r="R42">
        <v>-0.182</v>
      </c>
      <c r="S42" s="7" t="s">
        <v>46</v>
      </c>
      <c r="T42" t="str">
        <f t="shared" si="4"/>
        <v>River East E</v>
      </c>
    </row>
    <row r="43" spans="1:20" ht="12.75">
      <c r="A43" t="s">
        <v>15</v>
      </c>
      <c r="B43" s="1" t="s">
        <v>44</v>
      </c>
      <c r="C43">
        <v>413</v>
      </c>
      <c r="D43">
        <v>413</v>
      </c>
      <c r="E43">
        <v>413</v>
      </c>
      <c r="F43" s="5">
        <v>414</v>
      </c>
      <c r="G43">
        <v>6676</v>
      </c>
      <c r="H43">
        <v>261</v>
      </c>
      <c r="I43" s="2">
        <v>37.269423216</v>
      </c>
      <c r="J43">
        <v>39.095266627</v>
      </c>
      <c r="K43">
        <v>31.98371247</v>
      </c>
      <c r="L43">
        <v>43.428664141</v>
      </c>
      <c r="N43" s="3">
        <v>34.060354452</v>
      </c>
      <c r="O43">
        <f t="shared" si="2"/>
      </c>
      <c r="P43" s="4">
        <v>36.041955295</v>
      </c>
      <c r="Q43">
        <f t="shared" si="3"/>
      </c>
      <c r="R43">
        <v>-0.2566</v>
      </c>
      <c r="S43" s="6" t="s">
        <v>44</v>
      </c>
      <c r="T43" t="str">
        <f t="shared" si="4"/>
        <v>River East W</v>
      </c>
    </row>
    <row r="44" spans="1:20" ht="12.75">
      <c r="A44" t="s">
        <v>15</v>
      </c>
      <c r="B44" s="1" t="s">
        <v>50</v>
      </c>
      <c r="C44">
        <v>418</v>
      </c>
      <c r="D44">
        <v>419</v>
      </c>
      <c r="E44">
        <v>419</v>
      </c>
      <c r="F44" s="5">
        <v>415</v>
      </c>
      <c r="G44">
        <v>2492</v>
      </c>
      <c r="H44">
        <v>85</v>
      </c>
      <c r="I44" s="2">
        <v>34.123781419</v>
      </c>
      <c r="J44">
        <v>34.109149278</v>
      </c>
      <c r="K44">
        <v>26.045353086</v>
      </c>
      <c r="L44">
        <v>44.707877619</v>
      </c>
      <c r="N44" s="3">
        <v>34.060354452</v>
      </c>
      <c r="O44">
        <f t="shared" si="2"/>
      </c>
      <c r="P44" s="4">
        <v>36.041955295</v>
      </c>
      <c r="Q44">
        <f t="shared" si="3"/>
      </c>
      <c r="R44">
        <v>0.6072</v>
      </c>
      <c r="S44" s="7" t="s">
        <v>50</v>
      </c>
      <c r="T44" t="str">
        <f t="shared" si="4"/>
        <v>River Heights E</v>
      </c>
    </row>
    <row r="45" spans="1:20" ht="12.75">
      <c r="A45" t="s">
        <v>15</v>
      </c>
      <c r="B45" s="1" t="s">
        <v>48</v>
      </c>
      <c r="C45">
        <v>414</v>
      </c>
      <c r="D45">
        <v>417</v>
      </c>
      <c r="E45">
        <v>417</v>
      </c>
      <c r="F45" s="5">
        <v>416</v>
      </c>
      <c r="G45">
        <v>4432</v>
      </c>
      <c r="H45">
        <v>155</v>
      </c>
      <c r="I45" s="2">
        <v>35.415662428</v>
      </c>
      <c r="J45">
        <v>34.972924188</v>
      </c>
      <c r="K45">
        <v>29.042242389</v>
      </c>
      <c r="L45">
        <v>43.187751427</v>
      </c>
      <c r="N45" s="3">
        <v>34.060354452</v>
      </c>
      <c r="O45">
        <f t="shared" si="2"/>
      </c>
      <c r="P45" s="4">
        <v>36.041955295</v>
      </c>
      <c r="Q45">
        <f t="shared" si="3"/>
      </c>
      <c r="R45">
        <v>-0.0071</v>
      </c>
      <c r="S45" s="7" t="s">
        <v>48</v>
      </c>
      <c r="T45" t="str">
        <f t="shared" si="4"/>
        <v>St. Vital N</v>
      </c>
    </row>
    <row r="46" spans="1:20" ht="12.75">
      <c r="A46" t="s">
        <v>15</v>
      </c>
      <c r="B46" s="1" t="s">
        <v>45</v>
      </c>
      <c r="C46">
        <v>420</v>
      </c>
      <c r="D46">
        <v>414</v>
      </c>
      <c r="E46">
        <v>414</v>
      </c>
      <c r="F46" s="5">
        <v>417</v>
      </c>
      <c r="G46">
        <v>4449</v>
      </c>
      <c r="H46">
        <v>157</v>
      </c>
      <c r="I46" s="2">
        <v>34.848410819</v>
      </c>
      <c r="J46">
        <v>35.28882895</v>
      </c>
      <c r="K46">
        <v>28.58163596</v>
      </c>
      <c r="L46">
        <v>42.489231137</v>
      </c>
      <c r="N46" s="3">
        <v>34.060354452</v>
      </c>
      <c r="O46">
        <f t="shared" si="2"/>
      </c>
      <c r="P46" s="4">
        <v>36.041955295</v>
      </c>
      <c r="Q46">
        <f t="shared" si="3"/>
      </c>
      <c r="R46">
        <v>-0.2101</v>
      </c>
      <c r="S46" s="6" t="s">
        <v>45</v>
      </c>
      <c r="T46" t="str">
        <f aca="true" t="shared" si="5" ref="T46:T55">+IF(AND(H46&gt;0,H46&lt;6),+IF(AND(NOT(AND($N$3&gt;K46,$N$3&lt;L46)),NOT(AND($P$3&gt;K46,$P$3&lt;L46))),S46&amp;" (1,2,s)",+IF(NOT(AND($P$3&gt;K46,$P$3&lt;L46)),S46&amp;" (2,s)",+IF(NOT(AND($N$3&gt;K46,$N$3&lt;L46)),S46&amp;" (1,s)",S46&amp;" (s)"))),+IF(AND(NOT(AND($N$3&gt;K46,$N$3&lt;L46)),NOT(AND($P$3&gt;K46,$P$3&lt;L46))),S46&amp;" (1,2)",+IF(NOT(AND($P$3&gt;K46,$P$3&lt;L46)),S46&amp;" (2)",+IF(NOT(AND($N$3&gt;K46,$N$3&lt;L46)),S46&amp;" (1)",S46))))</f>
        <v>St. James - Assiniboia E</v>
      </c>
    </row>
    <row r="47" spans="1:20" ht="12.75">
      <c r="A47" t="s">
        <v>15</v>
      </c>
      <c r="B47" s="1" t="s">
        <v>47</v>
      </c>
      <c r="C47">
        <v>415</v>
      </c>
      <c r="D47">
        <v>416</v>
      </c>
      <c r="E47">
        <v>416</v>
      </c>
      <c r="F47" s="5">
        <v>418</v>
      </c>
      <c r="G47">
        <v>5821</v>
      </c>
      <c r="H47">
        <v>229</v>
      </c>
      <c r="I47" s="2">
        <v>38.586047322</v>
      </c>
      <c r="J47">
        <v>39.340319533</v>
      </c>
      <c r="K47">
        <v>32.752063708</v>
      </c>
      <c r="L47">
        <v>45.459213233</v>
      </c>
      <c r="N47" s="3">
        <v>34.060354452</v>
      </c>
      <c r="O47">
        <f t="shared" si="2"/>
      </c>
      <c r="P47" s="4">
        <v>36.041955295</v>
      </c>
      <c r="Q47">
        <f t="shared" si="3"/>
      </c>
      <c r="R47">
        <v>-0.0666</v>
      </c>
      <c r="S47" s="7" t="s">
        <v>47</v>
      </c>
      <c r="T47" t="str">
        <f t="shared" si="5"/>
        <v>Seven Oaks E</v>
      </c>
    </row>
    <row r="48" spans="1:20" ht="12.75">
      <c r="A48" t="s">
        <v>15</v>
      </c>
      <c r="B48" s="1" t="s">
        <v>82</v>
      </c>
      <c r="C48">
        <v>419</v>
      </c>
      <c r="D48">
        <v>420</v>
      </c>
      <c r="E48">
        <v>420</v>
      </c>
      <c r="F48" s="5">
        <v>419</v>
      </c>
      <c r="G48">
        <v>2554</v>
      </c>
      <c r="H48">
        <v>116</v>
      </c>
      <c r="I48" s="2">
        <v>43.788595393</v>
      </c>
      <c r="J48">
        <v>45.418950666</v>
      </c>
      <c r="K48">
        <v>34.774524736</v>
      </c>
      <c r="L48">
        <v>55.13924636</v>
      </c>
      <c r="N48" s="3">
        <v>34.060354452</v>
      </c>
      <c r="O48" t="str">
        <f t="shared" si="2"/>
        <v>*</v>
      </c>
      <c r="P48" s="4">
        <v>36.041955295</v>
      </c>
      <c r="Q48">
        <f t="shared" si="3"/>
      </c>
      <c r="R48">
        <v>0.6853</v>
      </c>
      <c r="S48" s="7" t="s">
        <v>51</v>
      </c>
      <c r="T48" t="str">
        <f t="shared" si="5"/>
        <v>St. Boniface W (1)</v>
      </c>
    </row>
    <row r="49" spans="1:20" ht="12.75">
      <c r="A49" t="s">
        <v>15</v>
      </c>
      <c r="B49" s="1" t="s">
        <v>49</v>
      </c>
      <c r="C49">
        <v>417</v>
      </c>
      <c r="D49">
        <v>418</v>
      </c>
      <c r="E49">
        <v>418</v>
      </c>
      <c r="F49" s="5">
        <v>420</v>
      </c>
      <c r="G49">
        <v>7547</v>
      </c>
      <c r="H49">
        <v>250</v>
      </c>
      <c r="I49" s="2">
        <v>32.733743964</v>
      </c>
      <c r="J49">
        <v>33.125745329</v>
      </c>
      <c r="K49">
        <v>27.949710397</v>
      </c>
      <c r="L49">
        <v>38.336640296</v>
      </c>
      <c r="N49" s="3">
        <v>34.060354452</v>
      </c>
      <c r="O49">
        <f t="shared" si="2"/>
      </c>
      <c r="P49" s="4">
        <v>36.041955295</v>
      </c>
      <c r="Q49">
        <f t="shared" si="3"/>
      </c>
      <c r="R49">
        <v>0.586</v>
      </c>
      <c r="S49" s="7" t="s">
        <v>49</v>
      </c>
      <c r="T49" t="str">
        <f t="shared" si="5"/>
        <v>Downtown W</v>
      </c>
    </row>
    <row r="50" spans="1:20" ht="12.75">
      <c r="A50" t="s">
        <v>15</v>
      </c>
      <c r="B50" s="1" t="s">
        <v>53</v>
      </c>
      <c r="C50">
        <v>422</v>
      </c>
      <c r="D50">
        <v>422</v>
      </c>
      <c r="E50">
        <v>422</v>
      </c>
      <c r="F50" s="5">
        <v>421</v>
      </c>
      <c r="G50">
        <v>3693</v>
      </c>
      <c r="H50">
        <v>141</v>
      </c>
      <c r="I50" s="2">
        <v>40.184552375</v>
      </c>
      <c r="J50">
        <v>38.180341186</v>
      </c>
      <c r="K50">
        <v>32.613938249</v>
      </c>
      <c r="L50">
        <v>49.51251938</v>
      </c>
      <c r="N50" s="3">
        <v>34.060354452</v>
      </c>
      <c r="O50">
        <f t="shared" si="2"/>
      </c>
      <c r="P50" s="4">
        <v>36.041955295</v>
      </c>
      <c r="Q50">
        <f t="shared" si="3"/>
      </c>
      <c r="R50">
        <v>1.2338</v>
      </c>
      <c r="S50" s="7" t="s">
        <v>53</v>
      </c>
      <c r="T50" t="str">
        <f t="shared" si="5"/>
        <v>River East S</v>
      </c>
    </row>
    <row r="51" spans="1:20" ht="12.75">
      <c r="A51" t="s">
        <v>15</v>
      </c>
      <c r="B51" s="1" t="s">
        <v>52</v>
      </c>
      <c r="C51">
        <v>421</v>
      </c>
      <c r="D51">
        <v>421</v>
      </c>
      <c r="E51">
        <v>421</v>
      </c>
      <c r="F51" s="5">
        <v>422</v>
      </c>
      <c r="G51">
        <v>5568</v>
      </c>
      <c r="H51">
        <v>190</v>
      </c>
      <c r="I51" s="2">
        <v>35.227543432</v>
      </c>
      <c r="J51">
        <v>34.123563218</v>
      </c>
      <c r="K51">
        <v>29.416196847</v>
      </c>
      <c r="L51">
        <v>42.186956481</v>
      </c>
      <c r="N51" s="3">
        <v>34.060354452</v>
      </c>
      <c r="O51">
        <f t="shared" si="2"/>
      </c>
      <c r="P51" s="4">
        <v>36.041955295</v>
      </c>
      <c r="Q51">
        <f t="shared" si="3"/>
      </c>
      <c r="R51">
        <v>1.2189</v>
      </c>
      <c r="S51" s="7" t="s">
        <v>52</v>
      </c>
      <c r="T51" t="str">
        <f t="shared" si="5"/>
        <v>Point Douglas N</v>
      </c>
    </row>
    <row r="52" spans="1:20" ht="12.75">
      <c r="A52" t="s">
        <v>15</v>
      </c>
      <c r="B52" s="1" t="s">
        <v>54</v>
      </c>
      <c r="C52">
        <v>423</v>
      </c>
      <c r="D52">
        <v>423</v>
      </c>
      <c r="E52">
        <v>423</v>
      </c>
      <c r="F52" s="5">
        <v>423</v>
      </c>
      <c r="G52">
        <v>3078</v>
      </c>
      <c r="H52">
        <v>88</v>
      </c>
      <c r="I52" s="2">
        <v>31.740266442</v>
      </c>
      <c r="J52">
        <v>28.589993502</v>
      </c>
      <c r="K52">
        <v>24.327726004</v>
      </c>
      <c r="L52">
        <v>41.411372096</v>
      </c>
      <c r="N52" s="3">
        <v>34.060354452</v>
      </c>
      <c r="O52">
        <f t="shared" si="2"/>
      </c>
      <c r="P52" s="4">
        <v>36.041955295</v>
      </c>
      <c r="Q52">
        <f t="shared" si="3"/>
      </c>
      <c r="R52">
        <v>1.8135</v>
      </c>
      <c r="S52" s="7" t="s">
        <v>54</v>
      </c>
      <c r="T52" t="str">
        <f t="shared" si="5"/>
        <v>Inkster E</v>
      </c>
    </row>
    <row r="53" spans="1:20" ht="12.75">
      <c r="A53" t="s">
        <v>15</v>
      </c>
      <c r="B53" s="1" t="s">
        <v>55</v>
      </c>
      <c r="C53">
        <v>424</v>
      </c>
      <c r="D53">
        <v>424</v>
      </c>
      <c r="E53">
        <v>424</v>
      </c>
      <c r="F53" s="5">
        <v>424</v>
      </c>
      <c r="G53">
        <v>5135</v>
      </c>
      <c r="H53">
        <v>195</v>
      </c>
      <c r="I53" s="2">
        <v>39.023826255</v>
      </c>
      <c r="J53">
        <v>37.974683544</v>
      </c>
      <c r="K53">
        <v>32.708012754</v>
      </c>
      <c r="L53">
        <v>46.559203307</v>
      </c>
      <c r="N53" s="3">
        <v>34.060354452</v>
      </c>
      <c r="O53">
        <f t="shared" si="2"/>
      </c>
      <c r="P53" s="4">
        <v>36.041955295</v>
      </c>
      <c r="Q53">
        <f t="shared" si="3"/>
      </c>
      <c r="R53">
        <v>2.8512</v>
      </c>
      <c r="S53" s="7" t="s">
        <v>55</v>
      </c>
      <c r="T53" t="str">
        <f t="shared" si="5"/>
        <v>Downtown E</v>
      </c>
    </row>
    <row r="54" spans="1:20" ht="12.75">
      <c r="A54" t="s">
        <v>15</v>
      </c>
      <c r="B54" s="1" t="s">
        <v>56</v>
      </c>
      <c r="C54">
        <v>425</v>
      </c>
      <c r="D54">
        <v>425</v>
      </c>
      <c r="E54">
        <v>425</v>
      </c>
      <c r="F54" s="5">
        <v>425</v>
      </c>
      <c r="G54">
        <v>3256</v>
      </c>
      <c r="H54">
        <v>116</v>
      </c>
      <c r="I54" s="2">
        <v>38.399372975</v>
      </c>
      <c r="J54">
        <v>35.626535627</v>
      </c>
      <c r="K54">
        <v>30.525464705</v>
      </c>
      <c r="L54">
        <v>48.304320968</v>
      </c>
      <c r="N54" s="3">
        <v>34.060354452</v>
      </c>
      <c r="O54">
        <f t="shared" si="2"/>
      </c>
      <c r="P54" s="4">
        <v>36.041955295</v>
      </c>
      <c r="Q54">
        <f t="shared" si="3"/>
      </c>
      <c r="R54">
        <v>3.8712</v>
      </c>
      <c r="S54" s="6" t="s">
        <v>56</v>
      </c>
      <c r="T54" t="str">
        <f t="shared" si="5"/>
        <v>Point Douglas S</v>
      </c>
    </row>
    <row r="55" spans="1:20" ht="12.75">
      <c r="A55" t="s">
        <v>15</v>
      </c>
      <c r="B55" s="1" t="s">
        <v>69</v>
      </c>
      <c r="C55">
        <v>426</v>
      </c>
      <c r="D55">
        <v>426</v>
      </c>
      <c r="E55">
        <v>426</v>
      </c>
      <c r="F55" s="5">
        <v>426</v>
      </c>
      <c r="G55">
        <v>126888</v>
      </c>
      <c r="H55">
        <v>4675</v>
      </c>
      <c r="I55" s="2">
        <v>36.041955295</v>
      </c>
      <c r="J55">
        <v>36.843515541</v>
      </c>
      <c r="K55">
        <v>34.758542841</v>
      </c>
      <c r="L55">
        <v>37.372756029</v>
      </c>
      <c r="N55" s="3">
        <v>34.060354452</v>
      </c>
      <c r="O55" t="str">
        <f t="shared" si="2"/>
        <v>*</v>
      </c>
      <c r="P55" s="4">
        <v>36.041955295</v>
      </c>
      <c r="Q55">
        <f t="shared" si="3"/>
      </c>
      <c r="S55" s="6" t="s">
        <v>33</v>
      </c>
      <c r="T55" t="str">
        <f t="shared" si="5"/>
        <v>Winnipeg (1)</v>
      </c>
    </row>
  </sheetData>
  <printOptions/>
  <pageMargins left="0.75" right="0.75" top="1" bottom="1" header="0.5" footer="0.5"/>
  <pageSetup horizontalDpi="600" verticalDpi="600" orientation="portrait" r:id="rId1"/>
  <headerFooter alignWithMargins="0">
    <oddFooter>&amp;L04jan31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Center For Health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Marni Brownell</dc:creator>
  <cp:keywords/>
  <dc:description/>
  <cp:lastModifiedBy>jenb</cp:lastModifiedBy>
  <cp:lastPrinted>2004-02-06T17:47:49Z</cp:lastPrinted>
  <dcterms:created xsi:type="dcterms:W3CDTF">2004-01-31T22:22:38Z</dcterms:created>
  <dcterms:modified xsi:type="dcterms:W3CDTF">2004-12-10T16:19:01Z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