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8780" windowHeight="12210" activeTab="0"/>
  </bookViews>
  <sheets>
    <sheet name="Description" sheetId="1" r:id="rId1"/>
    <sheet name="Left Side - Graph" sheetId="2" r:id="rId2"/>
    <sheet name="Right Side - Graph" sheetId="3" r:id="rId3"/>
    <sheet name="Left Side - Data" sheetId="4" r:id="rId4"/>
    <sheet name="Right Side - Data" sheetId="5" r:id="rId5"/>
  </sheets>
  <definedNames>
    <definedName name="_xlnm.Print_Area" localSheetId="3">'Left Side - Data'!$A$1:$I$49</definedName>
    <definedName name="_xlnm.Print_Area" localSheetId="4">'Right Side - Data'!$A$1:$N$49</definedName>
  </definedNames>
  <calcPr fullCalcOnLoad="1"/>
</workbook>
</file>

<file path=xl/sharedStrings.xml><?xml version="1.0" encoding="utf-8"?>
<sst xmlns="http://schemas.openxmlformats.org/spreadsheetml/2006/main" count="391" uniqueCount="117">
  <si>
    <t>2001/02 S4 MATH Test: Pass/Fail among 1984 Birth Cohort by Rural RHA (Exclude BAND Schools) in 2001</t>
  </si>
  <si>
    <t>rha01</t>
  </si>
  <si>
    <t>rhaD</t>
  </si>
  <si>
    <t>Passed</t>
  </si>
  <si>
    <t>Failed</t>
  </si>
  <si>
    <t>Withdrawn</t>
  </si>
  <si>
    <t xml:space="preserve"> </t>
  </si>
  <si>
    <t>FC</t>
  </si>
  <si>
    <t>A1</t>
  </si>
  <si>
    <t>A2</t>
  </si>
  <si>
    <t>A3</t>
  </si>
  <si>
    <t>A4</t>
  </si>
  <si>
    <t>BN1</t>
  </si>
  <si>
    <t>BN2</t>
  </si>
  <si>
    <t>BN4</t>
  </si>
  <si>
    <t>BN5</t>
  </si>
  <si>
    <t>BN6</t>
  </si>
  <si>
    <t>BN7</t>
  </si>
  <si>
    <t>BS1</t>
  </si>
  <si>
    <t>BS2</t>
  </si>
  <si>
    <t>BS3</t>
  </si>
  <si>
    <t>BS4</t>
  </si>
  <si>
    <t>C1</t>
  </si>
  <si>
    <t>C2</t>
  </si>
  <si>
    <t>C3</t>
  </si>
  <si>
    <t>C4</t>
  </si>
  <si>
    <t>D1</t>
  </si>
  <si>
    <t>D2</t>
  </si>
  <si>
    <t>D4</t>
  </si>
  <si>
    <t>E1</t>
  </si>
  <si>
    <t>E2</t>
  </si>
  <si>
    <t>E3</t>
  </si>
  <si>
    <t>E4</t>
  </si>
  <si>
    <t>FB2</t>
  </si>
  <si>
    <t>FB3</t>
  </si>
  <si>
    <t>FB4</t>
  </si>
  <si>
    <t>FB5</t>
  </si>
  <si>
    <t>FB6</t>
  </si>
  <si>
    <t>FB7</t>
  </si>
  <si>
    <t>FB8</t>
  </si>
  <si>
    <t>FB9</t>
  </si>
  <si>
    <t>FBA</t>
  </si>
  <si>
    <t>FBB</t>
  </si>
  <si>
    <t>FBC</t>
  </si>
  <si>
    <t>G1</t>
  </si>
  <si>
    <t>G2E</t>
  </si>
  <si>
    <t>G2W</t>
  </si>
  <si>
    <t>GA11</t>
  </si>
  <si>
    <t>GA12</t>
  </si>
  <si>
    <t>GA21</t>
  </si>
  <si>
    <t>GA22</t>
  </si>
  <si>
    <t>GA31</t>
  </si>
  <si>
    <t>GA32</t>
  </si>
  <si>
    <t>Cent North</t>
  </si>
  <si>
    <t>Cent Midwest</t>
  </si>
  <si>
    <t>Cent Southwest</t>
  </si>
  <si>
    <t>Cent East</t>
  </si>
  <si>
    <t>Brokenhead (s)</t>
  </si>
  <si>
    <t>Iron Rose (s)</t>
  </si>
  <si>
    <t>Springfield</t>
  </si>
  <si>
    <t>Northern Remote (s)</t>
  </si>
  <si>
    <t>Winnipeg River (s)</t>
  </si>
  <si>
    <t>SE Central</t>
  </si>
  <si>
    <t>SE Northern</t>
  </si>
  <si>
    <t>SE Western</t>
  </si>
  <si>
    <t>IL Northeast</t>
  </si>
  <si>
    <t>IL Northwest</t>
  </si>
  <si>
    <t>IL Southeast</t>
  </si>
  <si>
    <t>IL Southwest</t>
  </si>
  <si>
    <t>F Flon/Snow L/Cran</t>
  </si>
  <si>
    <t>Nor-Man Other (s)</t>
  </si>
  <si>
    <t>PL Central</t>
  </si>
  <si>
    <t>PL North</t>
  </si>
  <si>
    <t>PL West (s)</t>
  </si>
  <si>
    <t>Thompson</t>
  </si>
  <si>
    <t>Lynn/Leaf/SIL (s)</t>
  </si>
  <si>
    <t>Gillam/Fox Lake (s)</t>
  </si>
  <si>
    <t>Nelson House (s)</t>
  </si>
  <si>
    <t>Norway House (s)</t>
  </si>
  <si>
    <t>Cross Lake (s)</t>
  </si>
  <si>
    <t>Island Lake (s)</t>
  </si>
  <si>
    <t>Thick Por/Pik/Wab (s)</t>
  </si>
  <si>
    <t>Tad/Broch/Lac Br (s)</t>
  </si>
  <si>
    <t>Oxford H &amp; Gods (s)</t>
  </si>
  <si>
    <t>Sha/York/Split/War (s)</t>
  </si>
  <si>
    <t>Churchill (s)</t>
  </si>
  <si>
    <t>Bdn Rural (s)</t>
  </si>
  <si>
    <t>Bdn East</t>
  </si>
  <si>
    <t>Bdn West</t>
  </si>
  <si>
    <t>Assin North 1</t>
  </si>
  <si>
    <t>Assin West 1 (s)</t>
  </si>
  <si>
    <t>Dropped, Absent, Exempt, Mark_1, Incomplete, S4noExam</t>
  </si>
  <si>
    <t>Total</t>
  </si>
  <si>
    <t>Passed or Have Credit</t>
  </si>
  <si>
    <t>Fail</t>
  </si>
  <si>
    <t>S3 or lower</t>
  </si>
  <si>
    <t xml:space="preserve">SE Southern </t>
  </si>
  <si>
    <t>Passed or Have_Credit</t>
  </si>
  <si>
    <t>Blue Water</t>
  </si>
  <si>
    <t>The Pas/OCN/Kelsey</t>
  </si>
  <si>
    <t>PL East</t>
  </si>
  <si>
    <t>Assin North 1 (s)</t>
  </si>
  <si>
    <t>Assin North 2</t>
  </si>
  <si>
    <t>Assin East 1</t>
  </si>
  <si>
    <t>Assin East 2</t>
  </si>
  <si>
    <t>Assin West 2 (s)</t>
  </si>
  <si>
    <t>2001/02 S4 MATH Standards Tests Writers: RURAL (excl. BAND operated schools)</t>
  </si>
  <si>
    <t>RHA</t>
  </si>
  <si>
    <t>other</t>
  </si>
  <si>
    <t>Total Pass/ Fail</t>
  </si>
  <si>
    <t>Brokenhead</t>
  </si>
  <si>
    <t xml:space="preserve">Winnipeg River </t>
  </si>
  <si>
    <t>Lynn/Leaf/SIL</t>
  </si>
  <si>
    <t xml:space="preserve">Assin West 2 </t>
  </si>
  <si>
    <t>Pass</t>
  </si>
  <si>
    <t>s</t>
  </si>
  <si>
    <t>in S3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</si>
</sst>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00000"/>
    <numFmt numFmtId="166" formatCode="[$-409]dddd\,\ mmmm\ dd\,\ yyyy"/>
    <numFmt numFmtId="167" formatCode="0.0"/>
    <numFmt numFmtId="168" formatCode="0.0%"/>
    <numFmt numFmtId="169" formatCode="&quot;$&quot;#,##0;\-&quot;$&quot;#,##0"/>
    <numFmt numFmtId="170" formatCode="&quot;$&quot;#,##0;[Red]\-&quot;$&quot;#,##0"/>
    <numFmt numFmtId="171" formatCode="&quot;$&quot;#,##0.00;\-&quot;$&quot;#,##0.00"/>
    <numFmt numFmtId="172" formatCode="&quot;$&quot;#,##0.00;[Red]\-&quot;$&quot;#,##0.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quot;Yes&quot;;&quot;Yes&quot;;&quot;No&quot;"/>
    <numFmt numFmtId="178" formatCode="&quot;True&quot;;&quot;True&quot;;&quot;False&quot;"/>
    <numFmt numFmtId="179" formatCode="&quot;On&quot;;&quot;On&quot;;&quot;Off&quot;"/>
    <numFmt numFmtId="180" formatCode="[$€-2]\ #,##0.00_);[Red]\([$€-2]\ #,##0.00\)"/>
  </numFmts>
  <fonts count="20">
    <font>
      <sz val="10"/>
      <name val="Arial"/>
      <family val="0"/>
    </font>
    <font>
      <sz val="8"/>
      <name val="Arial"/>
      <family val="0"/>
    </font>
    <font>
      <sz val="9.75"/>
      <name val="Arial"/>
      <family val="0"/>
    </font>
    <font>
      <sz val="11.5"/>
      <name val="Arial"/>
      <family val="2"/>
    </font>
    <font>
      <u val="single"/>
      <sz val="10"/>
      <color indexed="12"/>
      <name val="Arial"/>
      <family val="0"/>
    </font>
    <font>
      <u val="single"/>
      <sz val="10"/>
      <color indexed="36"/>
      <name val="Arial"/>
      <family val="0"/>
    </font>
    <font>
      <i/>
      <sz val="11.5"/>
      <name val="Univers"/>
      <family val="2"/>
    </font>
    <font>
      <b/>
      <sz val="19"/>
      <name val="Univers 45 Light"/>
      <family val="2"/>
    </font>
    <font>
      <b/>
      <sz val="8"/>
      <name val="Univers 45 Light"/>
      <family val="2"/>
    </font>
    <font>
      <b/>
      <sz val="11.5"/>
      <name val="Univers 45 Light"/>
      <family val="2"/>
    </font>
    <font>
      <sz val="11.5"/>
      <name val="Univers 45 Light"/>
      <family val="2"/>
    </font>
    <font>
      <i/>
      <sz val="11.5"/>
      <name val="Univers 45 Light"/>
      <family val="2"/>
    </font>
    <font>
      <sz val="8"/>
      <name val="Univers 45 Light"/>
      <family val="2"/>
    </font>
    <font>
      <b/>
      <sz val="8.75"/>
      <name val="Univers 45 Light"/>
      <family val="2"/>
    </font>
    <font>
      <sz val="8.75"/>
      <name val="Univers 45 Light"/>
      <family val="2"/>
    </font>
    <font>
      <sz val="6"/>
      <name val="Univers 45 Light"/>
      <family val="2"/>
    </font>
    <font>
      <sz val="6.5"/>
      <name val="Univers 45 Light"/>
      <family val="2"/>
    </font>
    <font>
      <sz val="5.5"/>
      <name val="Univers 45 Light"/>
      <family val="2"/>
    </font>
    <font>
      <sz val="10"/>
      <name val="Univers 45 Light"/>
      <family val="2"/>
    </font>
    <font>
      <sz val="9"/>
      <name val="Univers 45 Light"/>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168" fontId="0" fillId="0" borderId="0" xfId="0" applyNumberFormat="1" applyAlignment="1">
      <alignment/>
    </xf>
    <xf numFmtId="0" fontId="0" fillId="0" borderId="0" xfId="0" applyFill="1" applyBorder="1" applyAlignment="1">
      <alignment wrapText="1"/>
    </xf>
    <xf numFmtId="0" fontId="18" fillId="0" borderId="0" xfId="0" applyFont="1" applyAlignment="1">
      <alignment/>
    </xf>
    <xf numFmtId="0" fontId="18" fillId="0" borderId="1" xfId="0" applyFont="1" applyBorder="1" applyAlignment="1">
      <alignment/>
    </xf>
    <xf numFmtId="0" fontId="18" fillId="0" borderId="1" xfId="0" applyFont="1" applyFill="1" applyBorder="1" applyAlignment="1">
      <alignment wrapText="1"/>
    </xf>
    <xf numFmtId="0" fontId="18" fillId="0" borderId="1" xfId="0" applyFont="1" applyFill="1" applyBorder="1" applyAlignment="1">
      <alignment/>
    </xf>
    <xf numFmtId="0" fontId="18" fillId="0" borderId="1" xfId="0" applyFont="1" applyBorder="1" applyAlignment="1">
      <alignment horizontal="right"/>
    </xf>
    <xf numFmtId="168" fontId="18" fillId="0" borderId="1" xfId="0" applyNumberFormat="1" applyFont="1" applyBorder="1" applyAlignment="1">
      <alignment horizontal="right"/>
    </xf>
    <xf numFmtId="0" fontId="19" fillId="0" borderId="0" xfId="0" applyFont="1" applyAlignment="1">
      <alignment/>
    </xf>
    <xf numFmtId="0" fontId="19" fillId="0" borderId="1"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8803923"/>
        <c:axId val="36582124"/>
      </c:barChart>
      <c:catAx>
        <c:axId val="48803923"/>
        <c:scaling>
          <c:orientation val="minMax"/>
        </c:scaling>
        <c:axPos val="b"/>
        <c:delete val="0"/>
        <c:numFmt formatCode="General" sourceLinked="1"/>
        <c:majorTickMark val="in"/>
        <c:minorTickMark val="none"/>
        <c:tickLblPos val="nextTo"/>
        <c:crossAx val="36582124"/>
        <c:crosses val="autoZero"/>
        <c:auto val="1"/>
        <c:lblOffset val="100"/>
        <c:noMultiLvlLbl val="0"/>
      </c:catAx>
      <c:valAx>
        <c:axId val="36582124"/>
        <c:scaling>
          <c:orientation val="minMax"/>
        </c:scaling>
        <c:axPos val="l"/>
        <c:delete val="0"/>
        <c:numFmt formatCode="General" sourceLinked="1"/>
        <c:majorTickMark val="in"/>
        <c:minorTickMark val="none"/>
        <c:tickLblPos val="nextTo"/>
        <c:crossAx val="4880392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Grade 12 (S4) Math Standards Test Performance, by District, 2001/02
</a:t>
            </a:r>
            <a:r>
              <a:rPr lang="en-US" cap="none" sz="875" b="0" i="0" u="none" baseline="0"/>
              <a:t>(Pass/Fail rates of all test writers, regardless of age)</a:t>
            </a:r>
          </a:p>
        </c:rich>
      </c:tx>
      <c:layout/>
      <c:spPr>
        <a:noFill/>
        <a:ln>
          <a:noFill/>
        </a:ln>
      </c:spPr>
    </c:title>
    <c:plotArea>
      <c:layout>
        <c:manualLayout>
          <c:xMode val="edge"/>
          <c:yMode val="edge"/>
          <c:x val="0.01525"/>
          <c:y val="0.09575"/>
          <c:w val="0.8785"/>
          <c:h val="0.86325"/>
        </c:manualLayout>
      </c:layout>
      <c:barChart>
        <c:barDir val="bar"/>
        <c:grouping val="stacked"/>
        <c:varyColors val="0"/>
        <c:ser>
          <c:idx val="0"/>
          <c:order val="0"/>
          <c:tx>
            <c:strRef>
              <c:f>'Left Side - Data'!$G$3</c:f>
              <c:strCache>
                <c:ptCount val="1"/>
                <c:pt idx="0">
                  <c:v>Pass</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6"/>
              <c:delete val="1"/>
            </c:dLbl>
            <c:dLbl>
              <c:idx val="8"/>
              <c:delete val="1"/>
            </c:dLbl>
            <c:dLbl>
              <c:idx val="20"/>
              <c:delete val="1"/>
            </c:dLbl>
            <c:dLbl>
              <c:idx val="24"/>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delete val="1"/>
            </c:dLbl>
            <c:dLbl>
              <c:idx val="44"/>
              <c:delete val="1"/>
            </c:dLbl>
            <c:numFmt formatCode="General" sourceLinked="1"/>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'Left Side - Data'!$A$4:$A$49</c:f>
              <c:strCache>
                <c:ptCount val="46"/>
                <c:pt idx="0">
                  <c:v>Cent North</c:v>
                </c:pt>
                <c:pt idx="1">
                  <c:v>Cent Midwest</c:v>
                </c:pt>
                <c:pt idx="2">
                  <c:v>Cent Southwest</c:v>
                </c:pt>
                <c:pt idx="3">
                  <c:v>Cent East</c:v>
                </c:pt>
                <c:pt idx="4">
                  <c:v>Blue Water</c:v>
                </c:pt>
                <c:pt idx="5">
                  <c:v>Brokenhead</c:v>
                </c:pt>
                <c:pt idx="6">
                  <c:v>Iron Rose (s)</c:v>
                </c:pt>
                <c:pt idx="7">
                  <c:v>Springfield</c:v>
                </c:pt>
                <c:pt idx="8">
                  <c:v>Northern Remote (s)</c:v>
                </c:pt>
                <c:pt idx="9">
                  <c:v>Winnipeg River </c:v>
                </c:pt>
                <c:pt idx="10">
                  <c:v>SE Central</c:v>
                </c:pt>
                <c:pt idx="11">
                  <c:v>SE Northern</c:v>
                </c:pt>
                <c:pt idx="12">
                  <c:v>SE Southern </c:v>
                </c:pt>
                <c:pt idx="13">
                  <c:v>SE Western</c:v>
                </c:pt>
                <c:pt idx="14">
                  <c:v>IL Northeast</c:v>
                </c:pt>
                <c:pt idx="15">
                  <c:v>IL Northwest</c:v>
                </c:pt>
                <c:pt idx="16">
                  <c:v>IL Southeast</c:v>
                </c:pt>
                <c:pt idx="17">
                  <c:v>IL Southwest</c:v>
                </c:pt>
                <c:pt idx="18">
                  <c:v>F Flon/Snow L/Cran</c:v>
                </c:pt>
                <c:pt idx="19">
                  <c:v>The Pas/OCN/Kelsey</c:v>
                </c:pt>
                <c:pt idx="20">
                  <c:v>Nor-Man Other (s)</c:v>
                </c:pt>
                <c:pt idx="21">
                  <c:v>PL Central</c:v>
                </c:pt>
                <c:pt idx="22">
                  <c:v>PL East</c:v>
                </c:pt>
                <c:pt idx="23">
                  <c:v>PL North</c:v>
                </c:pt>
                <c:pt idx="24">
                  <c:v>PL West (s)</c:v>
                </c:pt>
                <c:pt idx="25">
                  <c:v>Thompson</c:v>
                </c:pt>
                <c:pt idx="26">
                  <c:v>Lynn/Leaf/SIL</c:v>
                </c:pt>
                <c:pt idx="27">
                  <c:v>Gillam/Fox Lake (s)</c:v>
                </c:pt>
                <c:pt idx="28">
                  <c:v>Nelson House (s)</c:v>
                </c:pt>
                <c:pt idx="29">
                  <c:v>Norway House (s)</c:v>
                </c:pt>
                <c:pt idx="30">
                  <c:v>Cross Lake (s)</c:v>
                </c:pt>
                <c:pt idx="31">
                  <c:v>Island Lake (s)</c:v>
                </c:pt>
                <c:pt idx="32">
                  <c:v>Thick Por/Pik/Wab (s)</c:v>
                </c:pt>
                <c:pt idx="33">
                  <c:v>Tad/Broch/Lac Br (s)</c:v>
                </c:pt>
                <c:pt idx="34">
                  <c:v>Oxford H &amp; Gods (s)</c:v>
                </c:pt>
                <c:pt idx="35">
                  <c:v>Sha/York/Split/War (s)</c:v>
                </c:pt>
                <c:pt idx="36">
                  <c:v>Churchill (s)</c:v>
                </c:pt>
                <c:pt idx="37">
                  <c:v>Bdn Rural (s)</c:v>
                </c:pt>
                <c:pt idx="38">
                  <c:v>Bdn East</c:v>
                </c:pt>
                <c:pt idx="39">
                  <c:v>Bdn West</c:v>
                </c:pt>
                <c:pt idx="40">
                  <c:v>Assin North 1</c:v>
                </c:pt>
                <c:pt idx="41">
                  <c:v>Assin North 2</c:v>
                </c:pt>
                <c:pt idx="42">
                  <c:v>Assin East 1</c:v>
                </c:pt>
                <c:pt idx="43">
                  <c:v>Assin East 2</c:v>
                </c:pt>
                <c:pt idx="44">
                  <c:v>Assin West 1 (s)</c:v>
                </c:pt>
                <c:pt idx="45">
                  <c:v>Assin West 2 </c:v>
                </c:pt>
              </c:strCache>
            </c:strRef>
          </c:cat>
          <c:val>
            <c:numRef>
              <c:f>'Left Side - Data'!$G$4:$G$49</c:f>
              <c:numCache>
                <c:ptCount val="46"/>
                <c:pt idx="0">
                  <c:v>0.8342245989304813</c:v>
                </c:pt>
                <c:pt idx="1">
                  <c:v>0.817258883248731</c:v>
                </c:pt>
                <c:pt idx="2">
                  <c:v>0.8075471698113208</c:v>
                </c:pt>
                <c:pt idx="3">
                  <c:v>0.7722772277227723</c:v>
                </c:pt>
                <c:pt idx="4">
                  <c:v>0.6875</c:v>
                </c:pt>
                <c:pt idx="5">
                  <c:v>0.5106382978723404</c:v>
                </c:pt>
                <c:pt idx="6">
                  <c:v>0</c:v>
                </c:pt>
                <c:pt idx="7">
                  <c:v>0.6911764705882353</c:v>
                </c:pt>
                <c:pt idx="8">
                  <c:v>0</c:v>
                </c:pt>
                <c:pt idx="9">
                  <c:v>0.8333333333333334</c:v>
                </c:pt>
                <c:pt idx="10">
                  <c:v>0.9</c:v>
                </c:pt>
                <c:pt idx="11">
                  <c:v>0.7244094488188977</c:v>
                </c:pt>
                <c:pt idx="12">
                  <c:v>0.6888888888888889</c:v>
                </c:pt>
                <c:pt idx="13">
                  <c:v>0.7777777777777778</c:v>
                </c:pt>
                <c:pt idx="14">
                  <c:v>0.7078651685393258</c:v>
                </c:pt>
                <c:pt idx="15">
                  <c:v>0.8205128205128205</c:v>
                </c:pt>
                <c:pt idx="16">
                  <c:v>0.8037383177570093</c:v>
                </c:pt>
                <c:pt idx="17">
                  <c:v>0.7014218009478673</c:v>
                </c:pt>
                <c:pt idx="18">
                  <c:v>0.6875</c:v>
                </c:pt>
                <c:pt idx="19">
                  <c:v>0.717391304347826</c:v>
                </c:pt>
                <c:pt idx="20">
                  <c:v>0</c:v>
                </c:pt>
                <c:pt idx="21">
                  <c:v>0.75</c:v>
                </c:pt>
                <c:pt idx="22">
                  <c:v>0.8</c:v>
                </c:pt>
                <c:pt idx="23">
                  <c:v>0.8095238095238095</c:v>
                </c:pt>
                <c:pt idx="24">
                  <c:v>0</c:v>
                </c:pt>
                <c:pt idx="25">
                  <c:v>0.6767676767676768</c:v>
                </c:pt>
                <c:pt idx="26">
                  <c:v>0.5882352941176471</c:v>
                </c:pt>
                <c:pt idx="27">
                  <c:v>0</c:v>
                </c:pt>
                <c:pt idx="28">
                  <c:v>0</c:v>
                </c:pt>
                <c:pt idx="29">
                  <c:v>0</c:v>
                </c:pt>
                <c:pt idx="30">
                  <c:v>0</c:v>
                </c:pt>
                <c:pt idx="31">
                  <c:v>0</c:v>
                </c:pt>
                <c:pt idx="32">
                  <c:v>0</c:v>
                </c:pt>
                <c:pt idx="33">
                  <c:v>0</c:v>
                </c:pt>
                <c:pt idx="34">
                  <c:v>0</c:v>
                </c:pt>
                <c:pt idx="35">
                  <c:v>0</c:v>
                </c:pt>
                <c:pt idx="36">
                  <c:v>0</c:v>
                </c:pt>
                <c:pt idx="37">
                  <c:v>0</c:v>
                </c:pt>
                <c:pt idx="38">
                  <c:v>0.849624060150376</c:v>
                </c:pt>
                <c:pt idx="39">
                  <c:v>0.851528384279476</c:v>
                </c:pt>
                <c:pt idx="40">
                  <c:v>0.8267716535433071</c:v>
                </c:pt>
                <c:pt idx="41">
                  <c:v>0.8736842105263158</c:v>
                </c:pt>
                <c:pt idx="42">
                  <c:v>0.875</c:v>
                </c:pt>
                <c:pt idx="43">
                  <c:v>0.8244274809160306</c:v>
                </c:pt>
                <c:pt idx="44">
                  <c:v>0</c:v>
                </c:pt>
                <c:pt idx="45">
                  <c:v>0.9382022471910112</c:v>
                </c:pt>
              </c:numCache>
            </c:numRef>
          </c:val>
        </c:ser>
        <c:ser>
          <c:idx val="1"/>
          <c:order val="1"/>
          <c:tx>
            <c:strRef>
              <c:f>'Left Side - Data'!$H$3</c:f>
              <c:strCache>
                <c:ptCount val="1"/>
                <c:pt idx="0">
                  <c:v>Fail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'Left Side - Data'!$A$4:$A$49</c:f>
              <c:strCache>
                <c:ptCount val="46"/>
                <c:pt idx="0">
                  <c:v>Cent North</c:v>
                </c:pt>
                <c:pt idx="1">
                  <c:v>Cent Midwest</c:v>
                </c:pt>
                <c:pt idx="2">
                  <c:v>Cent Southwest</c:v>
                </c:pt>
                <c:pt idx="3">
                  <c:v>Cent East</c:v>
                </c:pt>
                <c:pt idx="4">
                  <c:v>Blue Water</c:v>
                </c:pt>
                <c:pt idx="5">
                  <c:v>Brokenhead</c:v>
                </c:pt>
                <c:pt idx="6">
                  <c:v>Iron Rose (s)</c:v>
                </c:pt>
                <c:pt idx="7">
                  <c:v>Springfield</c:v>
                </c:pt>
                <c:pt idx="8">
                  <c:v>Northern Remote (s)</c:v>
                </c:pt>
                <c:pt idx="9">
                  <c:v>Winnipeg River </c:v>
                </c:pt>
                <c:pt idx="10">
                  <c:v>SE Central</c:v>
                </c:pt>
                <c:pt idx="11">
                  <c:v>SE Northern</c:v>
                </c:pt>
                <c:pt idx="12">
                  <c:v>SE Southern </c:v>
                </c:pt>
                <c:pt idx="13">
                  <c:v>SE Western</c:v>
                </c:pt>
                <c:pt idx="14">
                  <c:v>IL Northeast</c:v>
                </c:pt>
                <c:pt idx="15">
                  <c:v>IL Northwest</c:v>
                </c:pt>
                <c:pt idx="16">
                  <c:v>IL Southeast</c:v>
                </c:pt>
                <c:pt idx="17">
                  <c:v>IL Southwest</c:v>
                </c:pt>
                <c:pt idx="18">
                  <c:v>F Flon/Snow L/Cran</c:v>
                </c:pt>
                <c:pt idx="19">
                  <c:v>The Pas/OCN/Kelsey</c:v>
                </c:pt>
                <c:pt idx="20">
                  <c:v>Nor-Man Other (s)</c:v>
                </c:pt>
                <c:pt idx="21">
                  <c:v>PL Central</c:v>
                </c:pt>
                <c:pt idx="22">
                  <c:v>PL East</c:v>
                </c:pt>
                <c:pt idx="23">
                  <c:v>PL North</c:v>
                </c:pt>
                <c:pt idx="24">
                  <c:v>PL West (s)</c:v>
                </c:pt>
                <c:pt idx="25">
                  <c:v>Thompson</c:v>
                </c:pt>
                <c:pt idx="26">
                  <c:v>Lynn/Leaf/SIL</c:v>
                </c:pt>
                <c:pt idx="27">
                  <c:v>Gillam/Fox Lake (s)</c:v>
                </c:pt>
                <c:pt idx="28">
                  <c:v>Nelson House (s)</c:v>
                </c:pt>
                <c:pt idx="29">
                  <c:v>Norway House (s)</c:v>
                </c:pt>
                <c:pt idx="30">
                  <c:v>Cross Lake (s)</c:v>
                </c:pt>
                <c:pt idx="31">
                  <c:v>Island Lake (s)</c:v>
                </c:pt>
                <c:pt idx="32">
                  <c:v>Thick Por/Pik/Wab (s)</c:v>
                </c:pt>
                <c:pt idx="33">
                  <c:v>Tad/Broch/Lac Br (s)</c:v>
                </c:pt>
                <c:pt idx="34">
                  <c:v>Oxford H &amp; Gods (s)</c:v>
                </c:pt>
                <c:pt idx="35">
                  <c:v>Sha/York/Split/War (s)</c:v>
                </c:pt>
                <c:pt idx="36">
                  <c:v>Churchill (s)</c:v>
                </c:pt>
                <c:pt idx="37">
                  <c:v>Bdn Rural (s)</c:v>
                </c:pt>
                <c:pt idx="38">
                  <c:v>Bdn East</c:v>
                </c:pt>
                <c:pt idx="39">
                  <c:v>Bdn West</c:v>
                </c:pt>
                <c:pt idx="40">
                  <c:v>Assin North 1</c:v>
                </c:pt>
                <c:pt idx="41">
                  <c:v>Assin North 2</c:v>
                </c:pt>
                <c:pt idx="42">
                  <c:v>Assin East 1</c:v>
                </c:pt>
                <c:pt idx="43">
                  <c:v>Assin East 2</c:v>
                </c:pt>
                <c:pt idx="44">
                  <c:v>Assin West 1 (s)</c:v>
                </c:pt>
                <c:pt idx="45">
                  <c:v>Assin West 2 </c:v>
                </c:pt>
              </c:strCache>
            </c:strRef>
          </c:cat>
          <c:val>
            <c:numRef>
              <c:f>'Left Side - Data'!$H$4:$H$49</c:f>
              <c:numCache>
                <c:ptCount val="46"/>
                <c:pt idx="0">
                  <c:v>0.1657754010695187</c:v>
                </c:pt>
                <c:pt idx="1">
                  <c:v>0.18274111675126903</c:v>
                </c:pt>
                <c:pt idx="2">
                  <c:v>0.19245283018867926</c:v>
                </c:pt>
                <c:pt idx="3">
                  <c:v>0.22772277227722773</c:v>
                </c:pt>
                <c:pt idx="4">
                  <c:v>0.3125</c:v>
                </c:pt>
                <c:pt idx="5">
                  <c:v>0.48936170212765956</c:v>
                </c:pt>
                <c:pt idx="6">
                  <c:v>0</c:v>
                </c:pt>
                <c:pt idx="7">
                  <c:v>0.3088235294117647</c:v>
                </c:pt>
                <c:pt idx="8">
                  <c:v>0</c:v>
                </c:pt>
                <c:pt idx="9">
                  <c:v>0.16666666666666666</c:v>
                </c:pt>
                <c:pt idx="10">
                  <c:v>0.1</c:v>
                </c:pt>
                <c:pt idx="11">
                  <c:v>0.2755905511811024</c:v>
                </c:pt>
                <c:pt idx="12">
                  <c:v>0.3111111111111111</c:v>
                </c:pt>
                <c:pt idx="13">
                  <c:v>0.2222222222222222</c:v>
                </c:pt>
                <c:pt idx="14">
                  <c:v>0.29213483146067415</c:v>
                </c:pt>
                <c:pt idx="15">
                  <c:v>0.1794871794871795</c:v>
                </c:pt>
                <c:pt idx="16">
                  <c:v>0.19626168224299065</c:v>
                </c:pt>
                <c:pt idx="17">
                  <c:v>0.2985781990521327</c:v>
                </c:pt>
                <c:pt idx="18">
                  <c:v>0.3125</c:v>
                </c:pt>
                <c:pt idx="19">
                  <c:v>0.2826086956521739</c:v>
                </c:pt>
                <c:pt idx="20">
                  <c:v>0</c:v>
                </c:pt>
                <c:pt idx="21">
                  <c:v>0.25</c:v>
                </c:pt>
                <c:pt idx="22">
                  <c:v>0.2</c:v>
                </c:pt>
                <c:pt idx="23">
                  <c:v>0.19047619047619047</c:v>
                </c:pt>
                <c:pt idx="24">
                  <c:v>0</c:v>
                </c:pt>
                <c:pt idx="25">
                  <c:v>0.32323232323232326</c:v>
                </c:pt>
                <c:pt idx="26">
                  <c:v>0.4117647058823529</c:v>
                </c:pt>
                <c:pt idx="27">
                  <c:v>0</c:v>
                </c:pt>
                <c:pt idx="28">
                  <c:v>0</c:v>
                </c:pt>
                <c:pt idx="29">
                  <c:v>0</c:v>
                </c:pt>
                <c:pt idx="30">
                  <c:v>0</c:v>
                </c:pt>
                <c:pt idx="31">
                  <c:v>0</c:v>
                </c:pt>
                <c:pt idx="32">
                  <c:v>0</c:v>
                </c:pt>
                <c:pt idx="33">
                  <c:v>0</c:v>
                </c:pt>
                <c:pt idx="34">
                  <c:v>0</c:v>
                </c:pt>
                <c:pt idx="35">
                  <c:v>0</c:v>
                </c:pt>
                <c:pt idx="36">
                  <c:v>0</c:v>
                </c:pt>
                <c:pt idx="37">
                  <c:v>0</c:v>
                </c:pt>
                <c:pt idx="38">
                  <c:v>0.15037593984962405</c:v>
                </c:pt>
                <c:pt idx="39">
                  <c:v>0.14847161572052403</c:v>
                </c:pt>
                <c:pt idx="40">
                  <c:v>0.1732283464566929</c:v>
                </c:pt>
                <c:pt idx="41">
                  <c:v>0.12631578947368421</c:v>
                </c:pt>
                <c:pt idx="42">
                  <c:v>0.125</c:v>
                </c:pt>
                <c:pt idx="43">
                  <c:v>0.17557251908396945</c:v>
                </c:pt>
                <c:pt idx="44">
                  <c:v>0</c:v>
                </c:pt>
                <c:pt idx="45">
                  <c:v>0.06179775280898876</c:v>
                </c:pt>
              </c:numCache>
            </c:numRef>
          </c:val>
        </c:ser>
        <c:overlap val="100"/>
        <c:axId val="60803661"/>
        <c:axId val="10362038"/>
      </c:barChart>
      <c:catAx>
        <c:axId val="60803661"/>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10362038"/>
        <c:crosses val="autoZero"/>
        <c:auto val="1"/>
        <c:lblOffset val="100"/>
        <c:tickLblSkip val="1"/>
        <c:noMultiLvlLbl val="0"/>
      </c:catAx>
      <c:valAx>
        <c:axId val="10362038"/>
        <c:scaling>
          <c:orientation val="minMax"/>
          <c:max val="1"/>
        </c:scaling>
        <c:axPos val="b"/>
        <c:majorGridlines/>
        <c:delete val="0"/>
        <c:numFmt formatCode="General" sourceLinked="1"/>
        <c:majorTickMark val="out"/>
        <c:minorTickMark val="none"/>
        <c:tickLblPos val="nextTo"/>
        <c:txPr>
          <a:bodyPr/>
          <a:lstStyle/>
          <a:p>
            <a:pPr>
              <a:defRPr lang="en-US" cap="none" sz="800" b="0" i="0" u="none" baseline="0"/>
            </a:pPr>
          </a:p>
        </c:txPr>
        <c:crossAx val="60803661"/>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Grade 12 (S4) Math Standards Test Performance, by RHA, 2001/02
</a:t>
            </a:r>
            <a:r>
              <a:rPr lang="en-US" cap="none" sz="875" b="0" i="0" u="none" baseline="0"/>
              <a:t>(cohort of children born in 1984, expected to be in S4 in 01/02)</a:t>
            </a:r>
          </a:p>
        </c:rich>
      </c:tx>
      <c:layout/>
      <c:spPr>
        <a:noFill/>
        <a:ln>
          <a:noFill/>
        </a:ln>
      </c:spPr>
    </c:title>
    <c:plotArea>
      <c:layout>
        <c:manualLayout>
          <c:xMode val="edge"/>
          <c:yMode val="edge"/>
          <c:x val="0.01525"/>
          <c:y val="0.096"/>
          <c:w val="0.82425"/>
          <c:h val="0.86925"/>
        </c:manualLayout>
      </c:layout>
      <c:barChart>
        <c:barDir val="bar"/>
        <c:grouping val="stacked"/>
        <c:varyColors val="0"/>
        <c:ser>
          <c:idx val="0"/>
          <c:order val="0"/>
          <c:tx>
            <c:strRef>
              <c:f>'Right Side - Data'!$I$3</c:f>
              <c:strCache>
                <c:ptCount val="1"/>
                <c:pt idx="0">
                  <c:v>Passed or Have Credit</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8"/>
              <c:delete val="1"/>
            </c:dLbl>
            <c:dLbl>
              <c:idx val="20"/>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numFmt formatCode="General" sourceLinked="1"/>
            <c:txPr>
              <a:bodyPr vert="horz" rot="0" anchor="ctr"/>
              <a:lstStyle/>
              <a:p>
                <a:pPr algn="ctr">
                  <a:defRPr lang="en-US" cap="none" sz="650" b="0" i="0" u="none" baseline="0">
                    <a:solidFill>
                      <a:srgbClr val="FFFFFF"/>
                    </a:solidFill>
                  </a:defRPr>
                </a:pPr>
              </a:p>
            </c:txPr>
            <c:showLegendKey val="0"/>
            <c:showVal val="1"/>
            <c:showBubbleSize val="0"/>
            <c:showCatName val="0"/>
            <c:showSerName val="0"/>
            <c:showPercent val="0"/>
          </c:dLbls>
          <c:cat>
            <c:strRef>
              <c:f>'Right Side - Data'!$A$4:$A$49</c:f>
              <c:strCache>
                <c:ptCount val="46"/>
                <c:pt idx="0">
                  <c:v>Cent North</c:v>
                </c:pt>
                <c:pt idx="1">
                  <c:v>Cent Midwest</c:v>
                </c:pt>
                <c:pt idx="2">
                  <c:v>Cent Southwest</c:v>
                </c:pt>
                <c:pt idx="3">
                  <c:v>Cent East</c:v>
                </c:pt>
                <c:pt idx="4">
                  <c:v>Blue Water</c:v>
                </c:pt>
                <c:pt idx="5">
                  <c:v>Brokenhead (s)</c:v>
                </c:pt>
                <c:pt idx="6">
                  <c:v>Iron Rose (s)</c:v>
                </c:pt>
                <c:pt idx="7">
                  <c:v>Springfield</c:v>
                </c:pt>
                <c:pt idx="8">
                  <c:v>Northern Remote (s)</c:v>
                </c:pt>
                <c:pt idx="9">
                  <c:v>Winnipeg River (s)</c:v>
                </c:pt>
                <c:pt idx="10">
                  <c:v>SE Central</c:v>
                </c:pt>
                <c:pt idx="11">
                  <c:v>SE Northern</c:v>
                </c:pt>
                <c:pt idx="12">
                  <c:v>SE Southern </c:v>
                </c:pt>
                <c:pt idx="13">
                  <c:v>SE Western</c:v>
                </c:pt>
                <c:pt idx="14">
                  <c:v>IL Northeast</c:v>
                </c:pt>
                <c:pt idx="15">
                  <c:v>IL Northwest</c:v>
                </c:pt>
                <c:pt idx="16">
                  <c:v>IL Southeast</c:v>
                </c:pt>
                <c:pt idx="17">
                  <c:v>IL Southwest</c:v>
                </c:pt>
                <c:pt idx="18">
                  <c:v>F Flon/Snow L/Cran</c:v>
                </c:pt>
                <c:pt idx="19">
                  <c:v>The Pas/OCN/Kelsey</c:v>
                </c:pt>
                <c:pt idx="20">
                  <c:v>Nor-Man Other (s)</c:v>
                </c:pt>
                <c:pt idx="21">
                  <c:v>PL Central</c:v>
                </c:pt>
                <c:pt idx="22">
                  <c:v>PL East</c:v>
                </c:pt>
                <c:pt idx="23">
                  <c:v>PL North</c:v>
                </c:pt>
                <c:pt idx="24">
                  <c:v>PL West (s)</c:v>
                </c:pt>
                <c:pt idx="25">
                  <c:v>Thompson</c:v>
                </c:pt>
                <c:pt idx="26">
                  <c:v>Lynn/Leaf/SIL (s)</c:v>
                </c:pt>
                <c:pt idx="27">
                  <c:v>Gillam/Fox Lake (s)</c:v>
                </c:pt>
                <c:pt idx="28">
                  <c:v>Nelson House (s)</c:v>
                </c:pt>
                <c:pt idx="29">
                  <c:v>Norway House (s)</c:v>
                </c:pt>
                <c:pt idx="30">
                  <c:v>Cross Lake (s)</c:v>
                </c:pt>
                <c:pt idx="31">
                  <c:v>Island Lake (s)</c:v>
                </c:pt>
                <c:pt idx="32">
                  <c:v>Thick Por/Pik/Wab (s)</c:v>
                </c:pt>
                <c:pt idx="33">
                  <c:v>Tad/Broch/Lac Br (s)</c:v>
                </c:pt>
                <c:pt idx="34">
                  <c:v>Oxford H &amp; Gods (s)</c:v>
                </c:pt>
                <c:pt idx="35">
                  <c:v>Sha/York/Split/War (s)</c:v>
                </c:pt>
                <c:pt idx="36">
                  <c:v>Churchill (s)</c:v>
                </c:pt>
                <c:pt idx="37">
                  <c:v>Bdn Rural (s)</c:v>
                </c:pt>
                <c:pt idx="38">
                  <c:v>Bdn East</c:v>
                </c:pt>
                <c:pt idx="39">
                  <c:v>Bdn West</c:v>
                </c:pt>
                <c:pt idx="40">
                  <c:v>Assin North 1 (s)</c:v>
                </c:pt>
                <c:pt idx="41">
                  <c:v>Assin North 2</c:v>
                </c:pt>
                <c:pt idx="42">
                  <c:v>Assin East 1</c:v>
                </c:pt>
                <c:pt idx="43">
                  <c:v>Assin East 2</c:v>
                </c:pt>
                <c:pt idx="44">
                  <c:v>Assin West 1 (s)</c:v>
                </c:pt>
                <c:pt idx="45">
                  <c:v>Assin West 2 (s)</c:v>
                </c:pt>
              </c:strCache>
            </c:strRef>
          </c:cat>
          <c:val>
            <c:numRef>
              <c:f>'Right Side - Data'!$I$4:$I$49</c:f>
              <c:numCache>
                <c:ptCount val="46"/>
                <c:pt idx="0">
                  <c:v>0.4519774011299435</c:v>
                </c:pt>
                <c:pt idx="1">
                  <c:v>0.5862068965517241</c:v>
                </c:pt>
                <c:pt idx="2">
                  <c:v>0.5440729483282675</c:v>
                </c:pt>
                <c:pt idx="3">
                  <c:v>0.5547945205479452</c:v>
                </c:pt>
                <c:pt idx="4">
                  <c:v>0.18627450980392157</c:v>
                </c:pt>
                <c:pt idx="5">
                  <c:v>0.3076923076923077</c:v>
                </c:pt>
                <c:pt idx="6">
                  <c:v>0.45454545454545453</c:v>
                </c:pt>
                <c:pt idx="7">
                  <c:v>0.4742857142857143</c:v>
                </c:pt>
                <c:pt idx="8">
                  <c:v>0</c:v>
                </c:pt>
                <c:pt idx="9">
                  <c:v>0.5192307692307693</c:v>
                </c:pt>
                <c:pt idx="10">
                  <c:v>0.6148148148148148</c:v>
                </c:pt>
                <c:pt idx="11">
                  <c:v>0.4472573839662447</c:v>
                </c:pt>
                <c:pt idx="12">
                  <c:v>0.4939759036144578</c:v>
                </c:pt>
                <c:pt idx="13">
                  <c:v>0.5</c:v>
                </c:pt>
                <c:pt idx="14">
                  <c:v>0.3465909090909091</c:v>
                </c:pt>
                <c:pt idx="15">
                  <c:v>0.2890625</c:v>
                </c:pt>
                <c:pt idx="16">
                  <c:v>0.4369747899159664</c:v>
                </c:pt>
                <c:pt idx="17">
                  <c:v>0.4734848484848485</c:v>
                </c:pt>
                <c:pt idx="18">
                  <c:v>0.5047619047619047</c:v>
                </c:pt>
                <c:pt idx="19">
                  <c:v>0.2905982905982906</c:v>
                </c:pt>
                <c:pt idx="20">
                  <c:v>0</c:v>
                </c:pt>
                <c:pt idx="21">
                  <c:v>0.49696969696969695</c:v>
                </c:pt>
                <c:pt idx="22">
                  <c:v>0.37623762376237624</c:v>
                </c:pt>
                <c:pt idx="23">
                  <c:v>0.29743589743589743</c:v>
                </c:pt>
                <c:pt idx="24">
                  <c:v>0.5441176470588235</c:v>
                </c:pt>
                <c:pt idx="25">
                  <c:v>0.30456852791878175</c:v>
                </c:pt>
                <c:pt idx="26">
                  <c:v>0.15555555555555556</c:v>
                </c:pt>
                <c:pt idx="27">
                  <c:v>0</c:v>
                </c:pt>
                <c:pt idx="28">
                  <c:v>0</c:v>
                </c:pt>
                <c:pt idx="29">
                  <c:v>0</c:v>
                </c:pt>
                <c:pt idx="30">
                  <c:v>0</c:v>
                </c:pt>
                <c:pt idx="31">
                  <c:v>0</c:v>
                </c:pt>
                <c:pt idx="32">
                  <c:v>0</c:v>
                </c:pt>
                <c:pt idx="33">
                  <c:v>0</c:v>
                </c:pt>
                <c:pt idx="34">
                  <c:v>0</c:v>
                </c:pt>
                <c:pt idx="35">
                  <c:v>0</c:v>
                </c:pt>
                <c:pt idx="36">
                  <c:v>0</c:v>
                </c:pt>
                <c:pt idx="37">
                  <c:v>0.45161290322580644</c:v>
                </c:pt>
                <c:pt idx="38">
                  <c:v>0.3347457627118644</c:v>
                </c:pt>
                <c:pt idx="39">
                  <c:v>0.5283018867924528</c:v>
                </c:pt>
                <c:pt idx="40">
                  <c:v>0.48366013071895425</c:v>
                </c:pt>
                <c:pt idx="41">
                  <c:v>0.5348837209302325</c:v>
                </c:pt>
                <c:pt idx="42">
                  <c:v>0.4689655172413793</c:v>
                </c:pt>
                <c:pt idx="43">
                  <c:v>0.4574468085106383</c:v>
                </c:pt>
                <c:pt idx="44">
                  <c:v>0.5454545454545454</c:v>
                </c:pt>
                <c:pt idx="45">
                  <c:v>0.6341463414634146</c:v>
                </c:pt>
              </c:numCache>
            </c:numRef>
          </c:val>
        </c:ser>
        <c:ser>
          <c:idx val="1"/>
          <c:order val="1"/>
          <c:tx>
            <c:strRef>
              <c:f>'Right Side - Data'!$J$3</c:f>
              <c:strCache>
                <c:ptCount val="1"/>
                <c:pt idx="0">
                  <c:v>Fail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'Right Side - Data'!$A$4:$A$49</c:f>
              <c:strCache>
                <c:ptCount val="46"/>
                <c:pt idx="0">
                  <c:v>Cent North</c:v>
                </c:pt>
                <c:pt idx="1">
                  <c:v>Cent Midwest</c:v>
                </c:pt>
                <c:pt idx="2">
                  <c:v>Cent Southwest</c:v>
                </c:pt>
                <c:pt idx="3">
                  <c:v>Cent East</c:v>
                </c:pt>
                <c:pt idx="4">
                  <c:v>Blue Water</c:v>
                </c:pt>
                <c:pt idx="5">
                  <c:v>Brokenhead (s)</c:v>
                </c:pt>
                <c:pt idx="6">
                  <c:v>Iron Rose (s)</c:v>
                </c:pt>
                <c:pt idx="7">
                  <c:v>Springfield</c:v>
                </c:pt>
                <c:pt idx="8">
                  <c:v>Northern Remote (s)</c:v>
                </c:pt>
                <c:pt idx="9">
                  <c:v>Winnipeg River (s)</c:v>
                </c:pt>
                <c:pt idx="10">
                  <c:v>SE Central</c:v>
                </c:pt>
                <c:pt idx="11">
                  <c:v>SE Northern</c:v>
                </c:pt>
                <c:pt idx="12">
                  <c:v>SE Southern </c:v>
                </c:pt>
                <c:pt idx="13">
                  <c:v>SE Western</c:v>
                </c:pt>
                <c:pt idx="14">
                  <c:v>IL Northeast</c:v>
                </c:pt>
                <c:pt idx="15">
                  <c:v>IL Northwest</c:v>
                </c:pt>
                <c:pt idx="16">
                  <c:v>IL Southeast</c:v>
                </c:pt>
                <c:pt idx="17">
                  <c:v>IL Southwest</c:v>
                </c:pt>
                <c:pt idx="18">
                  <c:v>F Flon/Snow L/Cran</c:v>
                </c:pt>
                <c:pt idx="19">
                  <c:v>The Pas/OCN/Kelsey</c:v>
                </c:pt>
                <c:pt idx="20">
                  <c:v>Nor-Man Other (s)</c:v>
                </c:pt>
                <c:pt idx="21">
                  <c:v>PL Central</c:v>
                </c:pt>
                <c:pt idx="22">
                  <c:v>PL East</c:v>
                </c:pt>
                <c:pt idx="23">
                  <c:v>PL North</c:v>
                </c:pt>
                <c:pt idx="24">
                  <c:v>PL West (s)</c:v>
                </c:pt>
                <c:pt idx="25">
                  <c:v>Thompson</c:v>
                </c:pt>
                <c:pt idx="26">
                  <c:v>Lynn/Leaf/SIL (s)</c:v>
                </c:pt>
                <c:pt idx="27">
                  <c:v>Gillam/Fox Lake (s)</c:v>
                </c:pt>
                <c:pt idx="28">
                  <c:v>Nelson House (s)</c:v>
                </c:pt>
                <c:pt idx="29">
                  <c:v>Norway House (s)</c:v>
                </c:pt>
                <c:pt idx="30">
                  <c:v>Cross Lake (s)</c:v>
                </c:pt>
                <c:pt idx="31">
                  <c:v>Island Lake (s)</c:v>
                </c:pt>
                <c:pt idx="32">
                  <c:v>Thick Por/Pik/Wab (s)</c:v>
                </c:pt>
                <c:pt idx="33">
                  <c:v>Tad/Broch/Lac Br (s)</c:v>
                </c:pt>
                <c:pt idx="34">
                  <c:v>Oxford H &amp; Gods (s)</c:v>
                </c:pt>
                <c:pt idx="35">
                  <c:v>Sha/York/Split/War (s)</c:v>
                </c:pt>
                <c:pt idx="36">
                  <c:v>Churchill (s)</c:v>
                </c:pt>
                <c:pt idx="37">
                  <c:v>Bdn Rural (s)</c:v>
                </c:pt>
                <c:pt idx="38">
                  <c:v>Bdn East</c:v>
                </c:pt>
                <c:pt idx="39">
                  <c:v>Bdn West</c:v>
                </c:pt>
                <c:pt idx="40">
                  <c:v>Assin North 1 (s)</c:v>
                </c:pt>
                <c:pt idx="41">
                  <c:v>Assin North 2</c:v>
                </c:pt>
                <c:pt idx="42">
                  <c:v>Assin East 1</c:v>
                </c:pt>
                <c:pt idx="43">
                  <c:v>Assin East 2</c:v>
                </c:pt>
                <c:pt idx="44">
                  <c:v>Assin West 1 (s)</c:v>
                </c:pt>
                <c:pt idx="45">
                  <c:v>Assin West 2 (s)</c:v>
                </c:pt>
              </c:strCache>
            </c:strRef>
          </c:cat>
          <c:val>
            <c:numRef>
              <c:f>'Right Side - Data'!$J$4:$J$49</c:f>
              <c:numCache>
                <c:ptCount val="46"/>
                <c:pt idx="0">
                  <c:v>0.08662900188323917</c:v>
                </c:pt>
                <c:pt idx="1">
                  <c:v>0.14224137931034483</c:v>
                </c:pt>
                <c:pt idx="2">
                  <c:v>0.1276595744680851</c:v>
                </c:pt>
                <c:pt idx="3">
                  <c:v>0.136986301369863</c:v>
                </c:pt>
                <c:pt idx="4">
                  <c:v>0.10784313725490197</c:v>
                </c:pt>
                <c:pt idx="5">
                  <c:v>0.23076923076923078</c:v>
                </c:pt>
                <c:pt idx="6">
                  <c:v>0</c:v>
                </c:pt>
                <c:pt idx="7">
                  <c:v>0.17714285714285713</c:v>
                </c:pt>
                <c:pt idx="8">
                  <c:v>0</c:v>
                </c:pt>
                <c:pt idx="9">
                  <c:v>0</c:v>
                </c:pt>
                <c:pt idx="10">
                  <c:v>0.044444444444444446</c:v>
                </c:pt>
                <c:pt idx="11">
                  <c:v>0.12236286919831224</c:v>
                </c:pt>
                <c:pt idx="12">
                  <c:v>0.1566265060240964</c:v>
                </c:pt>
                <c:pt idx="13">
                  <c:v>0.16666666666666666</c:v>
                </c:pt>
                <c:pt idx="14">
                  <c:v>0.13068181818181818</c:v>
                </c:pt>
                <c:pt idx="15">
                  <c:v>0.046875</c:v>
                </c:pt>
                <c:pt idx="16">
                  <c:v>0.0784313725490196</c:v>
                </c:pt>
                <c:pt idx="17">
                  <c:v>0.20075757575757575</c:v>
                </c:pt>
                <c:pt idx="18">
                  <c:v>0.14285714285714285</c:v>
                </c:pt>
                <c:pt idx="19">
                  <c:v>0.13675213675213677</c:v>
                </c:pt>
                <c:pt idx="20">
                  <c:v>0</c:v>
                </c:pt>
                <c:pt idx="21">
                  <c:v>0.16363636363636364</c:v>
                </c:pt>
                <c:pt idx="22">
                  <c:v>0.06930693069306931</c:v>
                </c:pt>
                <c:pt idx="23">
                  <c:v>0.05128205128205128</c:v>
                </c:pt>
                <c:pt idx="24">
                  <c:v>0</c:v>
                </c:pt>
                <c:pt idx="25">
                  <c:v>0.10152284263959391</c:v>
                </c:pt>
                <c:pt idx="26">
                  <c:v>0</c:v>
                </c:pt>
                <c:pt idx="27">
                  <c:v>0</c:v>
                </c:pt>
                <c:pt idx="28">
                  <c:v>0</c:v>
                </c:pt>
                <c:pt idx="29">
                  <c:v>0.11392405063291139</c:v>
                </c:pt>
                <c:pt idx="30">
                  <c:v>0</c:v>
                </c:pt>
                <c:pt idx="31">
                  <c:v>0</c:v>
                </c:pt>
                <c:pt idx="32">
                  <c:v>0</c:v>
                </c:pt>
                <c:pt idx="33">
                  <c:v>0</c:v>
                </c:pt>
                <c:pt idx="34">
                  <c:v>0</c:v>
                </c:pt>
                <c:pt idx="35">
                  <c:v>0</c:v>
                </c:pt>
                <c:pt idx="36">
                  <c:v>0</c:v>
                </c:pt>
                <c:pt idx="37">
                  <c:v>0</c:v>
                </c:pt>
                <c:pt idx="38">
                  <c:v>0.06779661016949153</c:v>
                </c:pt>
                <c:pt idx="39">
                  <c:v>0.07547169811320754</c:v>
                </c:pt>
                <c:pt idx="40">
                  <c:v>0.12418300653594772</c:v>
                </c:pt>
                <c:pt idx="41">
                  <c:v>0.046511627906976744</c:v>
                </c:pt>
                <c:pt idx="42">
                  <c:v>0.06206896551724138</c:v>
                </c:pt>
                <c:pt idx="43">
                  <c:v>0.0797872340425532</c:v>
                </c:pt>
                <c:pt idx="44">
                  <c:v>0</c:v>
                </c:pt>
                <c:pt idx="45">
                  <c:v>0</c:v>
                </c:pt>
              </c:numCache>
            </c:numRef>
          </c:val>
        </c:ser>
        <c:ser>
          <c:idx val="2"/>
          <c:order val="2"/>
          <c:tx>
            <c:strRef>
              <c:f>'Right Side - Data'!$K$3</c:f>
              <c:strCache>
                <c:ptCount val="1"/>
                <c:pt idx="0">
                  <c:v>S3 or lower</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'Right Side - Data'!$A$4:$A$49</c:f>
              <c:strCache>
                <c:ptCount val="46"/>
                <c:pt idx="0">
                  <c:v>Cent North</c:v>
                </c:pt>
                <c:pt idx="1">
                  <c:v>Cent Midwest</c:v>
                </c:pt>
                <c:pt idx="2">
                  <c:v>Cent Southwest</c:v>
                </c:pt>
                <c:pt idx="3">
                  <c:v>Cent East</c:v>
                </c:pt>
                <c:pt idx="4">
                  <c:v>Blue Water</c:v>
                </c:pt>
                <c:pt idx="5">
                  <c:v>Brokenhead (s)</c:v>
                </c:pt>
                <c:pt idx="6">
                  <c:v>Iron Rose (s)</c:v>
                </c:pt>
                <c:pt idx="7">
                  <c:v>Springfield</c:v>
                </c:pt>
                <c:pt idx="8">
                  <c:v>Northern Remote (s)</c:v>
                </c:pt>
                <c:pt idx="9">
                  <c:v>Winnipeg River (s)</c:v>
                </c:pt>
                <c:pt idx="10">
                  <c:v>SE Central</c:v>
                </c:pt>
                <c:pt idx="11">
                  <c:v>SE Northern</c:v>
                </c:pt>
                <c:pt idx="12">
                  <c:v>SE Southern </c:v>
                </c:pt>
                <c:pt idx="13">
                  <c:v>SE Western</c:v>
                </c:pt>
                <c:pt idx="14">
                  <c:v>IL Northeast</c:v>
                </c:pt>
                <c:pt idx="15">
                  <c:v>IL Northwest</c:v>
                </c:pt>
                <c:pt idx="16">
                  <c:v>IL Southeast</c:v>
                </c:pt>
                <c:pt idx="17">
                  <c:v>IL Southwest</c:v>
                </c:pt>
                <c:pt idx="18">
                  <c:v>F Flon/Snow L/Cran</c:v>
                </c:pt>
                <c:pt idx="19">
                  <c:v>The Pas/OCN/Kelsey</c:v>
                </c:pt>
                <c:pt idx="20">
                  <c:v>Nor-Man Other (s)</c:v>
                </c:pt>
                <c:pt idx="21">
                  <c:v>PL Central</c:v>
                </c:pt>
                <c:pt idx="22">
                  <c:v>PL East</c:v>
                </c:pt>
                <c:pt idx="23">
                  <c:v>PL North</c:v>
                </c:pt>
                <c:pt idx="24">
                  <c:v>PL West (s)</c:v>
                </c:pt>
                <c:pt idx="25">
                  <c:v>Thompson</c:v>
                </c:pt>
                <c:pt idx="26">
                  <c:v>Lynn/Leaf/SIL (s)</c:v>
                </c:pt>
                <c:pt idx="27">
                  <c:v>Gillam/Fox Lake (s)</c:v>
                </c:pt>
                <c:pt idx="28">
                  <c:v>Nelson House (s)</c:v>
                </c:pt>
                <c:pt idx="29">
                  <c:v>Norway House (s)</c:v>
                </c:pt>
                <c:pt idx="30">
                  <c:v>Cross Lake (s)</c:v>
                </c:pt>
                <c:pt idx="31">
                  <c:v>Island Lake (s)</c:v>
                </c:pt>
                <c:pt idx="32">
                  <c:v>Thick Por/Pik/Wab (s)</c:v>
                </c:pt>
                <c:pt idx="33">
                  <c:v>Tad/Broch/Lac Br (s)</c:v>
                </c:pt>
                <c:pt idx="34">
                  <c:v>Oxford H &amp; Gods (s)</c:v>
                </c:pt>
                <c:pt idx="35">
                  <c:v>Sha/York/Split/War (s)</c:v>
                </c:pt>
                <c:pt idx="36">
                  <c:v>Churchill (s)</c:v>
                </c:pt>
                <c:pt idx="37">
                  <c:v>Bdn Rural (s)</c:v>
                </c:pt>
                <c:pt idx="38">
                  <c:v>Bdn East</c:v>
                </c:pt>
                <c:pt idx="39">
                  <c:v>Bdn West</c:v>
                </c:pt>
                <c:pt idx="40">
                  <c:v>Assin North 1 (s)</c:v>
                </c:pt>
                <c:pt idx="41">
                  <c:v>Assin North 2</c:v>
                </c:pt>
                <c:pt idx="42">
                  <c:v>Assin East 1</c:v>
                </c:pt>
                <c:pt idx="43">
                  <c:v>Assin East 2</c:v>
                </c:pt>
                <c:pt idx="44">
                  <c:v>Assin West 1 (s)</c:v>
                </c:pt>
                <c:pt idx="45">
                  <c:v>Assin West 2 (s)</c:v>
                </c:pt>
              </c:strCache>
            </c:strRef>
          </c:cat>
          <c:val>
            <c:numRef>
              <c:f>'Right Side - Data'!$K$4:$K$49</c:f>
              <c:numCache>
                <c:ptCount val="46"/>
                <c:pt idx="0">
                  <c:v>0.1544256120527307</c:v>
                </c:pt>
                <c:pt idx="1">
                  <c:v>0.1336206896551724</c:v>
                </c:pt>
                <c:pt idx="2">
                  <c:v>0.11854103343465046</c:v>
                </c:pt>
                <c:pt idx="3">
                  <c:v>0.11301369863013698</c:v>
                </c:pt>
                <c:pt idx="4">
                  <c:v>0.27450980392156865</c:v>
                </c:pt>
                <c:pt idx="5">
                  <c:v>0</c:v>
                </c:pt>
                <c:pt idx="6">
                  <c:v>0.21212121212121213</c:v>
                </c:pt>
                <c:pt idx="7">
                  <c:v>0.14285714285714285</c:v>
                </c:pt>
                <c:pt idx="8">
                  <c:v>0.3333333333333333</c:v>
                </c:pt>
                <c:pt idx="9">
                  <c:v>0.21153846153846154</c:v>
                </c:pt>
                <c:pt idx="10">
                  <c:v>0.15925925925925927</c:v>
                </c:pt>
                <c:pt idx="11">
                  <c:v>0.10548523206751055</c:v>
                </c:pt>
                <c:pt idx="12">
                  <c:v>0.12048192771084337</c:v>
                </c:pt>
                <c:pt idx="13">
                  <c:v>0.11538461538461539</c:v>
                </c:pt>
                <c:pt idx="14">
                  <c:v>0.19886363636363635</c:v>
                </c:pt>
                <c:pt idx="15">
                  <c:v>0.2578125</c:v>
                </c:pt>
                <c:pt idx="16">
                  <c:v>0.11484593837535013</c:v>
                </c:pt>
                <c:pt idx="17">
                  <c:v>0.16666666666666666</c:v>
                </c:pt>
                <c:pt idx="18">
                  <c:v>0.2</c:v>
                </c:pt>
                <c:pt idx="19">
                  <c:v>0.2564102564102564</c:v>
                </c:pt>
                <c:pt idx="20">
                  <c:v>0.5974025974025974</c:v>
                </c:pt>
                <c:pt idx="21">
                  <c:v>0.15151515151515152</c:v>
                </c:pt>
                <c:pt idx="22">
                  <c:v>0.33663366336633666</c:v>
                </c:pt>
                <c:pt idx="23">
                  <c:v>0.46153846153846156</c:v>
                </c:pt>
                <c:pt idx="24">
                  <c:v>0.19117647058823528</c:v>
                </c:pt>
                <c:pt idx="25">
                  <c:v>0.3350253807106599</c:v>
                </c:pt>
                <c:pt idx="26">
                  <c:v>0.5111111111111111</c:v>
                </c:pt>
                <c:pt idx="27">
                  <c:v>0.38095238095238093</c:v>
                </c:pt>
                <c:pt idx="28">
                  <c:v>0.6486486486486487</c:v>
                </c:pt>
                <c:pt idx="29">
                  <c:v>0.5443037974683544</c:v>
                </c:pt>
                <c:pt idx="30">
                  <c:v>0.36363636363636365</c:v>
                </c:pt>
                <c:pt idx="31">
                  <c:v>0.16853932584269662</c:v>
                </c:pt>
                <c:pt idx="32">
                  <c:v>0</c:v>
                </c:pt>
                <c:pt idx="33">
                  <c:v>0</c:v>
                </c:pt>
                <c:pt idx="34">
                  <c:v>0.3541666666666667</c:v>
                </c:pt>
                <c:pt idx="35">
                  <c:v>0.23076923076923078</c:v>
                </c:pt>
                <c:pt idx="36">
                  <c:v>0</c:v>
                </c:pt>
                <c:pt idx="37">
                  <c:v>0.1774193548387097</c:v>
                </c:pt>
                <c:pt idx="38">
                  <c:v>0.3389830508474576</c:v>
                </c:pt>
                <c:pt idx="39">
                  <c:v>0.19622641509433963</c:v>
                </c:pt>
                <c:pt idx="40">
                  <c:v>0.28104575163398693</c:v>
                </c:pt>
                <c:pt idx="41">
                  <c:v>0.2558139534883721</c:v>
                </c:pt>
                <c:pt idx="42">
                  <c:v>0.23448275862068965</c:v>
                </c:pt>
                <c:pt idx="43">
                  <c:v>0.15425531914893617</c:v>
                </c:pt>
                <c:pt idx="44">
                  <c:v>0.19834710743801653</c:v>
                </c:pt>
                <c:pt idx="45">
                  <c:v>0.2097560975609756</c:v>
                </c:pt>
              </c:numCache>
            </c:numRef>
          </c:val>
        </c:ser>
        <c:ser>
          <c:idx val="3"/>
          <c:order val="3"/>
          <c:tx>
            <c:strRef>
              <c:f>'Right Side - Data'!$L$3</c:f>
              <c:strCache>
                <c:ptCount val="1"/>
                <c:pt idx="0">
                  <c:v>Dropped, Absent, Exempt, Mark_1, Incomplete, S4noExam</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'Right Side - Data'!$A$4:$A$49</c:f>
              <c:strCache>
                <c:ptCount val="46"/>
                <c:pt idx="0">
                  <c:v>Cent North</c:v>
                </c:pt>
                <c:pt idx="1">
                  <c:v>Cent Midwest</c:v>
                </c:pt>
                <c:pt idx="2">
                  <c:v>Cent Southwest</c:v>
                </c:pt>
                <c:pt idx="3">
                  <c:v>Cent East</c:v>
                </c:pt>
                <c:pt idx="4">
                  <c:v>Blue Water</c:v>
                </c:pt>
                <c:pt idx="5">
                  <c:v>Brokenhead (s)</c:v>
                </c:pt>
                <c:pt idx="6">
                  <c:v>Iron Rose (s)</c:v>
                </c:pt>
                <c:pt idx="7">
                  <c:v>Springfield</c:v>
                </c:pt>
                <c:pt idx="8">
                  <c:v>Northern Remote (s)</c:v>
                </c:pt>
                <c:pt idx="9">
                  <c:v>Winnipeg River (s)</c:v>
                </c:pt>
                <c:pt idx="10">
                  <c:v>SE Central</c:v>
                </c:pt>
                <c:pt idx="11">
                  <c:v>SE Northern</c:v>
                </c:pt>
                <c:pt idx="12">
                  <c:v>SE Southern </c:v>
                </c:pt>
                <c:pt idx="13">
                  <c:v>SE Western</c:v>
                </c:pt>
                <c:pt idx="14">
                  <c:v>IL Northeast</c:v>
                </c:pt>
                <c:pt idx="15">
                  <c:v>IL Northwest</c:v>
                </c:pt>
                <c:pt idx="16">
                  <c:v>IL Southeast</c:v>
                </c:pt>
                <c:pt idx="17">
                  <c:v>IL Southwest</c:v>
                </c:pt>
                <c:pt idx="18">
                  <c:v>F Flon/Snow L/Cran</c:v>
                </c:pt>
                <c:pt idx="19">
                  <c:v>The Pas/OCN/Kelsey</c:v>
                </c:pt>
                <c:pt idx="20">
                  <c:v>Nor-Man Other (s)</c:v>
                </c:pt>
                <c:pt idx="21">
                  <c:v>PL Central</c:v>
                </c:pt>
                <c:pt idx="22">
                  <c:v>PL East</c:v>
                </c:pt>
                <c:pt idx="23">
                  <c:v>PL North</c:v>
                </c:pt>
                <c:pt idx="24">
                  <c:v>PL West (s)</c:v>
                </c:pt>
                <c:pt idx="25">
                  <c:v>Thompson</c:v>
                </c:pt>
                <c:pt idx="26">
                  <c:v>Lynn/Leaf/SIL (s)</c:v>
                </c:pt>
                <c:pt idx="27">
                  <c:v>Gillam/Fox Lake (s)</c:v>
                </c:pt>
                <c:pt idx="28">
                  <c:v>Nelson House (s)</c:v>
                </c:pt>
                <c:pt idx="29">
                  <c:v>Norway House (s)</c:v>
                </c:pt>
                <c:pt idx="30">
                  <c:v>Cross Lake (s)</c:v>
                </c:pt>
                <c:pt idx="31">
                  <c:v>Island Lake (s)</c:v>
                </c:pt>
                <c:pt idx="32">
                  <c:v>Thick Por/Pik/Wab (s)</c:v>
                </c:pt>
                <c:pt idx="33">
                  <c:v>Tad/Broch/Lac Br (s)</c:v>
                </c:pt>
                <c:pt idx="34">
                  <c:v>Oxford H &amp; Gods (s)</c:v>
                </c:pt>
                <c:pt idx="35">
                  <c:v>Sha/York/Split/War (s)</c:v>
                </c:pt>
                <c:pt idx="36">
                  <c:v>Churchill (s)</c:v>
                </c:pt>
                <c:pt idx="37">
                  <c:v>Bdn Rural (s)</c:v>
                </c:pt>
                <c:pt idx="38">
                  <c:v>Bdn East</c:v>
                </c:pt>
                <c:pt idx="39">
                  <c:v>Bdn West</c:v>
                </c:pt>
                <c:pt idx="40">
                  <c:v>Assin North 1 (s)</c:v>
                </c:pt>
                <c:pt idx="41">
                  <c:v>Assin North 2</c:v>
                </c:pt>
                <c:pt idx="42">
                  <c:v>Assin East 1</c:v>
                </c:pt>
                <c:pt idx="43">
                  <c:v>Assin East 2</c:v>
                </c:pt>
                <c:pt idx="44">
                  <c:v>Assin West 1 (s)</c:v>
                </c:pt>
                <c:pt idx="45">
                  <c:v>Assin West 2 (s)</c:v>
                </c:pt>
              </c:strCache>
            </c:strRef>
          </c:cat>
          <c:val>
            <c:numRef>
              <c:f>'Right Side - Data'!$L$4:$L$49</c:f>
              <c:numCache>
                <c:ptCount val="46"/>
                <c:pt idx="0">
                  <c:v>0.10734463276836158</c:v>
                </c:pt>
                <c:pt idx="1">
                  <c:v>0.0603448275862069</c:v>
                </c:pt>
                <c:pt idx="2">
                  <c:v>0.10638297872340426</c:v>
                </c:pt>
                <c:pt idx="3">
                  <c:v>0.0958904109589041</c:v>
                </c:pt>
                <c:pt idx="4">
                  <c:v>0.19607843137254902</c:v>
                </c:pt>
                <c:pt idx="5">
                  <c:v>0.2564102564102564</c:v>
                </c:pt>
                <c:pt idx="6">
                  <c:v>0</c:v>
                </c:pt>
                <c:pt idx="7">
                  <c:v>0.12571428571428572</c:v>
                </c:pt>
                <c:pt idx="8">
                  <c:v>0</c:v>
                </c:pt>
                <c:pt idx="9">
                  <c:v>0.1346153846153846</c:v>
                </c:pt>
                <c:pt idx="10">
                  <c:v>0.08518518518518518</c:v>
                </c:pt>
                <c:pt idx="11">
                  <c:v>0.21518987341772153</c:v>
                </c:pt>
                <c:pt idx="12">
                  <c:v>0.08433734939759036</c:v>
                </c:pt>
                <c:pt idx="13">
                  <c:v>0.14743589743589744</c:v>
                </c:pt>
                <c:pt idx="14">
                  <c:v>0.10795454545454546</c:v>
                </c:pt>
                <c:pt idx="15">
                  <c:v>0.1953125</c:v>
                </c:pt>
                <c:pt idx="16">
                  <c:v>0.2969187675070028</c:v>
                </c:pt>
                <c:pt idx="17">
                  <c:v>0.09090909090909091</c:v>
                </c:pt>
                <c:pt idx="18">
                  <c:v>0.0761904761904762</c:v>
                </c:pt>
                <c:pt idx="19">
                  <c:v>0.13675213675213677</c:v>
                </c:pt>
                <c:pt idx="20">
                  <c:v>0</c:v>
                </c:pt>
                <c:pt idx="21">
                  <c:v>0.13333333333333333</c:v>
                </c:pt>
                <c:pt idx="22">
                  <c:v>0.07920792079207921</c:v>
                </c:pt>
                <c:pt idx="23">
                  <c:v>0.09230769230769231</c:v>
                </c:pt>
                <c:pt idx="24">
                  <c:v>0</c:v>
                </c:pt>
                <c:pt idx="25">
                  <c:v>0.1218274111675127</c:v>
                </c:pt>
                <c:pt idx="26">
                  <c:v>0</c:v>
                </c:pt>
                <c:pt idx="27">
                  <c:v>0.3333333333333333</c:v>
                </c:pt>
                <c:pt idx="28">
                  <c:v>0</c:v>
                </c:pt>
                <c:pt idx="29">
                  <c:v>0</c:v>
                </c:pt>
                <c:pt idx="30">
                  <c:v>0</c:v>
                </c:pt>
                <c:pt idx="31">
                  <c:v>0</c:v>
                </c:pt>
                <c:pt idx="32">
                  <c:v>0.5</c:v>
                </c:pt>
                <c:pt idx="33">
                  <c:v>0</c:v>
                </c:pt>
                <c:pt idx="34">
                  <c:v>0</c:v>
                </c:pt>
                <c:pt idx="35">
                  <c:v>0</c:v>
                </c:pt>
                <c:pt idx="36">
                  <c:v>0</c:v>
                </c:pt>
                <c:pt idx="37">
                  <c:v>0</c:v>
                </c:pt>
                <c:pt idx="38">
                  <c:v>0.1440677966101695</c:v>
                </c:pt>
                <c:pt idx="39">
                  <c:v>0.12830188679245283</c:v>
                </c:pt>
                <c:pt idx="40">
                  <c:v>0</c:v>
                </c:pt>
                <c:pt idx="41">
                  <c:v>0.09302325581395349</c:v>
                </c:pt>
                <c:pt idx="42">
                  <c:v>0.14482758620689656</c:v>
                </c:pt>
                <c:pt idx="43">
                  <c:v>0.14361702127659576</c:v>
                </c:pt>
                <c:pt idx="44">
                  <c:v>0</c:v>
                </c:pt>
                <c:pt idx="45">
                  <c:v>0.06829268292682927</c:v>
                </c:pt>
              </c:numCache>
            </c:numRef>
          </c:val>
        </c:ser>
        <c:ser>
          <c:idx val="4"/>
          <c:order val="4"/>
          <c:tx>
            <c:strRef>
              <c:f>'Right Side - Data'!$M$3</c:f>
              <c:strCache>
                <c:ptCount val="1"/>
                <c:pt idx="0">
                  <c:v>Withdrawn</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'Right Side - Data'!$A$4:$A$49</c:f>
              <c:strCache>
                <c:ptCount val="46"/>
                <c:pt idx="0">
                  <c:v>Cent North</c:v>
                </c:pt>
                <c:pt idx="1">
                  <c:v>Cent Midwest</c:v>
                </c:pt>
                <c:pt idx="2">
                  <c:v>Cent Southwest</c:v>
                </c:pt>
                <c:pt idx="3">
                  <c:v>Cent East</c:v>
                </c:pt>
                <c:pt idx="4">
                  <c:v>Blue Water</c:v>
                </c:pt>
                <c:pt idx="5">
                  <c:v>Brokenhead (s)</c:v>
                </c:pt>
                <c:pt idx="6">
                  <c:v>Iron Rose (s)</c:v>
                </c:pt>
                <c:pt idx="7">
                  <c:v>Springfield</c:v>
                </c:pt>
                <c:pt idx="8">
                  <c:v>Northern Remote (s)</c:v>
                </c:pt>
                <c:pt idx="9">
                  <c:v>Winnipeg River (s)</c:v>
                </c:pt>
                <c:pt idx="10">
                  <c:v>SE Central</c:v>
                </c:pt>
                <c:pt idx="11">
                  <c:v>SE Northern</c:v>
                </c:pt>
                <c:pt idx="12">
                  <c:v>SE Southern </c:v>
                </c:pt>
                <c:pt idx="13">
                  <c:v>SE Western</c:v>
                </c:pt>
                <c:pt idx="14">
                  <c:v>IL Northeast</c:v>
                </c:pt>
                <c:pt idx="15">
                  <c:v>IL Northwest</c:v>
                </c:pt>
                <c:pt idx="16">
                  <c:v>IL Southeast</c:v>
                </c:pt>
                <c:pt idx="17">
                  <c:v>IL Southwest</c:v>
                </c:pt>
                <c:pt idx="18">
                  <c:v>F Flon/Snow L/Cran</c:v>
                </c:pt>
                <c:pt idx="19">
                  <c:v>The Pas/OCN/Kelsey</c:v>
                </c:pt>
                <c:pt idx="20">
                  <c:v>Nor-Man Other (s)</c:v>
                </c:pt>
                <c:pt idx="21">
                  <c:v>PL Central</c:v>
                </c:pt>
                <c:pt idx="22">
                  <c:v>PL East</c:v>
                </c:pt>
                <c:pt idx="23">
                  <c:v>PL North</c:v>
                </c:pt>
                <c:pt idx="24">
                  <c:v>PL West (s)</c:v>
                </c:pt>
                <c:pt idx="25">
                  <c:v>Thompson</c:v>
                </c:pt>
                <c:pt idx="26">
                  <c:v>Lynn/Leaf/SIL (s)</c:v>
                </c:pt>
                <c:pt idx="27">
                  <c:v>Gillam/Fox Lake (s)</c:v>
                </c:pt>
                <c:pt idx="28">
                  <c:v>Nelson House (s)</c:v>
                </c:pt>
                <c:pt idx="29">
                  <c:v>Norway House (s)</c:v>
                </c:pt>
                <c:pt idx="30">
                  <c:v>Cross Lake (s)</c:v>
                </c:pt>
                <c:pt idx="31">
                  <c:v>Island Lake (s)</c:v>
                </c:pt>
                <c:pt idx="32">
                  <c:v>Thick Por/Pik/Wab (s)</c:v>
                </c:pt>
                <c:pt idx="33">
                  <c:v>Tad/Broch/Lac Br (s)</c:v>
                </c:pt>
                <c:pt idx="34">
                  <c:v>Oxford H &amp; Gods (s)</c:v>
                </c:pt>
                <c:pt idx="35">
                  <c:v>Sha/York/Split/War (s)</c:v>
                </c:pt>
                <c:pt idx="36">
                  <c:v>Churchill (s)</c:v>
                </c:pt>
                <c:pt idx="37">
                  <c:v>Bdn Rural (s)</c:v>
                </c:pt>
                <c:pt idx="38">
                  <c:v>Bdn East</c:v>
                </c:pt>
                <c:pt idx="39">
                  <c:v>Bdn West</c:v>
                </c:pt>
                <c:pt idx="40">
                  <c:v>Assin North 1 (s)</c:v>
                </c:pt>
                <c:pt idx="41">
                  <c:v>Assin North 2</c:v>
                </c:pt>
                <c:pt idx="42">
                  <c:v>Assin East 1</c:v>
                </c:pt>
                <c:pt idx="43">
                  <c:v>Assin East 2</c:v>
                </c:pt>
                <c:pt idx="44">
                  <c:v>Assin West 1 (s)</c:v>
                </c:pt>
                <c:pt idx="45">
                  <c:v>Assin West 2 (s)</c:v>
                </c:pt>
              </c:strCache>
            </c:strRef>
          </c:cat>
          <c:val>
            <c:numRef>
              <c:f>'Right Side - Data'!$M$4:$M$49</c:f>
              <c:numCache>
                <c:ptCount val="46"/>
                <c:pt idx="0">
                  <c:v>0.19962335216572505</c:v>
                </c:pt>
                <c:pt idx="1">
                  <c:v>0.07758620689655173</c:v>
                </c:pt>
                <c:pt idx="2">
                  <c:v>0.1033434650455927</c:v>
                </c:pt>
                <c:pt idx="3">
                  <c:v>0.09931506849315068</c:v>
                </c:pt>
                <c:pt idx="4">
                  <c:v>0.23529411764705882</c:v>
                </c:pt>
                <c:pt idx="5">
                  <c:v>0</c:v>
                </c:pt>
                <c:pt idx="6">
                  <c:v>0.18181818181818182</c:v>
                </c:pt>
                <c:pt idx="7">
                  <c:v>0.08</c:v>
                </c:pt>
                <c:pt idx="8">
                  <c:v>0.5555555555555556</c:v>
                </c:pt>
                <c:pt idx="9">
                  <c:v>0</c:v>
                </c:pt>
                <c:pt idx="10">
                  <c:v>0.0962962962962963</c:v>
                </c:pt>
                <c:pt idx="11">
                  <c:v>0.10970464135021098</c:v>
                </c:pt>
                <c:pt idx="12">
                  <c:v>0.14457831325301204</c:v>
                </c:pt>
                <c:pt idx="13">
                  <c:v>0.07051282051282051</c:v>
                </c:pt>
                <c:pt idx="14">
                  <c:v>0.2159090909090909</c:v>
                </c:pt>
                <c:pt idx="15">
                  <c:v>0.2109375</c:v>
                </c:pt>
                <c:pt idx="16">
                  <c:v>0.07282913165266107</c:v>
                </c:pt>
                <c:pt idx="17">
                  <c:v>0.06818181818181818</c:v>
                </c:pt>
                <c:pt idx="18">
                  <c:v>0.0761904761904762</c:v>
                </c:pt>
                <c:pt idx="19">
                  <c:v>0.1794871794871795</c:v>
                </c:pt>
                <c:pt idx="20">
                  <c:v>0.2597402597402597</c:v>
                </c:pt>
                <c:pt idx="21">
                  <c:v>0.05454545454545454</c:v>
                </c:pt>
                <c:pt idx="22">
                  <c:v>0.13861386138613863</c:v>
                </c:pt>
                <c:pt idx="23">
                  <c:v>0.09743589743589744</c:v>
                </c:pt>
                <c:pt idx="24">
                  <c:v>0.19117647058823528</c:v>
                </c:pt>
                <c:pt idx="25">
                  <c:v>0.13705583756345177</c:v>
                </c:pt>
                <c:pt idx="26">
                  <c:v>0.17777777777777778</c:v>
                </c:pt>
                <c:pt idx="27">
                  <c:v>0</c:v>
                </c:pt>
                <c:pt idx="28">
                  <c:v>0.2702702702702703</c:v>
                </c:pt>
                <c:pt idx="29">
                  <c:v>0.22784810126582278</c:v>
                </c:pt>
                <c:pt idx="30">
                  <c:v>0.5909090909090909</c:v>
                </c:pt>
                <c:pt idx="31">
                  <c:v>0.7415730337078652</c:v>
                </c:pt>
                <c:pt idx="32">
                  <c:v>0</c:v>
                </c:pt>
                <c:pt idx="33">
                  <c:v>0.6086956521739131</c:v>
                </c:pt>
                <c:pt idx="34">
                  <c:v>0.5833333333333334</c:v>
                </c:pt>
                <c:pt idx="35">
                  <c:v>0.5641025641025641</c:v>
                </c:pt>
                <c:pt idx="36">
                  <c:v>0</c:v>
                </c:pt>
                <c:pt idx="37">
                  <c:v>0.20967741935483872</c:v>
                </c:pt>
                <c:pt idx="38">
                  <c:v>0.11440677966101695</c:v>
                </c:pt>
                <c:pt idx="39">
                  <c:v>0.07169811320754717</c:v>
                </c:pt>
                <c:pt idx="40">
                  <c:v>0</c:v>
                </c:pt>
                <c:pt idx="41">
                  <c:v>0.06976744186046512</c:v>
                </c:pt>
                <c:pt idx="42">
                  <c:v>0.0896551724137931</c:v>
                </c:pt>
                <c:pt idx="43">
                  <c:v>0.16489361702127658</c:v>
                </c:pt>
                <c:pt idx="44">
                  <c:v>0.12396694214876033</c:v>
                </c:pt>
                <c:pt idx="45">
                  <c:v>0</c:v>
                </c:pt>
              </c:numCache>
            </c:numRef>
          </c:val>
        </c:ser>
        <c:overlap val="100"/>
        <c:axId val="26149479"/>
        <c:axId val="34018720"/>
      </c:barChart>
      <c:catAx>
        <c:axId val="26149479"/>
        <c:scaling>
          <c:orientation val="minMax"/>
        </c:scaling>
        <c:axPos val="l"/>
        <c:delete val="0"/>
        <c:numFmt formatCode="General" sourceLinked="1"/>
        <c:majorTickMark val="out"/>
        <c:minorTickMark val="none"/>
        <c:tickLblPos val="nextTo"/>
        <c:txPr>
          <a:bodyPr/>
          <a:lstStyle/>
          <a:p>
            <a:pPr>
              <a:defRPr lang="en-US" cap="none" sz="600" b="0" i="0" u="none" baseline="0"/>
            </a:pPr>
          </a:p>
        </c:txPr>
        <c:crossAx val="34018720"/>
        <c:crosses val="autoZero"/>
        <c:auto val="1"/>
        <c:lblOffset val="100"/>
        <c:tickLblSkip val="1"/>
        <c:noMultiLvlLbl val="0"/>
      </c:catAx>
      <c:valAx>
        <c:axId val="34018720"/>
        <c:scaling>
          <c:orientation val="minMax"/>
          <c:max val="1"/>
        </c:scaling>
        <c:axPos val="b"/>
        <c:majorGridlines/>
        <c:delete val="0"/>
        <c:numFmt formatCode="General" sourceLinked="1"/>
        <c:majorTickMark val="out"/>
        <c:minorTickMark val="none"/>
        <c:tickLblPos val="nextTo"/>
        <c:txPr>
          <a:bodyPr/>
          <a:lstStyle/>
          <a:p>
            <a:pPr>
              <a:defRPr lang="en-US" cap="none" sz="550" b="0" i="0" u="none" baseline="0"/>
            </a:pPr>
          </a:p>
        </c:txPr>
        <c:crossAx val="26149479"/>
        <c:crossesAt val="1"/>
        <c:crossBetween val="between"/>
        <c:dispUnits/>
        <c:majorUnit val="0.1"/>
      </c:valAx>
      <c:spPr>
        <a:noFill/>
      </c:spPr>
    </c:plotArea>
    <c:legend>
      <c:legendPos val="b"/>
      <c:layout/>
      <c:overlay val="0"/>
      <c:txPr>
        <a:bodyPr vert="horz" rot="0"/>
        <a:lstStyle/>
        <a:p>
          <a:pPr>
            <a:defRPr lang="en-US" cap="none" sz="650" b="0" i="0" u="none" baseline="0"/>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0.1025</cdr:x>
      <cdr:y>0</cdr:y>
    </cdr:from>
    <cdr:to>
      <cdr:x>1</cdr:x>
      <cdr:y>0.98</cdr:y>
    </cdr:to>
    <cdr:sp>
      <cdr:nvSpPr>
        <cdr:cNvPr id="1" name="TextBox 1"/>
        <cdr:cNvSpPr txBox="1">
          <a:spLocks noChangeArrowheads="1"/>
        </cdr:cNvSpPr>
      </cdr:nvSpPr>
      <cdr:spPr>
        <a:xfrm>
          <a:off x="1238250" y="0"/>
          <a:ext cx="10906125" cy="7648575"/>
        </a:xfrm>
        <a:prstGeom prst="rect">
          <a:avLst/>
        </a:prstGeom>
        <a:noFill/>
        <a:ln w="9525" cmpd="sng">
          <a:noFill/>
        </a:ln>
      </cdr:spPr>
      <cdr:txBody>
        <a:bodyPr vertOverflow="clip" wrap="square"/>
        <a:p>
          <a:pPr algn="l">
            <a:defRPr/>
          </a:pPr>
          <a:r>
            <a:rPr lang="en-US" cap="none" sz="1900" b="1" i="0" u="none" baseline="0">
              <a:latin typeface="Univers 45 Light"/>
              <a:ea typeface="Univers 45 Light"/>
              <a:cs typeface="Univers 45 Light"/>
            </a:rPr>
            <a:t>Manitoba Child Health Atlas</a:t>
          </a:r>
          <a:r>
            <a:rPr lang="en-US" cap="none" sz="800" b="1" i="0" u="none" baseline="0">
              <a:latin typeface="Univers 45 Light"/>
              <a:ea typeface="Univers 45 Light"/>
              <a:cs typeface="Univers 45 Light"/>
            </a:rPr>
            <a:t>
</a:t>
          </a:r>
          <a:r>
            <a:rPr lang="en-US" cap="none" sz="1150" b="1" i="0" u="none" baseline="0">
              <a:latin typeface="Univers 45 Light"/>
              <a:ea typeface="Univers 45 Light"/>
              <a:cs typeface="Univers 45 Light"/>
            </a:rPr>
            <a:t>
March 2006</a:t>
          </a:r>
          <a:r>
            <a:rPr lang="en-US" cap="none" sz="1150" b="0" i="0" u="none" baseline="0">
              <a:latin typeface="Univers 45 Light"/>
              <a:ea typeface="Univers 45 Light"/>
              <a:cs typeface="Univers 45 Light"/>
            </a:rPr>
            <a:t>
</a:t>
          </a:r>
          <a:r>
            <a:rPr lang="en-US" cap="none" sz="1150" b="1" i="0" u="none" baseline="0">
              <a:latin typeface="Univers 45 Light"/>
              <a:ea typeface="Univers 45 Light"/>
              <a:cs typeface="Univers 45 Light"/>
            </a:rPr>
            <a:t>Manitoba Centre for Health Policy</a:t>
          </a:r>
          <a:r>
            <a:rPr lang="en-US" cap="none" sz="1150" b="0" i="0" u="none" baseline="0">
              <a:latin typeface="Univers 45 Light"/>
              <a:ea typeface="Univers 45 Light"/>
              <a:cs typeface="Univers 45 Light"/>
            </a:rPr>
            <a:t>
Department of Community Health Sciences
Faculty of Medicine, University of Manitoba
The  entire report is available on this WWW site:
</a:t>
          </a:r>
          <a:r>
            <a:rPr lang="en-US" cap="none" sz="1150" b="0" i="1" u="none" baseline="0">
              <a:latin typeface="Univers 45 Light"/>
              <a:ea typeface="Univers 45 Light"/>
              <a:cs typeface="Univers 45 Light"/>
            </a:rPr>
            <a:t>http://www.umanitoba.ca/centres/mchp/reports/child_inequalities</a:t>
          </a:r>
          <a:r>
            <a:rPr lang="en-US" cap="none" sz="1150" b="0" i="0" u="none" baseline="0">
              <a:latin typeface="Univers 45 Light"/>
              <a:ea typeface="Univers 45 Light"/>
              <a:cs typeface="Univers 45 Light"/>
            </a:rPr>
            <a:t>
</a:t>
          </a:r>
          <a:r>
            <a:rPr lang="en-US" cap="none" sz="1900" b="1" i="0" u="none" baseline="0">
              <a:latin typeface="Univers 45 Light"/>
              <a:ea typeface="Univers 45 Light"/>
              <a:cs typeface="Univers 45 Light"/>
            </a:rPr>
            <a:t>Education Indicators: S4 Math Standards Test by Manitoba RHA District</a:t>
          </a:r>
          <a:r>
            <a:rPr lang="en-US" cap="none" sz="1150" b="0" i="0" u="none" baseline="0">
              <a:latin typeface="Univers 45 Light"/>
              <a:ea typeface="Univers 45 Light"/>
              <a:cs typeface="Univers 45 Light"/>
            </a:rPr>
            <a:t>
The first graph presented here (Graph - Left Side) reflects what the schools see when they review the performance of students taking the math standards tests: the percent of students who passed the exam ranged from 94% to 51%.  However, these numbers only represent part of the story because they are selectively reporting results for students who are in school, in Grade 12, and writing the standards tests. The larger question is: What happens when we focus on who should have been writing the standards test at that time? This very different story is told by the second graph (Graph - Right Side).  To develop this graph we first identified all children who were born in Manitoba in 1984, and who remained in Manitoba until 2001/02 (84%), and who should have been writing the Grade 12 exam in the 2001/02 school year.  The second graph depicts this very different reality: the percent who passed now ranges from 63% to 16% (districts with suppressed data not included here).  About 11% to 60% were behind at least one year (in Grade 11 (S3) or lower), and 6% to 74% had withdrawn from school (not enrolled in school for at least 2 years).  Many of the students, particularly those from less advantaged areas, had not yet made it to Grade 12, and many were not in school at all.  Both graphs show the Manitoba areas ordered by SES, with the most advantaged areas at the top of the graph and the least advantaged areas at the bottom of the graph.  Note that an estimated number of students expected to be enrolled in band-operated schools were removed from the analysis.¹  
 </a:t>
          </a:r>
          <a:r>
            <a:rPr lang="en-US" cap="none" sz="800" b="0" i="0" u="none" baseline="0">
              <a:latin typeface="Univers 45 Light"/>
              <a:ea typeface="Univers 45 Light"/>
              <a:cs typeface="Univers 45 Light"/>
            </a:rPr>
            <a:t>
¹Some students in the 18 year cohort were enrolled in a band operated school in 2001/02.  Enrollment data for band-operated schools is only partially reported to the provincial Education Information System (EIS).  Students in band-operated schools and not in EIS enrollment data would be misclassified as withdrawn, so an estimated number of students expected to be enrolled in band-operated schools were removed from the analysis.</a:t>
          </a:r>
          <a:r>
            <a:rPr lang="en-US" cap="none" sz="1150" b="0" i="1" u="none" baseline="0">
              <a:latin typeface="Univers"/>
              <a:ea typeface="Univers"/>
              <a:cs typeface="Univers"/>
            </a:rPr>
            <a:t>
</a:t>
          </a:r>
          <a:r>
            <a:rPr lang="en-US" cap="none" sz="1150" b="0" i="0" u="none" baseline="0">
              <a:latin typeface="Arial"/>
              <a:ea typeface="Arial"/>
              <a:cs typeface="Arial"/>
            </a:rPr>
            <a:t/>
          </a:r>
        </a:p>
      </cdr:txBody>
    </cdr:sp>
  </cdr:relSizeAnchor>
  <cdr:relSizeAnchor xmlns:cdr="http://schemas.openxmlformats.org/drawingml/2006/chartDrawing">
    <cdr:from>
      <cdr:x>0</cdr:x>
      <cdr:y>0.111</cdr:y>
    </cdr:from>
    <cdr:to>
      <cdr:x>0.049</cdr:x>
      <cdr:y>0.18775</cdr:y>
    </cdr:to>
    <cdr:pic>
      <cdr:nvPicPr>
        <cdr:cNvPr id="2" name="Picture 3"/>
        <cdr:cNvPicPr preferRelativeResize="1">
          <a:picLocks noChangeAspect="1"/>
        </cdr:cNvPicPr>
      </cdr:nvPicPr>
      <cdr:blipFill>
        <a:blip r:embed="rId1"/>
        <a:stretch>
          <a:fillRect/>
        </a:stretch>
      </cdr:blipFill>
      <cdr:spPr>
        <a:xfrm>
          <a:off x="0" y="857250"/>
          <a:ext cx="600075" cy="600075"/>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153900" cy="7800975"/>
    <xdr:graphicFrame>
      <xdr:nvGraphicFramePr>
        <xdr:cNvPr id="1" name="Shape 1025"/>
        <xdr:cNvGraphicFramePr/>
      </xdr:nvGraphicFramePr>
      <xdr:xfrm>
        <a:off x="0" y="0"/>
        <a:ext cx="12153900" cy="7800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9"/>
  <sheetViews>
    <sheetView workbookViewId="0" topLeftCell="A26">
      <selection activeCell="H65" sqref="H65"/>
    </sheetView>
  </sheetViews>
  <sheetFormatPr defaultColWidth="9.140625" defaultRowHeight="12.75"/>
  <cols>
    <col min="1" max="1" width="21.140625" style="0" customWidth="1"/>
    <col min="2" max="2" width="5.8515625" style="0" customWidth="1"/>
    <col min="3" max="3" width="7.140625" style="0" customWidth="1"/>
    <col min="4" max="4" width="7.28125" style="0" customWidth="1"/>
    <col min="5" max="5" width="6.28125" style="0" customWidth="1"/>
    <col min="7" max="7" width="8.00390625" style="0" customWidth="1"/>
    <col min="8" max="8" width="6.7109375" style="0" customWidth="1"/>
    <col min="9" max="9" width="7.421875" style="0" customWidth="1"/>
    <col min="10" max="10" width="13.140625" style="0" customWidth="1"/>
    <col min="11" max="11" width="10.421875" style="0" customWidth="1"/>
    <col min="12" max="12" width="11.00390625" style="0" customWidth="1"/>
  </cols>
  <sheetData>
    <row r="1" spans="1:9" ht="12.75">
      <c r="A1" s="3" t="s">
        <v>106</v>
      </c>
      <c r="B1" s="3"/>
      <c r="C1" s="3"/>
      <c r="D1" s="3"/>
      <c r="E1" s="3"/>
      <c r="F1" s="3"/>
      <c r="G1" s="3"/>
      <c r="H1" s="3"/>
      <c r="I1" s="3"/>
    </row>
    <row r="2" spans="1:9" ht="12.75">
      <c r="A2" s="3"/>
      <c r="B2" s="3"/>
      <c r="C2" s="3"/>
      <c r="D2" s="3"/>
      <c r="E2" s="3"/>
      <c r="F2" s="3"/>
      <c r="G2" s="3"/>
      <c r="H2" s="3"/>
      <c r="I2" s="3"/>
    </row>
    <row r="3" spans="1:12" ht="27" customHeight="1">
      <c r="A3" s="4" t="s">
        <v>107</v>
      </c>
      <c r="B3" s="4" t="s">
        <v>2</v>
      </c>
      <c r="C3" s="4" t="s">
        <v>3</v>
      </c>
      <c r="D3" s="4" t="s">
        <v>4</v>
      </c>
      <c r="E3" s="4" t="s">
        <v>108</v>
      </c>
      <c r="F3" s="5" t="s">
        <v>109</v>
      </c>
      <c r="G3" s="5" t="s">
        <v>114</v>
      </c>
      <c r="H3" s="5" t="s">
        <v>94</v>
      </c>
      <c r="I3" s="5"/>
      <c r="J3" s="2"/>
      <c r="K3" s="2"/>
      <c r="L3" s="2"/>
    </row>
    <row r="4" spans="1:12" ht="12.75">
      <c r="A4" s="6" t="s">
        <v>53</v>
      </c>
      <c r="B4" s="4" t="s">
        <v>8</v>
      </c>
      <c r="C4" s="7">
        <v>312</v>
      </c>
      <c r="D4" s="7">
        <v>62</v>
      </c>
      <c r="E4" s="7">
        <v>74</v>
      </c>
      <c r="F4" s="7">
        <v>374</v>
      </c>
      <c r="G4" s="8">
        <f>C4/F4</f>
        <v>0.8342245989304813</v>
      </c>
      <c r="H4" s="8">
        <f>D4/F4</f>
        <v>0.1657754010695187</v>
      </c>
      <c r="I4" s="8">
        <f>G4+H4</f>
        <v>1</v>
      </c>
      <c r="J4" s="1"/>
      <c r="K4" s="1"/>
      <c r="L4" s="1"/>
    </row>
    <row r="5" spans="1:12" ht="12.75">
      <c r="A5" s="6" t="s">
        <v>54</v>
      </c>
      <c r="B5" s="4" t="s">
        <v>9</v>
      </c>
      <c r="C5" s="7">
        <v>161</v>
      </c>
      <c r="D5" s="7">
        <v>36</v>
      </c>
      <c r="E5" s="7">
        <v>37</v>
      </c>
      <c r="F5" s="7">
        <v>197</v>
      </c>
      <c r="G5" s="8">
        <f aca="true" t="shared" si="0" ref="G5:G49">C5/F5</f>
        <v>0.817258883248731</v>
      </c>
      <c r="H5" s="8">
        <f aca="true" t="shared" si="1" ref="H5:H49">D5/F5</f>
        <v>0.18274111675126903</v>
      </c>
      <c r="I5" s="8">
        <f aca="true" t="shared" si="2" ref="I5:I49">G5+H5</f>
        <v>1</v>
      </c>
      <c r="J5" s="1"/>
      <c r="K5" s="1"/>
      <c r="L5" s="1"/>
    </row>
    <row r="6" spans="1:12" ht="12.75">
      <c r="A6" s="6" t="s">
        <v>55</v>
      </c>
      <c r="B6" s="4" t="s">
        <v>10</v>
      </c>
      <c r="C6" s="7">
        <v>214</v>
      </c>
      <c r="D6" s="7">
        <v>51</v>
      </c>
      <c r="E6" s="7">
        <v>65</v>
      </c>
      <c r="F6" s="7">
        <v>265</v>
      </c>
      <c r="G6" s="8">
        <f t="shared" si="0"/>
        <v>0.8075471698113208</v>
      </c>
      <c r="H6" s="8">
        <f t="shared" si="1"/>
        <v>0.19245283018867926</v>
      </c>
      <c r="I6" s="8">
        <f t="shared" si="2"/>
        <v>1</v>
      </c>
      <c r="J6" s="1"/>
      <c r="K6" s="1"/>
      <c r="L6" s="1"/>
    </row>
    <row r="7" spans="1:12" ht="12.75">
      <c r="A7" s="6" t="s">
        <v>56</v>
      </c>
      <c r="B7" s="4" t="s">
        <v>11</v>
      </c>
      <c r="C7" s="7">
        <v>156</v>
      </c>
      <c r="D7" s="7">
        <v>46</v>
      </c>
      <c r="E7" s="7">
        <v>81</v>
      </c>
      <c r="F7" s="7">
        <v>202</v>
      </c>
      <c r="G7" s="8">
        <f t="shared" si="0"/>
        <v>0.7722772277227723</v>
      </c>
      <c r="H7" s="8">
        <f t="shared" si="1"/>
        <v>0.22772277227722773</v>
      </c>
      <c r="I7" s="8">
        <f t="shared" si="2"/>
        <v>1</v>
      </c>
      <c r="J7" s="1"/>
      <c r="K7" s="1"/>
      <c r="L7" s="1"/>
    </row>
    <row r="8" spans="1:12" ht="12.75">
      <c r="A8" s="6" t="s">
        <v>98</v>
      </c>
      <c r="B8" s="4" t="s">
        <v>12</v>
      </c>
      <c r="C8" s="7">
        <v>22</v>
      </c>
      <c r="D8" s="7">
        <v>10</v>
      </c>
      <c r="E8" s="7">
        <v>28</v>
      </c>
      <c r="F8" s="7">
        <v>32</v>
      </c>
      <c r="G8" s="8">
        <f t="shared" si="0"/>
        <v>0.6875</v>
      </c>
      <c r="H8" s="8">
        <f t="shared" si="1"/>
        <v>0.3125</v>
      </c>
      <c r="I8" s="8">
        <f t="shared" si="2"/>
        <v>1</v>
      </c>
      <c r="J8" s="1"/>
      <c r="K8" s="1"/>
      <c r="L8" s="1"/>
    </row>
    <row r="9" spans="1:12" ht="12.75">
      <c r="A9" s="6" t="s">
        <v>110</v>
      </c>
      <c r="B9" s="4" t="s">
        <v>13</v>
      </c>
      <c r="C9" s="7">
        <v>24</v>
      </c>
      <c r="D9" s="7">
        <v>23</v>
      </c>
      <c r="E9" s="7">
        <v>31</v>
      </c>
      <c r="F9" s="7">
        <v>47</v>
      </c>
      <c r="G9" s="8">
        <f t="shared" si="0"/>
        <v>0.5106382978723404</v>
      </c>
      <c r="H9" s="8">
        <f t="shared" si="1"/>
        <v>0.48936170212765956</v>
      </c>
      <c r="I9" s="8">
        <f t="shared" si="2"/>
        <v>1</v>
      </c>
      <c r="J9" s="1"/>
      <c r="K9" s="1"/>
      <c r="L9" s="1"/>
    </row>
    <row r="10" spans="1:12" ht="12.75">
      <c r="A10" s="6" t="s">
        <v>58</v>
      </c>
      <c r="B10" s="4" t="s">
        <v>14</v>
      </c>
      <c r="C10" s="7" t="s">
        <v>115</v>
      </c>
      <c r="D10" s="7" t="s">
        <v>115</v>
      </c>
      <c r="E10" s="7">
        <v>14</v>
      </c>
      <c r="F10" s="7">
        <v>15</v>
      </c>
      <c r="G10" s="8" t="s">
        <v>115</v>
      </c>
      <c r="H10" s="8" t="s">
        <v>115</v>
      </c>
      <c r="I10" s="8" t="s">
        <v>115</v>
      </c>
      <c r="J10" s="1"/>
      <c r="K10" s="1"/>
      <c r="L10" s="1"/>
    </row>
    <row r="11" spans="1:12" ht="12.75">
      <c r="A11" s="6" t="s">
        <v>59</v>
      </c>
      <c r="B11" s="4" t="s">
        <v>15</v>
      </c>
      <c r="C11" s="7">
        <v>94</v>
      </c>
      <c r="D11" s="7">
        <v>42</v>
      </c>
      <c r="E11" s="7">
        <v>33</v>
      </c>
      <c r="F11" s="7">
        <v>136</v>
      </c>
      <c r="G11" s="8">
        <f t="shared" si="0"/>
        <v>0.6911764705882353</v>
      </c>
      <c r="H11" s="8">
        <f t="shared" si="1"/>
        <v>0.3088235294117647</v>
      </c>
      <c r="I11" s="8">
        <f t="shared" si="2"/>
        <v>1</v>
      </c>
      <c r="J11" s="1"/>
      <c r="K11" s="1"/>
      <c r="L11" s="1"/>
    </row>
    <row r="12" spans="1:12" ht="12.75">
      <c r="A12" s="6" t="s">
        <v>60</v>
      </c>
      <c r="B12" s="4" t="s">
        <v>16</v>
      </c>
      <c r="C12" s="7" t="s">
        <v>115</v>
      </c>
      <c r="D12" s="7" t="s">
        <v>115</v>
      </c>
      <c r="E12" s="7">
        <v>6</v>
      </c>
      <c r="F12" s="7" t="s">
        <v>115</v>
      </c>
      <c r="G12" s="8">
        <v>0</v>
      </c>
      <c r="H12" s="8">
        <v>0</v>
      </c>
      <c r="I12" s="8">
        <f t="shared" si="2"/>
        <v>0</v>
      </c>
      <c r="J12" s="1"/>
      <c r="K12" s="1"/>
      <c r="L12" s="1"/>
    </row>
    <row r="13" spans="1:12" ht="12.75">
      <c r="A13" s="6" t="s">
        <v>111</v>
      </c>
      <c r="B13" s="4" t="s">
        <v>17</v>
      </c>
      <c r="C13" s="7">
        <v>30</v>
      </c>
      <c r="D13" s="7">
        <v>6</v>
      </c>
      <c r="E13" s="7">
        <v>14</v>
      </c>
      <c r="F13" s="7">
        <v>36</v>
      </c>
      <c r="G13" s="8">
        <f t="shared" si="0"/>
        <v>0.8333333333333334</v>
      </c>
      <c r="H13" s="8">
        <f t="shared" si="1"/>
        <v>0.16666666666666666</v>
      </c>
      <c r="I13" s="8">
        <f t="shared" si="2"/>
        <v>1</v>
      </c>
      <c r="J13" s="1"/>
      <c r="K13" s="1"/>
      <c r="L13" s="1"/>
    </row>
    <row r="14" spans="1:12" ht="12.75">
      <c r="A14" s="6" t="s">
        <v>62</v>
      </c>
      <c r="B14" s="4" t="s">
        <v>18</v>
      </c>
      <c r="C14" s="7">
        <v>207</v>
      </c>
      <c r="D14" s="7">
        <v>23</v>
      </c>
      <c r="E14" s="7">
        <v>55</v>
      </c>
      <c r="F14" s="7">
        <v>230</v>
      </c>
      <c r="G14" s="8">
        <f t="shared" si="0"/>
        <v>0.9</v>
      </c>
      <c r="H14" s="8">
        <f t="shared" si="1"/>
        <v>0.1</v>
      </c>
      <c r="I14" s="8">
        <f t="shared" si="2"/>
        <v>1</v>
      </c>
      <c r="J14" s="1"/>
      <c r="K14" s="1"/>
      <c r="L14" s="1"/>
    </row>
    <row r="15" spans="1:12" ht="12.75">
      <c r="A15" s="6" t="s">
        <v>63</v>
      </c>
      <c r="B15" s="4" t="s">
        <v>19</v>
      </c>
      <c r="C15" s="7">
        <v>92</v>
      </c>
      <c r="D15" s="7">
        <v>35</v>
      </c>
      <c r="E15" s="7">
        <v>115</v>
      </c>
      <c r="F15" s="7">
        <v>127</v>
      </c>
      <c r="G15" s="8">
        <f t="shared" si="0"/>
        <v>0.7244094488188977</v>
      </c>
      <c r="H15" s="8">
        <f t="shared" si="1"/>
        <v>0.2755905511811024</v>
      </c>
      <c r="I15" s="8">
        <f t="shared" si="2"/>
        <v>1</v>
      </c>
      <c r="J15" s="1"/>
      <c r="K15" s="1"/>
      <c r="L15" s="1"/>
    </row>
    <row r="16" spans="1:12" ht="12.75">
      <c r="A16" s="6" t="s">
        <v>96</v>
      </c>
      <c r="B16" s="4" t="s">
        <v>20</v>
      </c>
      <c r="C16" s="7">
        <v>31</v>
      </c>
      <c r="D16" s="7">
        <v>14</v>
      </c>
      <c r="E16" s="7">
        <v>37</v>
      </c>
      <c r="F16" s="7">
        <v>45</v>
      </c>
      <c r="G16" s="8">
        <f t="shared" si="0"/>
        <v>0.6888888888888889</v>
      </c>
      <c r="H16" s="8">
        <f t="shared" si="1"/>
        <v>0.3111111111111111</v>
      </c>
      <c r="I16" s="8">
        <f t="shared" si="2"/>
        <v>1</v>
      </c>
      <c r="J16" s="1"/>
      <c r="K16" s="1"/>
      <c r="L16" s="1"/>
    </row>
    <row r="17" spans="1:12" ht="12.75">
      <c r="A17" s="6" t="s">
        <v>64</v>
      </c>
      <c r="B17" s="4" t="s">
        <v>21</v>
      </c>
      <c r="C17" s="7">
        <v>98</v>
      </c>
      <c r="D17" s="7">
        <v>28</v>
      </c>
      <c r="E17" s="7">
        <v>41</v>
      </c>
      <c r="F17" s="7">
        <v>126</v>
      </c>
      <c r="G17" s="8">
        <f t="shared" si="0"/>
        <v>0.7777777777777778</v>
      </c>
      <c r="H17" s="8">
        <f t="shared" si="1"/>
        <v>0.2222222222222222</v>
      </c>
      <c r="I17" s="8">
        <f t="shared" si="2"/>
        <v>1</v>
      </c>
      <c r="J17" s="1"/>
      <c r="K17" s="1"/>
      <c r="L17" s="1"/>
    </row>
    <row r="18" spans="1:12" ht="12.75">
      <c r="A18" s="6" t="s">
        <v>65</v>
      </c>
      <c r="B18" s="4" t="s">
        <v>22</v>
      </c>
      <c r="C18" s="7">
        <v>63</v>
      </c>
      <c r="D18" s="7">
        <v>26</v>
      </c>
      <c r="E18" s="7">
        <v>26</v>
      </c>
      <c r="F18" s="7">
        <v>89</v>
      </c>
      <c r="G18" s="8">
        <f t="shared" si="0"/>
        <v>0.7078651685393258</v>
      </c>
      <c r="H18" s="8">
        <f t="shared" si="1"/>
        <v>0.29213483146067415</v>
      </c>
      <c r="I18" s="8">
        <f t="shared" si="2"/>
        <v>1</v>
      </c>
      <c r="J18" s="1"/>
      <c r="K18" s="1"/>
      <c r="L18" s="1"/>
    </row>
    <row r="19" spans="1:12" ht="12.75">
      <c r="A19" s="6" t="s">
        <v>66</v>
      </c>
      <c r="B19" s="4" t="s">
        <v>23</v>
      </c>
      <c r="C19" s="7">
        <v>32</v>
      </c>
      <c r="D19" s="7">
        <v>7</v>
      </c>
      <c r="E19" s="7">
        <v>36</v>
      </c>
      <c r="F19" s="7">
        <v>39</v>
      </c>
      <c r="G19" s="8">
        <f t="shared" si="0"/>
        <v>0.8205128205128205</v>
      </c>
      <c r="H19" s="8">
        <f t="shared" si="1"/>
        <v>0.1794871794871795</v>
      </c>
      <c r="I19" s="8">
        <f t="shared" si="2"/>
        <v>1</v>
      </c>
      <c r="J19" s="1"/>
      <c r="K19" s="1"/>
      <c r="L19" s="1"/>
    </row>
    <row r="20" spans="1:12" ht="12.75">
      <c r="A20" s="6" t="s">
        <v>67</v>
      </c>
      <c r="B20" s="4" t="s">
        <v>24</v>
      </c>
      <c r="C20" s="7">
        <v>172</v>
      </c>
      <c r="D20" s="7">
        <v>42</v>
      </c>
      <c r="E20" s="7">
        <v>109</v>
      </c>
      <c r="F20" s="7">
        <v>214</v>
      </c>
      <c r="G20" s="8">
        <f t="shared" si="0"/>
        <v>0.8037383177570093</v>
      </c>
      <c r="H20" s="8">
        <f t="shared" si="1"/>
        <v>0.19626168224299065</v>
      </c>
      <c r="I20" s="8">
        <f t="shared" si="2"/>
        <v>1</v>
      </c>
      <c r="J20" s="1"/>
      <c r="K20" s="1"/>
      <c r="L20" s="1"/>
    </row>
    <row r="21" spans="1:12" ht="12.75">
      <c r="A21" s="6" t="s">
        <v>68</v>
      </c>
      <c r="B21" s="4" t="s">
        <v>25</v>
      </c>
      <c r="C21" s="7">
        <v>148</v>
      </c>
      <c r="D21" s="7">
        <v>63</v>
      </c>
      <c r="E21" s="7">
        <v>32</v>
      </c>
      <c r="F21" s="7">
        <v>211</v>
      </c>
      <c r="G21" s="8">
        <f t="shared" si="0"/>
        <v>0.7014218009478673</v>
      </c>
      <c r="H21" s="8">
        <f t="shared" si="1"/>
        <v>0.2985781990521327</v>
      </c>
      <c r="I21" s="8">
        <f t="shared" si="2"/>
        <v>1</v>
      </c>
      <c r="J21" s="1"/>
      <c r="K21" s="1"/>
      <c r="L21" s="1"/>
    </row>
    <row r="22" spans="1:12" ht="12.75">
      <c r="A22" s="6" t="s">
        <v>69</v>
      </c>
      <c r="B22" s="4" t="s">
        <v>26</v>
      </c>
      <c r="C22" s="7">
        <v>66</v>
      </c>
      <c r="D22" s="7">
        <v>30</v>
      </c>
      <c r="E22" s="7">
        <v>45</v>
      </c>
      <c r="F22" s="7">
        <v>96</v>
      </c>
      <c r="G22" s="8">
        <f t="shared" si="0"/>
        <v>0.6875</v>
      </c>
      <c r="H22" s="8">
        <f t="shared" si="1"/>
        <v>0.3125</v>
      </c>
      <c r="I22" s="8">
        <f t="shared" si="2"/>
        <v>1</v>
      </c>
      <c r="J22" s="1"/>
      <c r="K22" s="1"/>
      <c r="L22" s="1"/>
    </row>
    <row r="23" spans="1:12" ht="12.75">
      <c r="A23" s="6" t="s">
        <v>99</v>
      </c>
      <c r="B23" s="4" t="s">
        <v>27</v>
      </c>
      <c r="C23" s="7">
        <v>66</v>
      </c>
      <c r="D23" s="7">
        <v>26</v>
      </c>
      <c r="E23" s="7">
        <v>56</v>
      </c>
      <c r="F23" s="7">
        <v>92</v>
      </c>
      <c r="G23" s="8">
        <f t="shared" si="0"/>
        <v>0.717391304347826</v>
      </c>
      <c r="H23" s="8">
        <f t="shared" si="1"/>
        <v>0.2826086956521739</v>
      </c>
      <c r="I23" s="8">
        <f t="shared" si="2"/>
        <v>1</v>
      </c>
      <c r="J23" s="1"/>
      <c r="K23" s="1"/>
      <c r="L23" s="1"/>
    </row>
    <row r="24" spans="1:12" ht="12.75">
      <c r="A24" s="6" t="s">
        <v>70</v>
      </c>
      <c r="B24" s="4" t="s">
        <v>28</v>
      </c>
      <c r="C24" s="7" t="s">
        <v>115</v>
      </c>
      <c r="D24" s="7" t="s">
        <v>115</v>
      </c>
      <c r="E24" s="7">
        <v>15</v>
      </c>
      <c r="F24" s="7">
        <v>12</v>
      </c>
      <c r="G24" s="8" t="s">
        <v>115</v>
      </c>
      <c r="H24" s="8" t="s">
        <v>115</v>
      </c>
      <c r="I24" s="8" t="s">
        <v>115</v>
      </c>
      <c r="J24" s="1"/>
      <c r="K24" s="1"/>
      <c r="L24" s="1"/>
    </row>
    <row r="25" spans="1:12" ht="12.75">
      <c r="A25" s="6" t="s">
        <v>71</v>
      </c>
      <c r="B25" s="4" t="s">
        <v>29</v>
      </c>
      <c r="C25" s="7">
        <v>105</v>
      </c>
      <c r="D25" s="7">
        <v>35</v>
      </c>
      <c r="E25" s="7">
        <v>41</v>
      </c>
      <c r="F25" s="7">
        <v>140</v>
      </c>
      <c r="G25" s="8">
        <f t="shared" si="0"/>
        <v>0.75</v>
      </c>
      <c r="H25" s="8">
        <f t="shared" si="1"/>
        <v>0.25</v>
      </c>
      <c r="I25" s="8">
        <f t="shared" si="2"/>
        <v>1</v>
      </c>
      <c r="J25" s="1"/>
      <c r="K25" s="1"/>
      <c r="L25" s="1"/>
    </row>
    <row r="26" spans="1:12" ht="12.75">
      <c r="A26" s="6" t="s">
        <v>100</v>
      </c>
      <c r="B26" s="4" t="s">
        <v>30</v>
      </c>
      <c r="C26" s="7">
        <v>40</v>
      </c>
      <c r="D26" s="7">
        <v>10</v>
      </c>
      <c r="E26" s="7">
        <v>20</v>
      </c>
      <c r="F26" s="7">
        <v>50</v>
      </c>
      <c r="G26" s="8">
        <f t="shared" si="0"/>
        <v>0.8</v>
      </c>
      <c r="H26" s="8">
        <f t="shared" si="1"/>
        <v>0.2</v>
      </c>
      <c r="I26" s="8">
        <f t="shared" si="2"/>
        <v>1</v>
      </c>
      <c r="J26" s="1"/>
      <c r="K26" s="1"/>
      <c r="L26" s="1"/>
    </row>
    <row r="27" spans="1:12" ht="12.75">
      <c r="A27" s="6" t="s">
        <v>72</v>
      </c>
      <c r="B27" s="4" t="s">
        <v>31</v>
      </c>
      <c r="C27" s="7">
        <v>85</v>
      </c>
      <c r="D27" s="7">
        <v>20</v>
      </c>
      <c r="E27" s="7">
        <v>50</v>
      </c>
      <c r="F27" s="7">
        <v>105</v>
      </c>
      <c r="G27" s="8">
        <f t="shared" si="0"/>
        <v>0.8095238095238095</v>
      </c>
      <c r="H27" s="8">
        <f t="shared" si="1"/>
        <v>0.19047619047619047</v>
      </c>
      <c r="I27" s="8">
        <f t="shared" si="2"/>
        <v>1</v>
      </c>
      <c r="J27" s="1"/>
      <c r="K27" s="1"/>
      <c r="L27" s="1"/>
    </row>
    <row r="28" spans="1:12" ht="12.75">
      <c r="A28" s="6" t="s">
        <v>73</v>
      </c>
      <c r="B28" s="4" t="s">
        <v>32</v>
      </c>
      <c r="C28" s="7" t="s">
        <v>115</v>
      </c>
      <c r="D28" s="7" t="s">
        <v>115</v>
      </c>
      <c r="E28" s="7" t="s">
        <v>115</v>
      </c>
      <c r="F28" s="7" t="s">
        <v>115</v>
      </c>
      <c r="G28" s="8">
        <v>0</v>
      </c>
      <c r="H28" s="8">
        <v>0</v>
      </c>
      <c r="I28" s="8">
        <f t="shared" si="2"/>
        <v>0</v>
      </c>
      <c r="J28" s="1"/>
      <c r="K28" s="1"/>
      <c r="L28" s="1"/>
    </row>
    <row r="29" spans="1:12" ht="12.75">
      <c r="A29" s="6" t="s">
        <v>74</v>
      </c>
      <c r="B29" s="4" t="s">
        <v>33</v>
      </c>
      <c r="C29" s="7">
        <v>67</v>
      </c>
      <c r="D29" s="7">
        <v>32</v>
      </c>
      <c r="E29" s="7">
        <v>81</v>
      </c>
      <c r="F29" s="7">
        <v>99</v>
      </c>
      <c r="G29" s="8">
        <f t="shared" si="0"/>
        <v>0.6767676767676768</v>
      </c>
      <c r="H29" s="8">
        <f t="shared" si="1"/>
        <v>0.32323232323232326</v>
      </c>
      <c r="I29" s="8">
        <f t="shared" si="2"/>
        <v>1</v>
      </c>
      <c r="J29" s="1"/>
      <c r="K29" s="1"/>
      <c r="L29" s="1"/>
    </row>
    <row r="30" spans="1:12" ht="12.75">
      <c r="A30" s="6" t="s">
        <v>112</v>
      </c>
      <c r="B30" s="4" t="s">
        <v>34</v>
      </c>
      <c r="C30" s="7">
        <v>10</v>
      </c>
      <c r="D30" s="7">
        <v>7</v>
      </c>
      <c r="E30" s="7">
        <v>8</v>
      </c>
      <c r="F30" s="7">
        <v>17</v>
      </c>
      <c r="G30" s="8">
        <f t="shared" si="0"/>
        <v>0.5882352941176471</v>
      </c>
      <c r="H30" s="8">
        <f t="shared" si="1"/>
        <v>0.4117647058823529</v>
      </c>
      <c r="I30" s="8">
        <f t="shared" si="2"/>
        <v>1</v>
      </c>
      <c r="J30" s="1"/>
      <c r="K30" s="1"/>
      <c r="L30" s="1"/>
    </row>
    <row r="31" spans="1:12" ht="12.75">
      <c r="A31" s="6" t="s">
        <v>76</v>
      </c>
      <c r="B31" s="4" t="s">
        <v>35</v>
      </c>
      <c r="C31" s="7" t="s">
        <v>115</v>
      </c>
      <c r="D31" s="7" t="s">
        <v>115</v>
      </c>
      <c r="E31" s="7">
        <v>8</v>
      </c>
      <c r="F31" s="7">
        <v>9</v>
      </c>
      <c r="G31" s="8" t="s">
        <v>115</v>
      </c>
      <c r="H31" s="8" t="s">
        <v>115</v>
      </c>
      <c r="I31" s="8" t="s">
        <v>115</v>
      </c>
      <c r="J31" s="1"/>
      <c r="K31" s="1"/>
      <c r="L31" s="1"/>
    </row>
    <row r="32" spans="1:12" ht="12.75">
      <c r="A32" s="6" t="s">
        <v>77</v>
      </c>
      <c r="B32" s="4" t="s">
        <v>36</v>
      </c>
      <c r="C32" s="7" t="s">
        <v>115</v>
      </c>
      <c r="D32" s="7" t="s">
        <v>115</v>
      </c>
      <c r="E32" s="7" t="s">
        <v>115</v>
      </c>
      <c r="F32" s="7" t="s">
        <v>115</v>
      </c>
      <c r="G32" s="8">
        <v>0</v>
      </c>
      <c r="H32" s="8">
        <v>0</v>
      </c>
      <c r="I32" s="8">
        <f t="shared" si="2"/>
        <v>0</v>
      </c>
      <c r="J32" s="1"/>
      <c r="K32" s="1"/>
      <c r="L32" s="1"/>
    </row>
    <row r="33" spans="1:12" ht="12.75">
      <c r="A33" s="6" t="s">
        <v>78</v>
      </c>
      <c r="B33" s="4" t="s">
        <v>37</v>
      </c>
      <c r="C33" s="7" t="s">
        <v>115</v>
      </c>
      <c r="D33" s="7" t="s">
        <v>115</v>
      </c>
      <c r="E33" s="7">
        <v>17</v>
      </c>
      <c r="F33" s="7" t="s">
        <v>115</v>
      </c>
      <c r="G33" s="8">
        <v>0</v>
      </c>
      <c r="H33" s="8">
        <v>0</v>
      </c>
      <c r="I33" s="8">
        <f t="shared" si="2"/>
        <v>0</v>
      </c>
      <c r="J33" s="1"/>
      <c r="K33" s="1"/>
      <c r="L33" s="1"/>
    </row>
    <row r="34" spans="1:12" ht="12.75">
      <c r="A34" s="6" t="s">
        <v>79</v>
      </c>
      <c r="B34" s="4" t="s">
        <v>38</v>
      </c>
      <c r="C34" s="7" t="s">
        <v>115</v>
      </c>
      <c r="D34" s="7" t="s">
        <v>115</v>
      </c>
      <c r="E34" s="7">
        <v>7</v>
      </c>
      <c r="F34" s="7" t="s">
        <v>115</v>
      </c>
      <c r="G34" s="8">
        <v>0</v>
      </c>
      <c r="H34" s="8">
        <v>0</v>
      </c>
      <c r="I34" s="8">
        <f t="shared" si="2"/>
        <v>0</v>
      </c>
      <c r="J34" s="1"/>
      <c r="K34" s="1"/>
      <c r="L34" s="1"/>
    </row>
    <row r="35" spans="1:12" ht="12.75">
      <c r="A35" s="6" t="s">
        <v>80</v>
      </c>
      <c r="B35" s="4" t="s">
        <v>39</v>
      </c>
      <c r="C35" s="7" t="s">
        <v>115</v>
      </c>
      <c r="D35" s="7" t="s">
        <v>115</v>
      </c>
      <c r="E35" s="7">
        <v>9</v>
      </c>
      <c r="F35" s="7" t="s">
        <v>115</v>
      </c>
      <c r="G35" s="8">
        <v>0</v>
      </c>
      <c r="H35" s="8">
        <v>0</v>
      </c>
      <c r="I35" s="8">
        <f t="shared" si="2"/>
        <v>0</v>
      </c>
      <c r="J35" s="1"/>
      <c r="K35" s="1"/>
      <c r="L35" s="1"/>
    </row>
    <row r="36" spans="1:12" ht="12.75">
      <c r="A36" s="6" t="s">
        <v>81</v>
      </c>
      <c r="B36" s="4" t="s">
        <v>40</v>
      </c>
      <c r="C36" s="7" t="s">
        <v>115</v>
      </c>
      <c r="D36" s="7" t="s">
        <v>115</v>
      </c>
      <c r="E36" s="7">
        <v>8</v>
      </c>
      <c r="F36" s="7" t="s">
        <v>115</v>
      </c>
      <c r="G36" s="8">
        <v>0</v>
      </c>
      <c r="H36" s="8">
        <v>0</v>
      </c>
      <c r="I36" s="8">
        <f t="shared" si="2"/>
        <v>0</v>
      </c>
      <c r="J36" s="1"/>
      <c r="K36" s="1"/>
      <c r="L36" s="1"/>
    </row>
    <row r="37" spans="1:12" ht="12.75">
      <c r="A37" s="6" t="s">
        <v>82</v>
      </c>
      <c r="B37" s="4" t="s">
        <v>41</v>
      </c>
      <c r="C37" s="7" t="s">
        <v>115</v>
      </c>
      <c r="D37" s="7" t="s">
        <v>115</v>
      </c>
      <c r="E37" s="7" t="s">
        <v>115</v>
      </c>
      <c r="F37" s="7" t="s">
        <v>115</v>
      </c>
      <c r="G37" s="8">
        <v>0</v>
      </c>
      <c r="H37" s="8">
        <v>0</v>
      </c>
      <c r="I37" s="8">
        <f t="shared" si="2"/>
        <v>0</v>
      </c>
      <c r="J37" s="1"/>
      <c r="K37" s="1"/>
      <c r="L37" s="1"/>
    </row>
    <row r="38" spans="1:9" ht="12.75">
      <c r="A38" s="6" t="s">
        <v>83</v>
      </c>
      <c r="B38" s="4" t="s">
        <v>42</v>
      </c>
      <c r="C38" s="7" t="s">
        <v>115</v>
      </c>
      <c r="D38" s="7" t="s">
        <v>115</v>
      </c>
      <c r="E38" s="7" t="s">
        <v>115</v>
      </c>
      <c r="F38" s="7" t="s">
        <v>115</v>
      </c>
      <c r="G38" s="8">
        <v>0</v>
      </c>
      <c r="H38" s="8">
        <v>0</v>
      </c>
      <c r="I38" s="8">
        <f t="shared" si="2"/>
        <v>0</v>
      </c>
    </row>
    <row r="39" spans="1:9" ht="12.75">
      <c r="A39" s="6" t="s">
        <v>84</v>
      </c>
      <c r="B39" s="4" t="s">
        <v>43</v>
      </c>
      <c r="C39" s="7" t="s">
        <v>115</v>
      </c>
      <c r="D39" s="7" t="s">
        <v>115</v>
      </c>
      <c r="E39" s="7" t="s">
        <v>115</v>
      </c>
      <c r="F39" s="7" t="s">
        <v>115</v>
      </c>
      <c r="G39" s="8">
        <v>0</v>
      </c>
      <c r="H39" s="8">
        <v>0</v>
      </c>
      <c r="I39" s="8">
        <f t="shared" si="2"/>
        <v>0</v>
      </c>
    </row>
    <row r="40" spans="1:9" ht="12.75">
      <c r="A40" s="6" t="s">
        <v>85</v>
      </c>
      <c r="B40" s="4" t="s">
        <v>7</v>
      </c>
      <c r="C40" s="7" t="s">
        <v>115</v>
      </c>
      <c r="D40" s="7" t="s">
        <v>115</v>
      </c>
      <c r="E40" s="7" t="s">
        <v>115</v>
      </c>
      <c r="F40" s="7">
        <v>6</v>
      </c>
      <c r="G40" s="8" t="s">
        <v>115</v>
      </c>
      <c r="H40" s="8" t="s">
        <v>115</v>
      </c>
      <c r="I40" s="8" t="s">
        <v>115</v>
      </c>
    </row>
    <row r="41" spans="1:9" ht="12.75">
      <c r="A41" s="6" t="s">
        <v>86</v>
      </c>
      <c r="B41" s="4" t="s">
        <v>44</v>
      </c>
      <c r="C41" s="7" t="s">
        <v>115</v>
      </c>
      <c r="D41" s="7" t="s">
        <v>115</v>
      </c>
      <c r="E41" s="7">
        <v>21</v>
      </c>
      <c r="F41" s="7" t="s">
        <v>115</v>
      </c>
      <c r="G41" s="8">
        <v>0</v>
      </c>
      <c r="H41" s="8">
        <v>0</v>
      </c>
      <c r="I41" s="8">
        <f t="shared" si="2"/>
        <v>0</v>
      </c>
    </row>
    <row r="42" spans="1:9" ht="12.75">
      <c r="A42" s="6" t="s">
        <v>87</v>
      </c>
      <c r="B42" s="4" t="s">
        <v>45</v>
      </c>
      <c r="C42" s="7">
        <v>113</v>
      </c>
      <c r="D42" s="7">
        <v>20</v>
      </c>
      <c r="E42" s="7">
        <v>60</v>
      </c>
      <c r="F42" s="7">
        <v>133</v>
      </c>
      <c r="G42" s="8">
        <f t="shared" si="0"/>
        <v>0.849624060150376</v>
      </c>
      <c r="H42" s="8">
        <f t="shared" si="1"/>
        <v>0.15037593984962405</v>
      </c>
      <c r="I42" s="8">
        <f t="shared" si="2"/>
        <v>1</v>
      </c>
    </row>
    <row r="43" spans="1:9" ht="12.75">
      <c r="A43" s="6" t="s">
        <v>88</v>
      </c>
      <c r="B43" s="4" t="s">
        <v>46</v>
      </c>
      <c r="C43" s="7">
        <v>195</v>
      </c>
      <c r="D43" s="7">
        <v>34</v>
      </c>
      <c r="E43" s="7">
        <v>64</v>
      </c>
      <c r="F43" s="7">
        <v>229</v>
      </c>
      <c r="G43" s="8">
        <f t="shared" si="0"/>
        <v>0.851528384279476</v>
      </c>
      <c r="H43" s="8">
        <f t="shared" si="1"/>
        <v>0.14847161572052403</v>
      </c>
      <c r="I43" s="8">
        <f t="shared" si="2"/>
        <v>1</v>
      </c>
    </row>
    <row r="44" spans="1:9" ht="12.75">
      <c r="A44" s="6" t="s">
        <v>89</v>
      </c>
      <c r="B44" s="4" t="s">
        <v>47</v>
      </c>
      <c r="C44" s="7">
        <v>105</v>
      </c>
      <c r="D44" s="7">
        <v>22</v>
      </c>
      <c r="E44" s="7">
        <v>22</v>
      </c>
      <c r="F44" s="7">
        <v>127</v>
      </c>
      <c r="G44" s="8">
        <f t="shared" si="0"/>
        <v>0.8267716535433071</v>
      </c>
      <c r="H44" s="8">
        <f t="shared" si="1"/>
        <v>0.1732283464566929</v>
      </c>
      <c r="I44" s="8">
        <f t="shared" si="2"/>
        <v>1</v>
      </c>
    </row>
    <row r="45" spans="1:9" ht="12.75">
      <c r="A45" s="6" t="s">
        <v>102</v>
      </c>
      <c r="B45" s="4" t="s">
        <v>48</v>
      </c>
      <c r="C45" s="7">
        <v>83</v>
      </c>
      <c r="D45" s="7">
        <v>12</v>
      </c>
      <c r="E45" s="7">
        <v>28</v>
      </c>
      <c r="F45" s="7">
        <v>95</v>
      </c>
      <c r="G45" s="8">
        <f t="shared" si="0"/>
        <v>0.8736842105263158</v>
      </c>
      <c r="H45" s="8">
        <f t="shared" si="1"/>
        <v>0.12631578947368421</v>
      </c>
      <c r="I45" s="8">
        <f t="shared" si="2"/>
        <v>1</v>
      </c>
    </row>
    <row r="46" spans="1:9" ht="12.75">
      <c r="A46" s="6" t="s">
        <v>103</v>
      </c>
      <c r="B46" s="4" t="s">
        <v>49</v>
      </c>
      <c r="C46" s="7">
        <v>91</v>
      </c>
      <c r="D46" s="7">
        <v>13</v>
      </c>
      <c r="E46" s="7">
        <v>29</v>
      </c>
      <c r="F46" s="7">
        <v>104</v>
      </c>
      <c r="G46" s="8">
        <f t="shared" si="0"/>
        <v>0.875</v>
      </c>
      <c r="H46" s="8">
        <f t="shared" si="1"/>
        <v>0.125</v>
      </c>
      <c r="I46" s="8">
        <f t="shared" si="2"/>
        <v>1</v>
      </c>
    </row>
    <row r="47" spans="1:9" ht="12.75">
      <c r="A47" s="6" t="s">
        <v>104</v>
      </c>
      <c r="B47" s="4" t="s">
        <v>50</v>
      </c>
      <c r="C47" s="7">
        <v>108</v>
      </c>
      <c r="D47" s="7">
        <v>23</v>
      </c>
      <c r="E47" s="7">
        <v>33</v>
      </c>
      <c r="F47" s="7">
        <v>131</v>
      </c>
      <c r="G47" s="8">
        <f t="shared" si="0"/>
        <v>0.8244274809160306</v>
      </c>
      <c r="H47" s="8">
        <f t="shared" si="1"/>
        <v>0.17557251908396945</v>
      </c>
      <c r="I47" s="8">
        <f t="shared" si="2"/>
        <v>1</v>
      </c>
    </row>
    <row r="48" spans="1:9" ht="12.75">
      <c r="A48" s="6" t="s">
        <v>90</v>
      </c>
      <c r="B48" s="4" t="s">
        <v>51</v>
      </c>
      <c r="C48" s="7" t="s">
        <v>115</v>
      </c>
      <c r="D48" s="7" t="s">
        <v>115</v>
      </c>
      <c r="E48" s="7">
        <v>14</v>
      </c>
      <c r="F48" s="7">
        <v>99</v>
      </c>
      <c r="G48" s="8" t="s">
        <v>115</v>
      </c>
      <c r="H48" s="8" t="s">
        <v>115</v>
      </c>
      <c r="I48" s="8" t="s">
        <v>115</v>
      </c>
    </row>
    <row r="49" spans="1:9" ht="12.75">
      <c r="A49" s="6" t="s">
        <v>113</v>
      </c>
      <c r="B49" s="4" t="s">
        <v>52</v>
      </c>
      <c r="C49" s="7">
        <v>167</v>
      </c>
      <c r="D49" s="7">
        <v>11</v>
      </c>
      <c r="E49" s="7">
        <v>30</v>
      </c>
      <c r="F49" s="7">
        <v>178</v>
      </c>
      <c r="G49" s="8">
        <f t="shared" si="0"/>
        <v>0.9382022471910112</v>
      </c>
      <c r="H49" s="8">
        <f t="shared" si="1"/>
        <v>0.06179775280898876</v>
      </c>
      <c r="I49" s="8">
        <f t="shared" si="2"/>
        <v>1</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53"/>
  <sheetViews>
    <sheetView workbookViewId="0" topLeftCell="A26">
      <selection activeCell="F54" sqref="F54"/>
    </sheetView>
  </sheetViews>
  <sheetFormatPr defaultColWidth="9.140625" defaultRowHeight="12.75"/>
  <cols>
    <col min="1" max="1" width="21.00390625" style="0" customWidth="1"/>
    <col min="2" max="2" width="5.57421875" style="0" customWidth="1"/>
    <col min="3" max="3" width="7.00390625" style="0" customWidth="1"/>
    <col min="4" max="4" width="6.00390625" style="0" customWidth="1"/>
    <col min="5" max="5" width="5.7109375" style="0" customWidth="1"/>
    <col min="6" max="6" width="15.140625" style="0" customWidth="1"/>
    <col min="7" max="7" width="9.7109375" style="0" customWidth="1"/>
    <col min="8" max="8" width="5.140625" style="0" customWidth="1"/>
    <col min="9" max="9" width="7.57421875" style="0" customWidth="1"/>
    <col min="10" max="10" width="6.57421875" style="0" customWidth="1"/>
    <col min="11" max="11" width="7.00390625" style="0" customWidth="1"/>
    <col min="12" max="12" width="16.421875" style="0" customWidth="1"/>
    <col min="13" max="13" width="10.57421875" style="0" customWidth="1"/>
    <col min="14" max="14" width="8.57421875" style="0" customWidth="1"/>
  </cols>
  <sheetData>
    <row r="1" spans="1:14" ht="12.75">
      <c r="A1" s="9" t="s">
        <v>0</v>
      </c>
      <c r="B1" s="3"/>
      <c r="C1" s="3"/>
      <c r="D1" s="3"/>
      <c r="E1" s="3"/>
      <c r="F1" s="3"/>
      <c r="G1" s="3"/>
      <c r="H1" s="3"/>
      <c r="I1" s="3"/>
      <c r="J1" s="3"/>
      <c r="K1" s="3"/>
      <c r="L1" s="3"/>
      <c r="M1" s="3"/>
      <c r="N1" s="3"/>
    </row>
    <row r="2" spans="1:14" ht="15" customHeight="1">
      <c r="A2" s="3"/>
      <c r="B2" s="3"/>
      <c r="C2" s="3"/>
      <c r="D2" s="3"/>
      <c r="E2" s="3"/>
      <c r="F2" s="3"/>
      <c r="G2" s="3"/>
      <c r="H2" s="3"/>
      <c r="I2" s="3"/>
      <c r="J2" s="3"/>
      <c r="K2" s="3"/>
      <c r="L2" s="3"/>
      <c r="M2" s="3"/>
      <c r="N2" s="3"/>
    </row>
    <row r="3" spans="1:14" ht="50.25" customHeight="1">
      <c r="A3" s="10" t="s">
        <v>1</v>
      </c>
      <c r="B3" s="10" t="s">
        <v>2</v>
      </c>
      <c r="C3" s="10" t="s">
        <v>97</v>
      </c>
      <c r="D3" s="10" t="s">
        <v>4</v>
      </c>
      <c r="E3" s="10" t="s">
        <v>116</v>
      </c>
      <c r="F3" s="10" t="s">
        <v>91</v>
      </c>
      <c r="G3" s="10" t="s">
        <v>5</v>
      </c>
      <c r="H3" s="10" t="s">
        <v>92</v>
      </c>
      <c r="I3" s="10" t="s">
        <v>93</v>
      </c>
      <c r="J3" s="10" t="s">
        <v>94</v>
      </c>
      <c r="K3" s="10" t="s">
        <v>95</v>
      </c>
      <c r="L3" s="10" t="s">
        <v>91</v>
      </c>
      <c r="M3" s="10" t="s">
        <v>5</v>
      </c>
      <c r="N3" s="10" t="s">
        <v>92</v>
      </c>
    </row>
    <row r="4" spans="1:15" ht="12.75">
      <c r="A4" s="6" t="s">
        <v>53</v>
      </c>
      <c r="B4" s="4" t="s">
        <v>8</v>
      </c>
      <c r="C4" s="7">
        <v>240</v>
      </c>
      <c r="D4" s="7">
        <v>46</v>
      </c>
      <c r="E4" s="7">
        <v>82</v>
      </c>
      <c r="F4" s="7">
        <v>57</v>
      </c>
      <c r="G4" s="7">
        <v>106</v>
      </c>
      <c r="H4" s="7">
        <v>531</v>
      </c>
      <c r="I4" s="8">
        <f>C4/H4</f>
        <v>0.4519774011299435</v>
      </c>
      <c r="J4" s="8">
        <f>D4/H4</f>
        <v>0.08662900188323917</v>
      </c>
      <c r="K4" s="8">
        <f>E4/H4</f>
        <v>0.1544256120527307</v>
      </c>
      <c r="L4" s="8">
        <f>F4/H4</f>
        <v>0.10734463276836158</v>
      </c>
      <c r="M4" s="8">
        <f>G4/H4</f>
        <v>0.19962335216572505</v>
      </c>
      <c r="N4" s="8">
        <f>SUM(I4:M4)</f>
        <v>0.9999999999999999</v>
      </c>
      <c r="O4" s="1"/>
    </row>
    <row r="5" spans="1:15" ht="12.75">
      <c r="A5" s="6" t="s">
        <v>54</v>
      </c>
      <c r="B5" s="4" t="s">
        <v>9</v>
      </c>
      <c r="C5" s="7">
        <v>136</v>
      </c>
      <c r="D5" s="7">
        <v>33</v>
      </c>
      <c r="E5" s="7">
        <v>31</v>
      </c>
      <c r="F5" s="7">
        <v>14</v>
      </c>
      <c r="G5" s="7">
        <v>18</v>
      </c>
      <c r="H5" s="7">
        <v>232</v>
      </c>
      <c r="I5" s="8">
        <f aca="true" t="shared" si="0" ref="I5:I49">C5/H5</f>
        <v>0.5862068965517241</v>
      </c>
      <c r="J5" s="8">
        <f aca="true" t="shared" si="1" ref="J5:J47">D5/H5</f>
        <v>0.14224137931034483</v>
      </c>
      <c r="K5" s="8">
        <f aca="true" t="shared" si="2" ref="K5:K49">E5/H5</f>
        <v>0.1336206896551724</v>
      </c>
      <c r="L5" s="8">
        <f aca="true" t="shared" si="3" ref="L5:L49">F5/H5</f>
        <v>0.0603448275862069</v>
      </c>
      <c r="M5" s="8">
        <f aca="true" t="shared" si="4" ref="M5:M48">G5/H5</f>
        <v>0.07758620689655173</v>
      </c>
      <c r="N5" s="8">
        <f aca="true" t="shared" si="5" ref="N5:N49">SUM(I5:M5)</f>
        <v>0.9999999999999999</v>
      </c>
      <c r="O5" s="1"/>
    </row>
    <row r="6" spans="1:15" ht="12.75">
      <c r="A6" s="6" t="s">
        <v>55</v>
      </c>
      <c r="B6" s="4" t="s">
        <v>10</v>
      </c>
      <c r="C6" s="7">
        <v>179</v>
      </c>
      <c r="D6" s="7">
        <v>42</v>
      </c>
      <c r="E6" s="7">
        <v>39</v>
      </c>
      <c r="F6" s="7">
        <v>35</v>
      </c>
      <c r="G6" s="7">
        <v>34</v>
      </c>
      <c r="H6" s="7">
        <v>329</v>
      </c>
      <c r="I6" s="8">
        <f t="shared" si="0"/>
        <v>0.5440729483282675</v>
      </c>
      <c r="J6" s="8">
        <f t="shared" si="1"/>
        <v>0.1276595744680851</v>
      </c>
      <c r="K6" s="8">
        <f t="shared" si="2"/>
        <v>0.11854103343465046</v>
      </c>
      <c r="L6" s="8">
        <f t="shared" si="3"/>
        <v>0.10638297872340426</v>
      </c>
      <c r="M6" s="8">
        <f t="shared" si="4"/>
        <v>0.1033434650455927</v>
      </c>
      <c r="N6" s="8">
        <f t="shared" si="5"/>
        <v>1</v>
      </c>
      <c r="O6" s="1"/>
    </row>
    <row r="7" spans="1:15" ht="12.75">
      <c r="A7" s="6" t="s">
        <v>56</v>
      </c>
      <c r="B7" s="4" t="s">
        <v>11</v>
      </c>
      <c r="C7" s="7">
        <v>162</v>
      </c>
      <c r="D7" s="7">
        <v>40</v>
      </c>
      <c r="E7" s="7">
        <v>33</v>
      </c>
      <c r="F7" s="7">
        <v>28</v>
      </c>
      <c r="G7" s="7">
        <v>29</v>
      </c>
      <c r="H7" s="7">
        <v>292</v>
      </c>
      <c r="I7" s="8">
        <f t="shared" si="0"/>
        <v>0.5547945205479452</v>
      </c>
      <c r="J7" s="8">
        <f t="shared" si="1"/>
        <v>0.136986301369863</v>
      </c>
      <c r="K7" s="8">
        <f t="shared" si="2"/>
        <v>0.11301369863013698</v>
      </c>
      <c r="L7" s="8">
        <f t="shared" si="3"/>
        <v>0.0958904109589041</v>
      </c>
      <c r="M7" s="8">
        <f t="shared" si="4"/>
        <v>0.09931506849315068</v>
      </c>
      <c r="N7" s="8">
        <f t="shared" si="5"/>
        <v>0.9999999999999999</v>
      </c>
      <c r="O7" s="1"/>
    </row>
    <row r="8" spans="1:15" ht="12.75">
      <c r="A8" s="6" t="s">
        <v>98</v>
      </c>
      <c r="B8" s="4" t="s">
        <v>12</v>
      </c>
      <c r="C8" s="7">
        <v>19</v>
      </c>
      <c r="D8" s="7">
        <v>11</v>
      </c>
      <c r="E8" s="7">
        <v>28</v>
      </c>
      <c r="F8" s="7">
        <v>20</v>
      </c>
      <c r="G8" s="7">
        <v>24</v>
      </c>
      <c r="H8" s="7">
        <v>102</v>
      </c>
      <c r="I8" s="8">
        <f t="shared" si="0"/>
        <v>0.18627450980392157</v>
      </c>
      <c r="J8" s="8">
        <f t="shared" si="1"/>
        <v>0.10784313725490197</v>
      </c>
      <c r="K8" s="8">
        <f t="shared" si="2"/>
        <v>0.27450980392156865</v>
      </c>
      <c r="L8" s="8">
        <f t="shared" si="3"/>
        <v>0.19607843137254902</v>
      </c>
      <c r="M8" s="8">
        <f t="shared" si="4"/>
        <v>0.23529411764705882</v>
      </c>
      <c r="N8" s="8">
        <f t="shared" si="5"/>
        <v>1</v>
      </c>
      <c r="O8" s="1"/>
    </row>
    <row r="9" spans="1:15" ht="12.75">
      <c r="A9" s="6" t="s">
        <v>57</v>
      </c>
      <c r="B9" s="4" t="s">
        <v>13</v>
      </c>
      <c r="C9" s="7">
        <v>24</v>
      </c>
      <c r="D9" s="7">
        <v>18</v>
      </c>
      <c r="E9" s="7" t="s">
        <v>115</v>
      </c>
      <c r="F9" s="7">
        <v>20</v>
      </c>
      <c r="G9" s="7" t="s">
        <v>115</v>
      </c>
      <c r="H9" s="7">
        <v>78</v>
      </c>
      <c r="I9" s="8">
        <f t="shared" si="0"/>
        <v>0.3076923076923077</v>
      </c>
      <c r="J9" s="8">
        <f t="shared" si="1"/>
        <v>0.23076923076923078</v>
      </c>
      <c r="K9" s="8" t="s">
        <v>115</v>
      </c>
      <c r="L9" s="8">
        <f t="shared" si="3"/>
        <v>0.2564102564102564</v>
      </c>
      <c r="M9" s="8" t="s">
        <v>115</v>
      </c>
      <c r="N9" s="8">
        <f t="shared" si="5"/>
        <v>0.7948717948717949</v>
      </c>
      <c r="O9" s="1"/>
    </row>
    <row r="10" spans="1:15" ht="12.75">
      <c r="A10" s="6" t="s">
        <v>58</v>
      </c>
      <c r="B10" s="4" t="s">
        <v>14</v>
      </c>
      <c r="C10" s="7">
        <v>15</v>
      </c>
      <c r="D10" s="7" t="s">
        <v>115</v>
      </c>
      <c r="E10" s="7">
        <v>7</v>
      </c>
      <c r="F10" s="7" t="s">
        <v>115</v>
      </c>
      <c r="G10" s="7">
        <v>6</v>
      </c>
      <c r="H10" s="7">
        <v>33</v>
      </c>
      <c r="I10" s="8">
        <f t="shared" si="0"/>
        <v>0.45454545454545453</v>
      </c>
      <c r="J10" s="8" t="s">
        <v>115</v>
      </c>
      <c r="K10" s="8">
        <f t="shared" si="2"/>
        <v>0.21212121212121213</v>
      </c>
      <c r="L10" s="8" t="s">
        <v>115</v>
      </c>
      <c r="M10" s="8">
        <f t="shared" si="4"/>
        <v>0.18181818181818182</v>
      </c>
      <c r="N10" s="8">
        <f t="shared" si="5"/>
        <v>0.8484848484848484</v>
      </c>
      <c r="O10" s="1"/>
    </row>
    <row r="11" spans="1:15" ht="12.75">
      <c r="A11" s="6" t="s">
        <v>59</v>
      </c>
      <c r="B11" s="4" t="s">
        <v>15</v>
      </c>
      <c r="C11" s="7">
        <v>83</v>
      </c>
      <c r="D11" s="7">
        <v>31</v>
      </c>
      <c r="E11" s="7">
        <v>25</v>
      </c>
      <c r="F11" s="7">
        <v>22</v>
      </c>
      <c r="G11" s="7">
        <v>14</v>
      </c>
      <c r="H11" s="7">
        <v>175</v>
      </c>
      <c r="I11" s="8">
        <f t="shared" si="0"/>
        <v>0.4742857142857143</v>
      </c>
      <c r="J11" s="8">
        <f t="shared" si="1"/>
        <v>0.17714285714285713</v>
      </c>
      <c r="K11" s="8">
        <f t="shared" si="2"/>
        <v>0.14285714285714285</v>
      </c>
      <c r="L11" s="8">
        <f t="shared" si="3"/>
        <v>0.12571428571428572</v>
      </c>
      <c r="M11" s="8">
        <f t="shared" si="4"/>
        <v>0.08</v>
      </c>
      <c r="N11" s="8">
        <f t="shared" si="5"/>
        <v>0.9999999999999999</v>
      </c>
      <c r="O11" s="1"/>
    </row>
    <row r="12" spans="1:15" ht="12.75">
      <c r="A12" s="6" t="s">
        <v>60</v>
      </c>
      <c r="B12" s="4" t="s">
        <v>16</v>
      </c>
      <c r="C12" s="7" t="s">
        <v>115</v>
      </c>
      <c r="D12" s="7" t="s">
        <v>115</v>
      </c>
      <c r="E12" s="7">
        <v>21</v>
      </c>
      <c r="F12" s="7" t="s">
        <v>115</v>
      </c>
      <c r="G12" s="7">
        <v>35</v>
      </c>
      <c r="H12" s="7">
        <v>63</v>
      </c>
      <c r="I12" s="8" t="s">
        <v>115</v>
      </c>
      <c r="J12" s="8" t="s">
        <v>115</v>
      </c>
      <c r="K12" s="8">
        <f t="shared" si="2"/>
        <v>0.3333333333333333</v>
      </c>
      <c r="L12" s="8" t="s">
        <v>115</v>
      </c>
      <c r="M12" s="8">
        <f t="shared" si="4"/>
        <v>0.5555555555555556</v>
      </c>
      <c r="N12" s="8">
        <f t="shared" si="5"/>
        <v>0.8888888888888888</v>
      </c>
      <c r="O12" s="1"/>
    </row>
    <row r="13" spans="1:15" ht="12.75">
      <c r="A13" s="6" t="s">
        <v>61</v>
      </c>
      <c r="B13" s="4" t="s">
        <v>17</v>
      </c>
      <c r="C13" s="7">
        <v>27</v>
      </c>
      <c r="D13" s="7" t="s">
        <v>115</v>
      </c>
      <c r="E13" s="7">
        <v>11</v>
      </c>
      <c r="F13" s="7">
        <v>7</v>
      </c>
      <c r="G13" s="7" t="s">
        <v>115</v>
      </c>
      <c r="H13" s="7">
        <v>52</v>
      </c>
      <c r="I13" s="8">
        <f t="shared" si="0"/>
        <v>0.5192307692307693</v>
      </c>
      <c r="J13" s="8" t="s">
        <v>115</v>
      </c>
      <c r="K13" s="8">
        <f t="shared" si="2"/>
        <v>0.21153846153846154</v>
      </c>
      <c r="L13" s="8">
        <f t="shared" si="3"/>
        <v>0.1346153846153846</v>
      </c>
      <c r="M13" s="8" t="s">
        <v>115</v>
      </c>
      <c r="N13" s="8">
        <f t="shared" si="5"/>
        <v>0.8653846153846154</v>
      </c>
      <c r="O13" s="1"/>
    </row>
    <row r="14" spans="1:15" ht="12.75">
      <c r="A14" s="6" t="s">
        <v>62</v>
      </c>
      <c r="B14" s="4" t="s">
        <v>18</v>
      </c>
      <c r="C14" s="7">
        <v>166</v>
      </c>
      <c r="D14" s="7">
        <v>12</v>
      </c>
      <c r="E14" s="7">
        <v>43</v>
      </c>
      <c r="F14" s="7">
        <v>23</v>
      </c>
      <c r="G14" s="7">
        <v>26</v>
      </c>
      <c r="H14" s="7">
        <v>270</v>
      </c>
      <c r="I14" s="8">
        <f t="shared" si="0"/>
        <v>0.6148148148148148</v>
      </c>
      <c r="J14" s="8">
        <f t="shared" si="1"/>
        <v>0.044444444444444446</v>
      </c>
      <c r="K14" s="8">
        <f t="shared" si="2"/>
        <v>0.15925925925925927</v>
      </c>
      <c r="L14" s="8">
        <f t="shared" si="3"/>
        <v>0.08518518518518518</v>
      </c>
      <c r="M14" s="8">
        <f t="shared" si="4"/>
        <v>0.0962962962962963</v>
      </c>
      <c r="N14" s="8">
        <f t="shared" si="5"/>
        <v>0.9999999999999999</v>
      </c>
      <c r="O14" s="1"/>
    </row>
    <row r="15" spans="1:15" ht="12.75">
      <c r="A15" s="6" t="s">
        <v>63</v>
      </c>
      <c r="B15" s="4" t="s">
        <v>19</v>
      </c>
      <c r="C15" s="7">
        <v>106</v>
      </c>
      <c r="D15" s="7">
        <v>29</v>
      </c>
      <c r="E15" s="7">
        <v>25</v>
      </c>
      <c r="F15" s="7">
        <v>51</v>
      </c>
      <c r="G15" s="7">
        <v>26</v>
      </c>
      <c r="H15" s="7">
        <v>237</v>
      </c>
      <c r="I15" s="8">
        <f t="shared" si="0"/>
        <v>0.4472573839662447</v>
      </c>
      <c r="J15" s="8">
        <f t="shared" si="1"/>
        <v>0.12236286919831224</v>
      </c>
      <c r="K15" s="8">
        <f t="shared" si="2"/>
        <v>0.10548523206751055</v>
      </c>
      <c r="L15" s="8">
        <f t="shared" si="3"/>
        <v>0.21518987341772153</v>
      </c>
      <c r="M15" s="8">
        <f t="shared" si="4"/>
        <v>0.10970464135021098</v>
      </c>
      <c r="N15" s="8">
        <f t="shared" si="5"/>
        <v>1</v>
      </c>
      <c r="O15" s="1"/>
    </row>
    <row r="16" spans="1:15" ht="12.75">
      <c r="A16" s="6" t="s">
        <v>96</v>
      </c>
      <c r="B16" s="4" t="s">
        <v>20</v>
      </c>
      <c r="C16" s="7">
        <v>41</v>
      </c>
      <c r="D16" s="7">
        <v>13</v>
      </c>
      <c r="E16" s="7">
        <v>10</v>
      </c>
      <c r="F16" s="7">
        <v>7</v>
      </c>
      <c r="G16" s="7">
        <v>12</v>
      </c>
      <c r="H16" s="7">
        <v>83</v>
      </c>
      <c r="I16" s="8">
        <f t="shared" si="0"/>
        <v>0.4939759036144578</v>
      </c>
      <c r="J16" s="8">
        <f t="shared" si="1"/>
        <v>0.1566265060240964</v>
      </c>
      <c r="K16" s="8">
        <f t="shared" si="2"/>
        <v>0.12048192771084337</v>
      </c>
      <c r="L16" s="8">
        <f t="shared" si="3"/>
        <v>0.08433734939759036</v>
      </c>
      <c r="M16" s="8">
        <f t="shared" si="4"/>
        <v>0.14457831325301204</v>
      </c>
      <c r="N16" s="8">
        <f t="shared" si="5"/>
        <v>1</v>
      </c>
      <c r="O16" s="1"/>
    </row>
    <row r="17" spans="1:15" ht="12.75">
      <c r="A17" s="6" t="s">
        <v>64</v>
      </c>
      <c r="B17" s="4" t="s">
        <v>21</v>
      </c>
      <c r="C17" s="7">
        <v>78</v>
      </c>
      <c r="D17" s="7">
        <v>26</v>
      </c>
      <c r="E17" s="7">
        <v>18</v>
      </c>
      <c r="F17" s="7">
        <v>23</v>
      </c>
      <c r="G17" s="7">
        <v>11</v>
      </c>
      <c r="H17" s="7">
        <v>156</v>
      </c>
      <c r="I17" s="8">
        <f t="shared" si="0"/>
        <v>0.5</v>
      </c>
      <c r="J17" s="8">
        <f t="shared" si="1"/>
        <v>0.16666666666666666</v>
      </c>
      <c r="K17" s="8">
        <f t="shared" si="2"/>
        <v>0.11538461538461539</v>
      </c>
      <c r="L17" s="8">
        <f t="shared" si="3"/>
        <v>0.14743589743589744</v>
      </c>
      <c r="M17" s="8">
        <f t="shared" si="4"/>
        <v>0.07051282051282051</v>
      </c>
      <c r="N17" s="8">
        <f t="shared" si="5"/>
        <v>1</v>
      </c>
      <c r="O17" s="1"/>
    </row>
    <row r="18" spans="1:15" ht="12.75">
      <c r="A18" s="6" t="s">
        <v>65</v>
      </c>
      <c r="B18" s="4" t="s">
        <v>22</v>
      </c>
      <c r="C18" s="7">
        <v>61</v>
      </c>
      <c r="D18" s="7">
        <v>23</v>
      </c>
      <c r="E18" s="7">
        <v>35</v>
      </c>
      <c r="F18" s="7">
        <v>19</v>
      </c>
      <c r="G18" s="7">
        <v>38</v>
      </c>
      <c r="H18" s="7">
        <v>176</v>
      </c>
      <c r="I18" s="8">
        <f t="shared" si="0"/>
        <v>0.3465909090909091</v>
      </c>
      <c r="J18" s="8">
        <f t="shared" si="1"/>
        <v>0.13068181818181818</v>
      </c>
      <c r="K18" s="8">
        <f t="shared" si="2"/>
        <v>0.19886363636363635</v>
      </c>
      <c r="L18" s="8">
        <f t="shared" si="3"/>
        <v>0.10795454545454546</v>
      </c>
      <c r="M18" s="8">
        <f t="shared" si="4"/>
        <v>0.2159090909090909</v>
      </c>
      <c r="N18" s="8">
        <f t="shared" si="5"/>
        <v>1</v>
      </c>
      <c r="O18" s="1"/>
    </row>
    <row r="19" spans="1:15" ht="12.75">
      <c r="A19" s="6" t="s">
        <v>66</v>
      </c>
      <c r="B19" s="4" t="s">
        <v>23</v>
      </c>
      <c r="C19" s="7">
        <v>37</v>
      </c>
      <c r="D19" s="7">
        <v>6</v>
      </c>
      <c r="E19" s="7">
        <v>33</v>
      </c>
      <c r="F19" s="7">
        <v>25</v>
      </c>
      <c r="G19" s="7">
        <v>27</v>
      </c>
      <c r="H19" s="7">
        <v>128</v>
      </c>
      <c r="I19" s="8">
        <f t="shared" si="0"/>
        <v>0.2890625</v>
      </c>
      <c r="J19" s="8">
        <f t="shared" si="1"/>
        <v>0.046875</v>
      </c>
      <c r="K19" s="8">
        <f t="shared" si="2"/>
        <v>0.2578125</v>
      </c>
      <c r="L19" s="8">
        <f t="shared" si="3"/>
        <v>0.1953125</v>
      </c>
      <c r="M19" s="8">
        <f t="shared" si="4"/>
        <v>0.2109375</v>
      </c>
      <c r="N19" s="8">
        <f t="shared" si="5"/>
        <v>1</v>
      </c>
      <c r="O19" s="1"/>
    </row>
    <row r="20" spans="1:15" ht="12.75">
      <c r="A20" s="6" t="s">
        <v>67</v>
      </c>
      <c r="B20" s="4" t="s">
        <v>24</v>
      </c>
      <c r="C20" s="7">
        <v>156</v>
      </c>
      <c r="D20" s="7">
        <v>28</v>
      </c>
      <c r="E20" s="7">
        <v>41</v>
      </c>
      <c r="F20" s="7">
        <v>106</v>
      </c>
      <c r="G20" s="7">
        <v>26</v>
      </c>
      <c r="H20" s="7">
        <v>357</v>
      </c>
      <c r="I20" s="8">
        <f t="shared" si="0"/>
        <v>0.4369747899159664</v>
      </c>
      <c r="J20" s="8">
        <f t="shared" si="1"/>
        <v>0.0784313725490196</v>
      </c>
      <c r="K20" s="8">
        <f t="shared" si="2"/>
        <v>0.11484593837535013</v>
      </c>
      <c r="L20" s="8">
        <f t="shared" si="3"/>
        <v>0.2969187675070028</v>
      </c>
      <c r="M20" s="8">
        <f t="shared" si="4"/>
        <v>0.07282913165266107</v>
      </c>
      <c r="N20" s="8">
        <f t="shared" si="5"/>
        <v>1</v>
      </c>
      <c r="O20" s="1"/>
    </row>
    <row r="21" spans="1:15" ht="12.75">
      <c r="A21" s="6" t="s">
        <v>68</v>
      </c>
      <c r="B21" s="4" t="s">
        <v>25</v>
      </c>
      <c r="C21" s="7">
        <v>125</v>
      </c>
      <c r="D21" s="7">
        <v>53</v>
      </c>
      <c r="E21" s="7">
        <v>44</v>
      </c>
      <c r="F21" s="7">
        <v>24</v>
      </c>
      <c r="G21" s="7">
        <v>18</v>
      </c>
      <c r="H21" s="7">
        <v>264</v>
      </c>
      <c r="I21" s="8">
        <f t="shared" si="0"/>
        <v>0.4734848484848485</v>
      </c>
      <c r="J21" s="8">
        <f t="shared" si="1"/>
        <v>0.20075757575757575</v>
      </c>
      <c r="K21" s="8">
        <f t="shared" si="2"/>
        <v>0.16666666666666666</v>
      </c>
      <c r="L21" s="8">
        <f t="shared" si="3"/>
        <v>0.09090909090909091</v>
      </c>
      <c r="M21" s="8">
        <f t="shared" si="4"/>
        <v>0.06818181818181818</v>
      </c>
      <c r="N21" s="8">
        <f t="shared" si="5"/>
        <v>1</v>
      </c>
      <c r="O21" s="1"/>
    </row>
    <row r="22" spans="1:15" ht="12.75">
      <c r="A22" s="6" t="s">
        <v>69</v>
      </c>
      <c r="B22" s="4" t="s">
        <v>26</v>
      </c>
      <c r="C22" s="7">
        <v>53</v>
      </c>
      <c r="D22" s="7">
        <v>15</v>
      </c>
      <c r="E22" s="7">
        <v>21</v>
      </c>
      <c r="F22" s="7">
        <v>8</v>
      </c>
      <c r="G22" s="7">
        <v>8</v>
      </c>
      <c r="H22" s="7">
        <v>105</v>
      </c>
      <c r="I22" s="8">
        <f t="shared" si="0"/>
        <v>0.5047619047619047</v>
      </c>
      <c r="J22" s="8">
        <f t="shared" si="1"/>
        <v>0.14285714285714285</v>
      </c>
      <c r="K22" s="8">
        <f t="shared" si="2"/>
        <v>0.2</v>
      </c>
      <c r="L22" s="8">
        <f t="shared" si="3"/>
        <v>0.0761904761904762</v>
      </c>
      <c r="M22" s="8">
        <f t="shared" si="4"/>
        <v>0.0761904761904762</v>
      </c>
      <c r="N22" s="8">
        <f t="shared" si="5"/>
        <v>0.9999999999999998</v>
      </c>
      <c r="O22" s="1"/>
    </row>
    <row r="23" spans="1:15" ht="12.75">
      <c r="A23" s="6" t="s">
        <v>99</v>
      </c>
      <c r="B23" s="4" t="s">
        <v>27</v>
      </c>
      <c r="C23" s="7">
        <v>34</v>
      </c>
      <c r="D23" s="7">
        <v>16</v>
      </c>
      <c r="E23" s="7">
        <v>30</v>
      </c>
      <c r="F23" s="7">
        <v>16</v>
      </c>
      <c r="G23" s="7">
        <v>21</v>
      </c>
      <c r="H23" s="7">
        <v>117</v>
      </c>
      <c r="I23" s="8">
        <f t="shared" si="0"/>
        <v>0.2905982905982906</v>
      </c>
      <c r="J23" s="8">
        <f t="shared" si="1"/>
        <v>0.13675213675213677</v>
      </c>
      <c r="K23" s="8">
        <f t="shared" si="2"/>
        <v>0.2564102564102564</v>
      </c>
      <c r="L23" s="8">
        <f t="shared" si="3"/>
        <v>0.13675213675213677</v>
      </c>
      <c r="M23" s="8">
        <f t="shared" si="4"/>
        <v>0.1794871794871795</v>
      </c>
      <c r="N23" s="8">
        <f t="shared" si="5"/>
        <v>1</v>
      </c>
      <c r="O23" s="1"/>
    </row>
    <row r="24" spans="1:15" ht="12.75">
      <c r="A24" s="6" t="s">
        <v>70</v>
      </c>
      <c r="B24" s="4" t="s">
        <v>28</v>
      </c>
      <c r="C24" s="7" t="s">
        <v>115</v>
      </c>
      <c r="D24" s="7" t="s">
        <v>115</v>
      </c>
      <c r="E24" s="7">
        <v>46</v>
      </c>
      <c r="F24" s="7" t="s">
        <v>115</v>
      </c>
      <c r="G24" s="7">
        <v>20</v>
      </c>
      <c r="H24" s="7">
        <v>77</v>
      </c>
      <c r="I24" s="8" t="s">
        <v>115</v>
      </c>
      <c r="J24" s="8" t="s">
        <v>115</v>
      </c>
      <c r="K24" s="8">
        <f t="shared" si="2"/>
        <v>0.5974025974025974</v>
      </c>
      <c r="L24" s="8" t="s">
        <v>115</v>
      </c>
      <c r="M24" s="8">
        <f t="shared" si="4"/>
        <v>0.2597402597402597</v>
      </c>
      <c r="N24" s="8">
        <f t="shared" si="5"/>
        <v>0.8571428571428571</v>
      </c>
      <c r="O24" s="1"/>
    </row>
    <row r="25" spans="1:15" ht="12.75">
      <c r="A25" s="6" t="s">
        <v>71</v>
      </c>
      <c r="B25" s="4" t="s">
        <v>29</v>
      </c>
      <c r="C25" s="7">
        <v>82</v>
      </c>
      <c r="D25" s="7">
        <v>27</v>
      </c>
      <c r="E25" s="7">
        <v>25</v>
      </c>
      <c r="F25" s="7">
        <v>22</v>
      </c>
      <c r="G25" s="7">
        <v>9</v>
      </c>
      <c r="H25" s="7">
        <v>165</v>
      </c>
      <c r="I25" s="8">
        <f t="shared" si="0"/>
        <v>0.49696969696969695</v>
      </c>
      <c r="J25" s="8">
        <f t="shared" si="1"/>
        <v>0.16363636363636364</v>
      </c>
      <c r="K25" s="8">
        <f t="shared" si="2"/>
        <v>0.15151515151515152</v>
      </c>
      <c r="L25" s="8">
        <f t="shared" si="3"/>
        <v>0.13333333333333333</v>
      </c>
      <c r="M25" s="8">
        <f t="shared" si="4"/>
        <v>0.05454545454545454</v>
      </c>
      <c r="N25" s="8">
        <f t="shared" si="5"/>
        <v>1</v>
      </c>
      <c r="O25" s="1"/>
    </row>
    <row r="26" spans="1:15" ht="12.75">
      <c r="A26" s="6" t="s">
        <v>100</v>
      </c>
      <c r="B26" s="4" t="s">
        <v>30</v>
      </c>
      <c r="C26" s="7">
        <v>38</v>
      </c>
      <c r="D26" s="7">
        <v>7</v>
      </c>
      <c r="E26" s="7">
        <v>34</v>
      </c>
      <c r="F26" s="7">
        <v>8</v>
      </c>
      <c r="G26" s="7">
        <v>14</v>
      </c>
      <c r="H26" s="7">
        <v>101</v>
      </c>
      <c r="I26" s="8">
        <f t="shared" si="0"/>
        <v>0.37623762376237624</v>
      </c>
      <c r="J26" s="8">
        <f t="shared" si="1"/>
        <v>0.06930693069306931</v>
      </c>
      <c r="K26" s="8">
        <f t="shared" si="2"/>
        <v>0.33663366336633666</v>
      </c>
      <c r="L26" s="8">
        <f t="shared" si="3"/>
        <v>0.07920792079207921</v>
      </c>
      <c r="M26" s="8">
        <f t="shared" si="4"/>
        <v>0.13861386138613863</v>
      </c>
      <c r="N26" s="8">
        <f t="shared" si="5"/>
        <v>1</v>
      </c>
      <c r="O26" s="1"/>
    </row>
    <row r="27" spans="1:15" ht="12.75">
      <c r="A27" s="6" t="s">
        <v>72</v>
      </c>
      <c r="B27" s="4" t="s">
        <v>31</v>
      </c>
      <c r="C27" s="7">
        <v>58</v>
      </c>
      <c r="D27" s="7">
        <v>10</v>
      </c>
      <c r="E27" s="7">
        <v>90</v>
      </c>
      <c r="F27" s="7">
        <v>18</v>
      </c>
      <c r="G27" s="7">
        <v>19</v>
      </c>
      <c r="H27" s="7">
        <v>195</v>
      </c>
      <c r="I27" s="8">
        <f t="shared" si="0"/>
        <v>0.29743589743589743</v>
      </c>
      <c r="J27" s="8">
        <f t="shared" si="1"/>
        <v>0.05128205128205128</v>
      </c>
      <c r="K27" s="8">
        <f t="shared" si="2"/>
        <v>0.46153846153846156</v>
      </c>
      <c r="L27" s="8">
        <f t="shared" si="3"/>
        <v>0.09230769230769231</v>
      </c>
      <c r="M27" s="8">
        <f t="shared" si="4"/>
        <v>0.09743589743589744</v>
      </c>
      <c r="N27" s="8">
        <f t="shared" si="5"/>
        <v>1</v>
      </c>
      <c r="O27" s="1"/>
    </row>
    <row r="28" spans="1:15" ht="12.75">
      <c r="A28" s="6" t="s">
        <v>73</v>
      </c>
      <c r="B28" s="4" t="s">
        <v>32</v>
      </c>
      <c r="C28" s="7">
        <v>37</v>
      </c>
      <c r="D28" s="7" t="s">
        <v>115</v>
      </c>
      <c r="E28" s="7">
        <v>13</v>
      </c>
      <c r="F28" s="7" t="s">
        <v>115</v>
      </c>
      <c r="G28" s="7">
        <v>13</v>
      </c>
      <c r="H28" s="7">
        <v>68</v>
      </c>
      <c r="I28" s="8">
        <f t="shared" si="0"/>
        <v>0.5441176470588235</v>
      </c>
      <c r="J28" s="8" t="s">
        <v>115</v>
      </c>
      <c r="K28" s="8">
        <f t="shared" si="2"/>
        <v>0.19117647058823528</v>
      </c>
      <c r="L28" s="8" t="s">
        <v>115</v>
      </c>
      <c r="M28" s="8">
        <f t="shared" si="4"/>
        <v>0.19117647058823528</v>
      </c>
      <c r="N28" s="8">
        <f t="shared" si="5"/>
        <v>0.926470588235294</v>
      </c>
      <c r="O28" s="1"/>
    </row>
    <row r="29" spans="1:15" ht="12.75">
      <c r="A29" s="6" t="s">
        <v>74</v>
      </c>
      <c r="B29" s="4" t="s">
        <v>33</v>
      </c>
      <c r="C29" s="7">
        <v>60</v>
      </c>
      <c r="D29" s="7">
        <v>20</v>
      </c>
      <c r="E29" s="7">
        <v>66</v>
      </c>
      <c r="F29" s="7">
        <v>24</v>
      </c>
      <c r="G29" s="7">
        <v>27</v>
      </c>
      <c r="H29" s="7">
        <v>197</v>
      </c>
      <c r="I29" s="8">
        <f t="shared" si="0"/>
        <v>0.30456852791878175</v>
      </c>
      <c r="J29" s="8">
        <f t="shared" si="1"/>
        <v>0.10152284263959391</v>
      </c>
      <c r="K29" s="8">
        <f t="shared" si="2"/>
        <v>0.3350253807106599</v>
      </c>
      <c r="L29" s="8">
        <f t="shared" si="3"/>
        <v>0.1218274111675127</v>
      </c>
      <c r="M29" s="8">
        <f t="shared" si="4"/>
        <v>0.13705583756345177</v>
      </c>
      <c r="N29" s="8">
        <f t="shared" si="5"/>
        <v>1</v>
      </c>
      <c r="O29" s="1"/>
    </row>
    <row r="30" spans="1:15" ht="12.75">
      <c r="A30" s="6" t="s">
        <v>75</v>
      </c>
      <c r="B30" s="4" t="s">
        <v>34</v>
      </c>
      <c r="C30" s="7">
        <v>7</v>
      </c>
      <c r="D30" s="7" t="s">
        <v>115</v>
      </c>
      <c r="E30" s="7">
        <v>23</v>
      </c>
      <c r="F30" s="7" t="s">
        <v>115</v>
      </c>
      <c r="G30" s="7">
        <v>8</v>
      </c>
      <c r="H30" s="7">
        <v>45</v>
      </c>
      <c r="I30" s="8">
        <f t="shared" si="0"/>
        <v>0.15555555555555556</v>
      </c>
      <c r="J30" s="8" t="s">
        <v>115</v>
      </c>
      <c r="K30" s="8">
        <f t="shared" si="2"/>
        <v>0.5111111111111111</v>
      </c>
      <c r="L30" s="8" t="s">
        <v>115</v>
      </c>
      <c r="M30" s="8">
        <f t="shared" si="4"/>
        <v>0.17777777777777778</v>
      </c>
      <c r="N30" s="8">
        <f t="shared" si="5"/>
        <v>0.8444444444444444</v>
      </c>
      <c r="O30" s="1"/>
    </row>
    <row r="31" spans="1:15" ht="12.75">
      <c r="A31" s="6" t="s">
        <v>76</v>
      </c>
      <c r="B31" s="4" t="s">
        <v>35</v>
      </c>
      <c r="C31" s="7" t="s">
        <v>115</v>
      </c>
      <c r="D31" s="7" t="s">
        <v>115</v>
      </c>
      <c r="E31" s="7">
        <v>8</v>
      </c>
      <c r="F31" s="7">
        <v>7</v>
      </c>
      <c r="G31" s="7" t="s">
        <v>115</v>
      </c>
      <c r="H31" s="7">
        <v>21</v>
      </c>
      <c r="I31" s="8" t="s">
        <v>115</v>
      </c>
      <c r="J31" s="8" t="s">
        <v>115</v>
      </c>
      <c r="K31" s="8">
        <f t="shared" si="2"/>
        <v>0.38095238095238093</v>
      </c>
      <c r="L31" s="8">
        <f t="shared" si="3"/>
        <v>0.3333333333333333</v>
      </c>
      <c r="M31" s="8" t="s">
        <v>115</v>
      </c>
      <c r="N31" s="8">
        <f t="shared" si="5"/>
        <v>0.7142857142857142</v>
      </c>
      <c r="O31" s="1"/>
    </row>
    <row r="32" spans="1:15" ht="12.75">
      <c r="A32" s="6" t="s">
        <v>77</v>
      </c>
      <c r="B32" s="4" t="s">
        <v>36</v>
      </c>
      <c r="C32" s="7" t="s">
        <v>115</v>
      </c>
      <c r="D32" s="7" t="s">
        <v>115</v>
      </c>
      <c r="E32" s="7">
        <v>24</v>
      </c>
      <c r="F32" s="7" t="s">
        <v>115</v>
      </c>
      <c r="G32" s="7">
        <v>10</v>
      </c>
      <c r="H32" s="7">
        <v>37</v>
      </c>
      <c r="I32" s="8" t="s">
        <v>115</v>
      </c>
      <c r="J32" s="8">
        <v>0</v>
      </c>
      <c r="K32" s="8">
        <f t="shared" si="2"/>
        <v>0.6486486486486487</v>
      </c>
      <c r="L32" s="8" t="s">
        <v>115</v>
      </c>
      <c r="M32" s="8">
        <f t="shared" si="4"/>
        <v>0.2702702702702703</v>
      </c>
      <c r="N32" s="8">
        <f t="shared" si="5"/>
        <v>0.918918918918919</v>
      </c>
      <c r="O32" s="1"/>
    </row>
    <row r="33" spans="1:15" ht="12.75">
      <c r="A33" s="6" t="s">
        <v>78</v>
      </c>
      <c r="B33" s="4" t="s">
        <v>37</v>
      </c>
      <c r="C33" s="7" t="s">
        <v>115</v>
      </c>
      <c r="D33" s="7">
        <v>9</v>
      </c>
      <c r="E33" s="7">
        <v>43</v>
      </c>
      <c r="F33" s="7" t="s">
        <v>115</v>
      </c>
      <c r="G33" s="7">
        <v>18</v>
      </c>
      <c r="H33" s="7">
        <v>79</v>
      </c>
      <c r="I33" s="8" t="s">
        <v>115</v>
      </c>
      <c r="J33" s="8">
        <f t="shared" si="1"/>
        <v>0.11392405063291139</v>
      </c>
      <c r="K33" s="8">
        <f t="shared" si="2"/>
        <v>0.5443037974683544</v>
      </c>
      <c r="L33" s="8" t="s">
        <v>115</v>
      </c>
      <c r="M33" s="8">
        <f t="shared" si="4"/>
        <v>0.22784810126582278</v>
      </c>
      <c r="N33" s="8">
        <f t="shared" si="5"/>
        <v>0.8860759493670886</v>
      </c>
      <c r="O33" s="1"/>
    </row>
    <row r="34" spans="1:15" ht="12.75">
      <c r="A34" s="6" t="s">
        <v>79</v>
      </c>
      <c r="B34" s="4" t="s">
        <v>38</v>
      </c>
      <c r="C34" s="7" t="s">
        <v>115</v>
      </c>
      <c r="D34" s="7" t="s">
        <v>115</v>
      </c>
      <c r="E34" s="7">
        <v>8</v>
      </c>
      <c r="F34" s="7" t="s">
        <v>115</v>
      </c>
      <c r="G34" s="7">
        <v>13</v>
      </c>
      <c r="H34" s="7">
        <v>22</v>
      </c>
      <c r="I34" s="8" t="s">
        <v>115</v>
      </c>
      <c r="J34" s="8">
        <v>0</v>
      </c>
      <c r="K34" s="8">
        <f t="shared" si="2"/>
        <v>0.36363636363636365</v>
      </c>
      <c r="L34" s="8" t="s">
        <v>115</v>
      </c>
      <c r="M34" s="8">
        <f t="shared" si="4"/>
        <v>0.5909090909090909</v>
      </c>
      <c r="N34" s="8">
        <f t="shared" si="5"/>
        <v>0.9545454545454546</v>
      </c>
      <c r="O34" s="1"/>
    </row>
    <row r="35" spans="1:15" ht="12.75">
      <c r="A35" s="6" t="s">
        <v>80</v>
      </c>
      <c r="B35" s="4" t="s">
        <v>39</v>
      </c>
      <c r="C35" s="7" t="s">
        <v>115</v>
      </c>
      <c r="D35" s="7" t="s">
        <v>115</v>
      </c>
      <c r="E35" s="7">
        <v>15</v>
      </c>
      <c r="F35" s="7" t="s">
        <v>115</v>
      </c>
      <c r="G35" s="7">
        <v>66</v>
      </c>
      <c r="H35" s="7">
        <v>89</v>
      </c>
      <c r="I35" s="8" t="s">
        <v>115</v>
      </c>
      <c r="J35" s="8" t="s">
        <v>115</v>
      </c>
      <c r="K35" s="8">
        <f t="shared" si="2"/>
        <v>0.16853932584269662</v>
      </c>
      <c r="L35" s="8" t="s">
        <v>115</v>
      </c>
      <c r="M35" s="8">
        <f t="shared" si="4"/>
        <v>0.7415730337078652</v>
      </c>
      <c r="N35" s="8">
        <f t="shared" si="5"/>
        <v>0.9101123595505618</v>
      </c>
      <c r="O35" s="1"/>
    </row>
    <row r="36" spans="1:15" ht="12.75">
      <c r="A36" s="6" t="s">
        <v>81</v>
      </c>
      <c r="B36" s="4" t="s">
        <v>40</v>
      </c>
      <c r="C36" s="7" t="s">
        <v>115</v>
      </c>
      <c r="D36" s="7" t="s">
        <v>115</v>
      </c>
      <c r="E36" s="7" t="s">
        <v>115</v>
      </c>
      <c r="F36" s="7">
        <v>7</v>
      </c>
      <c r="G36" s="7" t="s">
        <v>115</v>
      </c>
      <c r="H36" s="7">
        <v>14</v>
      </c>
      <c r="I36" s="8" t="s">
        <v>115</v>
      </c>
      <c r="J36" s="8" t="s">
        <v>115</v>
      </c>
      <c r="K36" s="8" t="s">
        <v>115</v>
      </c>
      <c r="L36" s="8">
        <f t="shared" si="3"/>
        <v>0.5</v>
      </c>
      <c r="M36" s="8" t="s">
        <v>115</v>
      </c>
      <c r="N36" s="8">
        <f t="shared" si="5"/>
        <v>0.5</v>
      </c>
      <c r="O36" s="1"/>
    </row>
    <row r="37" spans="1:15" ht="12.75">
      <c r="A37" s="6" t="s">
        <v>82</v>
      </c>
      <c r="B37" s="4" t="s">
        <v>41</v>
      </c>
      <c r="C37" s="7" t="s">
        <v>115</v>
      </c>
      <c r="D37" s="7" t="s">
        <v>115</v>
      </c>
      <c r="E37" s="7" t="s">
        <v>115</v>
      </c>
      <c r="F37" s="7" t="s">
        <v>115</v>
      </c>
      <c r="G37" s="7">
        <v>14</v>
      </c>
      <c r="H37" s="7">
        <v>23</v>
      </c>
      <c r="I37" s="8" t="s">
        <v>115</v>
      </c>
      <c r="J37" s="8">
        <v>0</v>
      </c>
      <c r="K37" s="8" t="s">
        <v>115</v>
      </c>
      <c r="L37" s="8" t="s">
        <v>115</v>
      </c>
      <c r="M37" s="8">
        <f t="shared" si="4"/>
        <v>0.6086956521739131</v>
      </c>
      <c r="N37" s="8">
        <f t="shared" si="5"/>
        <v>0.6086956521739131</v>
      </c>
      <c r="O37" s="1"/>
    </row>
    <row r="38" spans="1:15" ht="12.75">
      <c r="A38" s="6" t="s">
        <v>83</v>
      </c>
      <c r="B38" s="4" t="s">
        <v>42</v>
      </c>
      <c r="C38" s="7" t="s">
        <v>115</v>
      </c>
      <c r="D38" s="7" t="s">
        <v>115</v>
      </c>
      <c r="E38" s="7">
        <v>17</v>
      </c>
      <c r="F38" s="7" t="s">
        <v>115</v>
      </c>
      <c r="G38" s="7">
        <v>28</v>
      </c>
      <c r="H38" s="7">
        <v>48</v>
      </c>
      <c r="I38" s="8" t="s">
        <v>115</v>
      </c>
      <c r="J38" s="8" t="s">
        <v>115</v>
      </c>
      <c r="K38" s="8">
        <f t="shared" si="2"/>
        <v>0.3541666666666667</v>
      </c>
      <c r="L38" s="8" t="s">
        <v>115</v>
      </c>
      <c r="M38" s="8">
        <f t="shared" si="4"/>
        <v>0.5833333333333334</v>
      </c>
      <c r="N38" s="8">
        <f t="shared" si="5"/>
        <v>0.9375</v>
      </c>
      <c r="O38" s="1"/>
    </row>
    <row r="39" spans="1:15" ht="12.75">
      <c r="A39" s="6" t="s">
        <v>84</v>
      </c>
      <c r="B39" s="4" t="s">
        <v>43</v>
      </c>
      <c r="C39" s="7" t="s">
        <v>115</v>
      </c>
      <c r="D39" s="7" t="s">
        <v>115</v>
      </c>
      <c r="E39" s="7">
        <v>9</v>
      </c>
      <c r="F39" s="7" t="s">
        <v>115</v>
      </c>
      <c r="G39" s="7">
        <v>22</v>
      </c>
      <c r="H39" s="7">
        <v>39</v>
      </c>
      <c r="I39" s="8" t="s">
        <v>115</v>
      </c>
      <c r="J39" s="8" t="s">
        <v>115</v>
      </c>
      <c r="K39" s="8">
        <f t="shared" si="2"/>
        <v>0.23076923076923078</v>
      </c>
      <c r="L39" s="8" t="s">
        <v>115</v>
      </c>
      <c r="M39" s="8">
        <f t="shared" si="4"/>
        <v>0.5641025641025641</v>
      </c>
      <c r="N39" s="8">
        <f t="shared" si="5"/>
        <v>0.7948717948717949</v>
      </c>
      <c r="O39" s="1"/>
    </row>
    <row r="40" spans="1:15" ht="12.75">
      <c r="A40" s="6" t="s">
        <v>85</v>
      </c>
      <c r="B40" s="4" t="s">
        <v>7</v>
      </c>
      <c r="C40" s="7" t="s">
        <v>115</v>
      </c>
      <c r="D40" s="7" t="s">
        <v>115</v>
      </c>
      <c r="E40" s="7" t="s">
        <v>115</v>
      </c>
      <c r="F40" s="7" t="s">
        <v>115</v>
      </c>
      <c r="G40" s="7" t="s">
        <v>115</v>
      </c>
      <c r="H40" s="7">
        <v>14</v>
      </c>
      <c r="I40" s="8" t="s">
        <v>115</v>
      </c>
      <c r="J40" s="8" t="s">
        <v>115</v>
      </c>
      <c r="K40" s="8" t="s">
        <v>115</v>
      </c>
      <c r="L40" s="8" t="s">
        <v>115</v>
      </c>
      <c r="M40" s="8" t="s">
        <v>115</v>
      </c>
      <c r="N40" s="8">
        <f t="shared" si="5"/>
        <v>0</v>
      </c>
      <c r="O40" s="1"/>
    </row>
    <row r="41" spans="1:15" ht="12.75">
      <c r="A41" s="6" t="s">
        <v>86</v>
      </c>
      <c r="B41" s="4" t="s">
        <v>44</v>
      </c>
      <c r="C41" s="7">
        <v>28</v>
      </c>
      <c r="D41" s="7" t="s">
        <v>115</v>
      </c>
      <c r="E41" s="7">
        <v>11</v>
      </c>
      <c r="F41" s="7" t="s">
        <v>115</v>
      </c>
      <c r="G41" s="7">
        <v>13</v>
      </c>
      <c r="H41" s="7">
        <v>62</v>
      </c>
      <c r="I41" s="8">
        <f t="shared" si="0"/>
        <v>0.45161290322580644</v>
      </c>
      <c r="J41" s="8" t="s">
        <v>115</v>
      </c>
      <c r="K41" s="8">
        <f t="shared" si="2"/>
        <v>0.1774193548387097</v>
      </c>
      <c r="L41" s="8" t="s">
        <v>115</v>
      </c>
      <c r="M41" s="8">
        <f t="shared" si="4"/>
        <v>0.20967741935483872</v>
      </c>
      <c r="N41" s="8">
        <f t="shared" si="5"/>
        <v>0.8387096774193549</v>
      </c>
      <c r="O41" s="1"/>
    </row>
    <row r="42" spans="1:15" ht="12" customHeight="1">
      <c r="A42" s="6" t="s">
        <v>87</v>
      </c>
      <c r="B42" s="4" t="s">
        <v>45</v>
      </c>
      <c r="C42" s="7">
        <v>79</v>
      </c>
      <c r="D42" s="7">
        <v>16</v>
      </c>
      <c r="E42" s="7">
        <v>80</v>
      </c>
      <c r="F42" s="7">
        <v>34</v>
      </c>
      <c r="G42" s="7">
        <v>27</v>
      </c>
      <c r="H42" s="7">
        <v>236</v>
      </c>
      <c r="I42" s="8">
        <f t="shared" si="0"/>
        <v>0.3347457627118644</v>
      </c>
      <c r="J42" s="8">
        <f t="shared" si="1"/>
        <v>0.06779661016949153</v>
      </c>
      <c r="K42" s="8">
        <f t="shared" si="2"/>
        <v>0.3389830508474576</v>
      </c>
      <c r="L42" s="8">
        <f t="shared" si="3"/>
        <v>0.1440677966101695</v>
      </c>
      <c r="M42" s="8">
        <f t="shared" si="4"/>
        <v>0.11440677966101695</v>
      </c>
      <c r="N42" s="8">
        <f t="shared" si="5"/>
        <v>1</v>
      </c>
      <c r="O42" s="1"/>
    </row>
    <row r="43" spans="1:15" ht="12.75">
      <c r="A43" s="6" t="s">
        <v>88</v>
      </c>
      <c r="B43" s="4" t="s">
        <v>46</v>
      </c>
      <c r="C43" s="7">
        <v>140</v>
      </c>
      <c r="D43" s="7">
        <v>20</v>
      </c>
      <c r="E43" s="7">
        <v>52</v>
      </c>
      <c r="F43" s="7">
        <v>34</v>
      </c>
      <c r="G43" s="7">
        <v>19</v>
      </c>
      <c r="H43" s="7">
        <v>265</v>
      </c>
      <c r="I43" s="8">
        <f t="shared" si="0"/>
        <v>0.5283018867924528</v>
      </c>
      <c r="J43" s="8">
        <f t="shared" si="1"/>
        <v>0.07547169811320754</v>
      </c>
      <c r="K43" s="8">
        <f t="shared" si="2"/>
        <v>0.19622641509433963</v>
      </c>
      <c r="L43" s="8">
        <f t="shared" si="3"/>
        <v>0.12830188679245283</v>
      </c>
      <c r="M43" s="8">
        <f t="shared" si="4"/>
        <v>0.07169811320754717</v>
      </c>
      <c r="N43" s="8">
        <f t="shared" si="5"/>
        <v>1</v>
      </c>
      <c r="O43" s="1"/>
    </row>
    <row r="44" spans="1:15" ht="12.75">
      <c r="A44" s="6" t="s">
        <v>101</v>
      </c>
      <c r="B44" s="4" t="s">
        <v>47</v>
      </c>
      <c r="C44" s="7">
        <v>74</v>
      </c>
      <c r="D44" s="7">
        <v>19</v>
      </c>
      <c r="E44" s="7">
        <v>43</v>
      </c>
      <c r="F44" s="7" t="s">
        <v>115</v>
      </c>
      <c r="G44" s="7" t="s">
        <v>115</v>
      </c>
      <c r="H44" s="7">
        <v>153</v>
      </c>
      <c r="I44" s="8">
        <f t="shared" si="0"/>
        <v>0.48366013071895425</v>
      </c>
      <c r="J44" s="8">
        <f t="shared" si="1"/>
        <v>0.12418300653594772</v>
      </c>
      <c r="K44" s="8">
        <f t="shared" si="2"/>
        <v>0.28104575163398693</v>
      </c>
      <c r="L44" s="8" t="s">
        <v>115</v>
      </c>
      <c r="M44" s="8" t="s">
        <v>115</v>
      </c>
      <c r="N44" s="8">
        <f t="shared" si="5"/>
        <v>0.888888888888889</v>
      </c>
      <c r="O44" s="1"/>
    </row>
    <row r="45" spans="1:15" ht="12.75">
      <c r="A45" s="6" t="s">
        <v>102</v>
      </c>
      <c r="B45" s="4" t="s">
        <v>48</v>
      </c>
      <c r="C45" s="7">
        <v>69</v>
      </c>
      <c r="D45" s="7">
        <v>6</v>
      </c>
      <c r="E45" s="7">
        <v>33</v>
      </c>
      <c r="F45" s="7">
        <v>12</v>
      </c>
      <c r="G45" s="7">
        <v>9</v>
      </c>
      <c r="H45" s="7">
        <v>129</v>
      </c>
      <c r="I45" s="8">
        <f t="shared" si="0"/>
        <v>0.5348837209302325</v>
      </c>
      <c r="J45" s="8">
        <f t="shared" si="1"/>
        <v>0.046511627906976744</v>
      </c>
      <c r="K45" s="8">
        <f t="shared" si="2"/>
        <v>0.2558139534883721</v>
      </c>
      <c r="L45" s="8">
        <f t="shared" si="3"/>
        <v>0.09302325581395349</v>
      </c>
      <c r="M45" s="8">
        <f t="shared" si="4"/>
        <v>0.06976744186046512</v>
      </c>
      <c r="N45" s="8">
        <f t="shared" si="5"/>
        <v>0.9999999999999999</v>
      </c>
      <c r="O45" s="1"/>
    </row>
    <row r="46" spans="1:15" ht="12.75">
      <c r="A46" s="6" t="s">
        <v>103</v>
      </c>
      <c r="B46" s="4" t="s">
        <v>49</v>
      </c>
      <c r="C46" s="7">
        <v>68</v>
      </c>
      <c r="D46" s="7">
        <v>9</v>
      </c>
      <c r="E46" s="7">
        <v>34</v>
      </c>
      <c r="F46" s="7">
        <v>21</v>
      </c>
      <c r="G46" s="7">
        <v>13</v>
      </c>
      <c r="H46" s="7">
        <v>145</v>
      </c>
      <c r="I46" s="8">
        <f t="shared" si="0"/>
        <v>0.4689655172413793</v>
      </c>
      <c r="J46" s="8">
        <f t="shared" si="1"/>
        <v>0.06206896551724138</v>
      </c>
      <c r="K46" s="8">
        <f t="shared" si="2"/>
        <v>0.23448275862068965</v>
      </c>
      <c r="L46" s="8">
        <f t="shared" si="3"/>
        <v>0.14482758620689656</v>
      </c>
      <c r="M46" s="8">
        <f t="shared" si="4"/>
        <v>0.0896551724137931</v>
      </c>
      <c r="N46" s="8">
        <f t="shared" si="5"/>
        <v>1</v>
      </c>
      <c r="O46" s="1"/>
    </row>
    <row r="47" spans="1:15" ht="12.75">
      <c r="A47" s="6" t="s">
        <v>104</v>
      </c>
      <c r="B47" s="4" t="s">
        <v>50</v>
      </c>
      <c r="C47" s="7">
        <v>86</v>
      </c>
      <c r="D47" s="7">
        <v>15</v>
      </c>
      <c r="E47" s="7">
        <v>29</v>
      </c>
      <c r="F47" s="7">
        <v>27</v>
      </c>
      <c r="G47" s="7">
        <v>31</v>
      </c>
      <c r="H47" s="7">
        <v>188</v>
      </c>
      <c r="I47" s="8">
        <f t="shared" si="0"/>
        <v>0.4574468085106383</v>
      </c>
      <c r="J47" s="8">
        <f t="shared" si="1"/>
        <v>0.0797872340425532</v>
      </c>
      <c r="K47" s="8">
        <f t="shared" si="2"/>
        <v>0.15425531914893617</v>
      </c>
      <c r="L47" s="8">
        <f t="shared" si="3"/>
        <v>0.14361702127659576</v>
      </c>
      <c r="M47" s="8">
        <f t="shared" si="4"/>
        <v>0.16489361702127658</v>
      </c>
      <c r="N47" s="8">
        <f t="shared" si="5"/>
        <v>1</v>
      </c>
      <c r="O47" s="1"/>
    </row>
    <row r="48" spans="1:15" ht="12.75">
      <c r="A48" s="6" t="s">
        <v>90</v>
      </c>
      <c r="B48" s="4" t="s">
        <v>51</v>
      </c>
      <c r="C48" s="7">
        <v>66</v>
      </c>
      <c r="D48" s="7" t="s">
        <v>115</v>
      </c>
      <c r="E48" s="7">
        <v>24</v>
      </c>
      <c r="F48" s="7" t="s">
        <v>115</v>
      </c>
      <c r="G48" s="7">
        <v>15</v>
      </c>
      <c r="H48" s="7">
        <v>121</v>
      </c>
      <c r="I48" s="8">
        <f t="shared" si="0"/>
        <v>0.5454545454545454</v>
      </c>
      <c r="J48" s="8" t="s">
        <v>115</v>
      </c>
      <c r="K48" s="8">
        <f t="shared" si="2"/>
        <v>0.19834710743801653</v>
      </c>
      <c r="L48" s="8" t="s">
        <v>115</v>
      </c>
      <c r="M48" s="8">
        <f t="shared" si="4"/>
        <v>0.12396694214876033</v>
      </c>
      <c r="N48" s="8">
        <f t="shared" si="5"/>
        <v>0.8677685950413223</v>
      </c>
      <c r="O48" s="1"/>
    </row>
    <row r="49" spans="1:15" ht="12.75">
      <c r="A49" s="6" t="s">
        <v>105</v>
      </c>
      <c r="B49" s="4" t="s">
        <v>52</v>
      </c>
      <c r="C49" s="7">
        <v>130</v>
      </c>
      <c r="D49" s="7" t="s">
        <v>115</v>
      </c>
      <c r="E49" s="7">
        <v>43</v>
      </c>
      <c r="F49" s="7">
        <v>14</v>
      </c>
      <c r="G49" s="7" t="s">
        <v>115</v>
      </c>
      <c r="H49" s="7">
        <v>205</v>
      </c>
      <c r="I49" s="8">
        <f t="shared" si="0"/>
        <v>0.6341463414634146</v>
      </c>
      <c r="J49" s="8" t="s">
        <v>115</v>
      </c>
      <c r="K49" s="8">
        <f t="shared" si="2"/>
        <v>0.2097560975609756</v>
      </c>
      <c r="L49" s="8">
        <f t="shared" si="3"/>
        <v>0.06829268292682927</v>
      </c>
      <c r="M49" s="8" t="s">
        <v>115</v>
      </c>
      <c r="N49" s="8">
        <f t="shared" si="5"/>
        <v>0.9121951219512194</v>
      </c>
      <c r="O49" s="1"/>
    </row>
    <row r="50" spans="1:2" ht="12.75">
      <c r="A50" t="s">
        <v>6</v>
      </c>
      <c r="B50" t="s">
        <v>6</v>
      </c>
    </row>
    <row r="51" spans="1:2" ht="12.75">
      <c r="A51" t="s">
        <v>6</v>
      </c>
      <c r="B51" t="s">
        <v>6</v>
      </c>
    </row>
    <row r="52" spans="1:2" ht="12.75">
      <c r="A52" t="s">
        <v>6</v>
      </c>
      <c r="B52" t="s">
        <v>6</v>
      </c>
    </row>
    <row r="53" spans="1:2" ht="12.75">
      <c r="A53" t="s">
        <v>6</v>
      </c>
      <c r="B53" t="s">
        <v>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Manitoba Center For Health 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LaurenY</dc:creator>
  <cp:keywords/>
  <dc:description/>
  <cp:lastModifiedBy>LaurenY</cp:lastModifiedBy>
  <cp:lastPrinted>2006-03-22T19:53:09Z</cp:lastPrinted>
  <dcterms:created xsi:type="dcterms:W3CDTF">2006-02-27T15:04:32Z</dcterms:created>
  <dcterms:modified xsi:type="dcterms:W3CDTF">2006-03-22T19:58:25Z</dcterms:modified>
  <cp:category/>
  <cp:version/>
  <cp:contentType/>
  <cp:contentStatus/>
</cp:coreProperties>
</file>