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C/Subclasses/"/>
    </mc:Choice>
  </mc:AlternateContent>
  <xr:revisionPtr revIDLastSave="1" documentId="11_BB1210E5285EA6AC435E32CA40D256CD5716A69E" xr6:coauthVersionLast="46" xr6:coauthVersionMax="46" xr10:uidLastSave="{C815DDA6-6DAA-47FA-B675-F07B8739D134}"/>
  <bookViews>
    <workbookView xWindow="-120" yWindow="-120" windowWidth="28800" windowHeight="13650" xr2:uid="{00000000-000D-0000-FFFF-FFFF00000000}"/>
  </bookViews>
  <sheets>
    <sheet name="Counts_Crdrt" sheetId="7" r:id="rId1"/>
    <sheet name="Table_Sig" sheetId="9" r:id="rId2"/>
    <sheet name="orig_data" sheetId="6" r:id="rId3"/>
  </sheets>
  <definedNames>
    <definedName name="IDX" localSheetId="2">orig_data!$B$4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6" i="9" l="1"/>
  <c r="M7" i="9"/>
  <c r="M8" i="9"/>
  <c r="M5" i="9"/>
  <c r="K6" i="9"/>
  <c r="K7" i="9"/>
  <c r="K8" i="9"/>
  <c r="K5" i="9"/>
  <c r="I8" i="9"/>
  <c r="I6" i="9"/>
  <c r="I7" i="9"/>
  <c r="I5" i="9"/>
  <c r="G6" i="9"/>
  <c r="G7" i="9"/>
  <c r="G8" i="9"/>
  <c r="G5" i="9"/>
  <c r="E6" i="9"/>
  <c r="E7" i="9"/>
  <c r="E8" i="9"/>
  <c r="E5" i="9"/>
  <c r="C5" i="9"/>
  <c r="C6" i="9"/>
  <c r="C7" i="9"/>
  <c r="C8" i="9"/>
  <c r="L11" i="7" l="1"/>
  <c r="L10" i="7"/>
  <c r="L9" i="7"/>
  <c r="L16" i="7"/>
  <c r="L15" i="7"/>
  <c r="L14" i="7"/>
  <c r="L21" i="7"/>
  <c r="L20" i="7"/>
  <c r="L19" i="7"/>
  <c r="L26" i="7"/>
  <c r="L25" i="7"/>
  <c r="L24" i="7"/>
  <c r="L31" i="7"/>
  <c r="L30" i="7"/>
  <c r="L29" i="7"/>
  <c r="L36" i="7"/>
  <c r="L35" i="7"/>
  <c r="L34" i="7"/>
  <c r="L33" i="7"/>
  <c r="L28" i="7"/>
  <c r="L23" i="7"/>
  <c r="L18" i="7"/>
  <c r="L13" i="7"/>
  <c r="L8" i="7"/>
  <c r="J11" i="7"/>
  <c r="J10" i="7"/>
  <c r="J9" i="7"/>
  <c r="J16" i="7"/>
  <c r="J15" i="7"/>
  <c r="J14" i="7"/>
  <c r="J21" i="7"/>
  <c r="J20" i="7"/>
  <c r="J19" i="7"/>
  <c r="J26" i="7"/>
  <c r="J25" i="7"/>
  <c r="J24" i="7"/>
  <c r="J31" i="7"/>
  <c r="J30" i="7"/>
  <c r="J29" i="7"/>
  <c r="J36" i="7"/>
  <c r="J35" i="7"/>
  <c r="J34" i="7"/>
  <c r="J33" i="7"/>
  <c r="J28" i="7"/>
  <c r="J23" i="7"/>
  <c r="J18" i="7"/>
  <c r="J13" i="7"/>
  <c r="J8" i="7"/>
  <c r="H11" i="7"/>
  <c r="H10" i="7"/>
  <c r="H9" i="7"/>
  <c r="H16" i="7"/>
  <c r="H15" i="7"/>
  <c r="H14" i="7"/>
  <c r="H21" i="7"/>
  <c r="H20" i="7"/>
  <c r="H19" i="7"/>
  <c r="H26" i="7"/>
  <c r="H25" i="7"/>
  <c r="H24" i="7"/>
  <c r="H31" i="7"/>
  <c r="H30" i="7"/>
  <c r="H29" i="7"/>
  <c r="H36" i="7"/>
  <c r="H35" i="7"/>
  <c r="H34" i="7"/>
  <c r="H33" i="7"/>
  <c r="H28" i="7"/>
  <c r="H23" i="7"/>
  <c r="H18" i="7"/>
  <c r="H13" i="7"/>
  <c r="H8" i="7"/>
  <c r="F11" i="7"/>
  <c r="F10" i="7"/>
  <c r="F9" i="7"/>
  <c r="F16" i="7"/>
  <c r="F15" i="7"/>
  <c r="F14" i="7"/>
  <c r="F21" i="7"/>
  <c r="F20" i="7"/>
  <c r="F19" i="7"/>
  <c r="F26" i="7"/>
  <c r="F25" i="7"/>
  <c r="F24" i="7"/>
  <c r="F31" i="7"/>
  <c r="F30" i="7"/>
  <c r="F29" i="7"/>
  <c r="F36" i="7"/>
  <c r="F35" i="7"/>
  <c r="F34" i="7"/>
  <c r="F33" i="7"/>
  <c r="F28" i="7"/>
  <c r="F23" i="7"/>
  <c r="F18" i="7"/>
  <c r="F13" i="7"/>
  <c r="F8" i="7"/>
  <c r="D11" i="7"/>
  <c r="D10" i="7"/>
  <c r="D9" i="7"/>
  <c r="D16" i="7"/>
  <c r="D15" i="7"/>
  <c r="D14" i="7"/>
  <c r="D21" i="7"/>
  <c r="D20" i="7"/>
  <c r="D19" i="7"/>
  <c r="D26" i="7"/>
  <c r="D25" i="7"/>
  <c r="D24" i="7"/>
  <c r="D31" i="7"/>
  <c r="D30" i="7"/>
  <c r="D29" i="7"/>
  <c r="D36" i="7"/>
  <c r="D35" i="7"/>
  <c r="D34" i="7"/>
  <c r="D33" i="7"/>
  <c r="D28" i="7"/>
  <c r="D23" i="7"/>
  <c r="D18" i="7"/>
  <c r="D13" i="7"/>
  <c r="D8" i="7"/>
  <c r="B36" i="7"/>
  <c r="B35" i="7"/>
  <c r="B34" i="7"/>
  <c r="B31" i="7"/>
  <c r="B30" i="7"/>
  <c r="B29" i="7"/>
  <c r="B26" i="7"/>
  <c r="B25" i="7"/>
  <c r="B24" i="7"/>
  <c r="B21" i="7"/>
  <c r="B20" i="7"/>
  <c r="B19" i="7"/>
  <c r="B18" i="7"/>
  <c r="B16" i="7"/>
  <c r="B15" i="7"/>
  <c r="B14" i="7"/>
  <c r="B13" i="7"/>
  <c r="B11" i="7"/>
  <c r="B10" i="7"/>
  <c r="B9" i="7"/>
  <c r="B33" i="7"/>
  <c r="B28" i="7"/>
  <c r="B23" i="7"/>
  <c r="B8" i="7"/>
  <c r="C8" i="7"/>
  <c r="E8" i="7"/>
  <c r="G8" i="7"/>
  <c r="I8" i="7"/>
  <c r="K8" i="7"/>
  <c r="M8" i="7"/>
  <c r="E9" i="7" l="1"/>
  <c r="G9" i="7"/>
  <c r="I9" i="7"/>
  <c r="K9" i="7"/>
  <c r="M9" i="7"/>
  <c r="E10" i="7"/>
  <c r="G10" i="7"/>
  <c r="I10" i="7"/>
  <c r="K10" i="7"/>
  <c r="M10" i="7"/>
  <c r="E11" i="7"/>
  <c r="G11" i="7"/>
  <c r="I11" i="7"/>
  <c r="K11" i="7"/>
  <c r="M11" i="7"/>
  <c r="E13" i="7"/>
  <c r="G13" i="7"/>
  <c r="I13" i="7"/>
  <c r="K13" i="7"/>
  <c r="M13" i="7"/>
  <c r="E14" i="7"/>
  <c r="G14" i="7"/>
  <c r="I14" i="7"/>
  <c r="K14" i="7"/>
  <c r="M14" i="7"/>
  <c r="E15" i="7"/>
  <c r="G15" i="7"/>
  <c r="I15" i="7"/>
  <c r="K15" i="7"/>
  <c r="M15" i="7"/>
  <c r="E16" i="7"/>
  <c r="G16" i="7"/>
  <c r="I16" i="7"/>
  <c r="K16" i="7"/>
  <c r="M16" i="7"/>
  <c r="E18" i="7"/>
  <c r="G18" i="7"/>
  <c r="I18" i="7"/>
  <c r="K18" i="7"/>
  <c r="M18" i="7"/>
  <c r="E19" i="7"/>
  <c r="G19" i="7"/>
  <c r="I19" i="7"/>
  <c r="K19" i="7"/>
  <c r="M19" i="7"/>
  <c r="E20" i="7"/>
  <c r="G20" i="7"/>
  <c r="I20" i="7"/>
  <c r="K20" i="7"/>
  <c r="M20" i="7"/>
  <c r="E21" i="7"/>
  <c r="G21" i="7"/>
  <c r="I21" i="7"/>
  <c r="K21" i="7"/>
  <c r="M21" i="7"/>
  <c r="E23" i="7"/>
  <c r="G23" i="7"/>
  <c r="I23" i="7"/>
  <c r="K23" i="7"/>
  <c r="M23" i="7"/>
  <c r="E24" i="7"/>
  <c r="G24" i="7"/>
  <c r="I24" i="7"/>
  <c r="K24" i="7"/>
  <c r="M24" i="7"/>
  <c r="E25" i="7"/>
  <c r="G25" i="7"/>
  <c r="I25" i="7"/>
  <c r="K25" i="7"/>
  <c r="M25" i="7"/>
  <c r="E26" i="7"/>
  <c r="G26" i="7"/>
  <c r="I26" i="7"/>
  <c r="K26" i="7"/>
  <c r="M26" i="7"/>
  <c r="E28" i="7"/>
  <c r="G28" i="7"/>
  <c r="I28" i="7"/>
  <c r="K28" i="7"/>
  <c r="M28" i="7"/>
  <c r="E29" i="7"/>
  <c r="G29" i="7"/>
  <c r="I29" i="7"/>
  <c r="K29" i="7"/>
  <c r="M29" i="7"/>
  <c r="E30" i="7"/>
  <c r="G30" i="7"/>
  <c r="I30" i="7"/>
  <c r="K30" i="7"/>
  <c r="M30" i="7"/>
  <c r="E31" i="7"/>
  <c r="G31" i="7"/>
  <c r="I31" i="7"/>
  <c r="K31" i="7"/>
  <c r="M31" i="7"/>
  <c r="E33" i="7"/>
  <c r="G33" i="7"/>
  <c r="I33" i="7"/>
  <c r="K33" i="7"/>
  <c r="M33" i="7"/>
  <c r="E34" i="7"/>
  <c r="G34" i="7"/>
  <c r="I34" i="7"/>
  <c r="K34" i="7"/>
  <c r="M34" i="7"/>
  <c r="E35" i="7"/>
  <c r="G35" i="7"/>
  <c r="I35" i="7"/>
  <c r="K35" i="7"/>
  <c r="M35" i="7"/>
  <c r="E36" i="7"/>
  <c r="G36" i="7"/>
  <c r="I36" i="7"/>
  <c r="K36" i="7"/>
  <c r="M36" i="7"/>
  <c r="C9" i="7"/>
  <c r="C10" i="7"/>
  <c r="C11" i="7"/>
  <c r="C13" i="7"/>
  <c r="C14" i="7"/>
  <c r="C15" i="7"/>
  <c r="C16" i="7"/>
  <c r="C18" i="7"/>
  <c r="C19" i="7"/>
  <c r="C20" i="7"/>
  <c r="C21" i="7"/>
  <c r="C23" i="7"/>
  <c r="C24" i="7"/>
  <c r="C25" i="7"/>
  <c r="C26" i="7"/>
  <c r="C28" i="7"/>
  <c r="C29" i="7"/>
  <c r="C30" i="7"/>
  <c r="C31" i="7"/>
  <c r="C33" i="7"/>
  <c r="C34" i="7"/>
  <c r="C35" i="7"/>
  <c r="C36" i="7"/>
</calcChain>
</file>

<file path=xl/sharedStrings.xml><?xml version="1.0" encoding="utf-8"?>
<sst xmlns="http://schemas.openxmlformats.org/spreadsheetml/2006/main" count="1145" uniqueCount="50">
  <si>
    <t>count</t>
  </si>
  <si>
    <t>pop</t>
  </si>
  <si>
    <t>crd_rate</t>
  </si>
  <si>
    <t>lcl_crd_rate</t>
  </si>
  <si>
    <t>ucl_crd_rate</t>
  </si>
  <si>
    <t>ageg</t>
  </si>
  <si>
    <t>10-14</t>
  </si>
  <si>
    <t>15-64</t>
  </si>
  <si>
    <t>65+</t>
  </si>
  <si>
    <t>&lt;1</t>
  </si>
  <si>
    <t>1-4</t>
  </si>
  <si>
    <t>5-9</t>
  </si>
  <si>
    <t>Data imported:</t>
  </si>
  <si>
    <t>Data location:</t>
  </si>
  <si>
    <t>days</t>
  </si>
  <si>
    <t>00</t>
  </si>
  <si>
    <t>01-04</t>
  </si>
  <si>
    <t>05-09</t>
  </si>
  <si>
    <t>class</t>
  </si>
  <si>
    <t>subclass</t>
  </si>
  <si>
    <t>yq</t>
  </si>
  <si>
    <t>prob</t>
  </si>
  <si>
    <t>suppress</t>
  </si>
  <si>
    <t>Age Group</t>
  </si>
  <si>
    <t>Count</t>
  </si>
  <si>
    <t>Rate</t>
  </si>
  <si>
    <t>Year / Quarter</t>
  </si>
  <si>
    <t>RateY_Rate2011</t>
  </si>
  <si>
    <t>L_RYR2011</t>
  </si>
  <si>
    <t>U_RYR2011</t>
  </si>
  <si>
    <t>prob_2011</t>
  </si>
  <si>
    <t>sign_2011</t>
  </si>
  <si>
    <t>.</t>
  </si>
  <si>
    <t>t</t>
  </si>
  <si>
    <t>Program: S:\asp\prog\RoxanaD\Prescriptions\Pres_rate_subclass_q_2016vs2011.sas Date: 16APR2020 6:18:36 User: roxanad Host: SAL-DA-1</t>
  </si>
  <si>
    <t>Analyses\Prescriptions\Subclass\Pres_rate_subclass_q_age_J01CE.html</t>
  </si>
  <si>
    <t>Crude Rates of J01CE.betalactamase sensitive Prescriptions, by Age Group, Quarterly, 2011-2016; Per 1,000 people per day (p=0.05 for time comparison)</t>
  </si>
  <si>
    <t>J01C.beta lactams</t>
  </si>
  <si>
    <t>J01CE.betalactamase sensitive</t>
  </si>
  <si>
    <t>S</t>
  </si>
  <si>
    <t>Table X.X: Quarterly Dispensation Rates for β-Lactamase-Sensitive Penicillin Subclass (J01CE) by Age Group</t>
  </si>
  <si>
    <t>Counts per day and crude rates per 1,000 people per day</t>
  </si>
  <si>
    <t>Year and Quarter</t>
  </si>
  <si>
    <t>Age Group (Years)</t>
  </si>
  <si>
    <t>Under 1</t>
  </si>
  <si>
    <t>1 - 4</t>
  </si>
  <si>
    <t>5 - 9</t>
  </si>
  <si>
    <t>10 - 14</t>
  </si>
  <si>
    <t>15 - 64</t>
  </si>
  <si>
    <r>
      <rPr>
        <b/>
        <sz val="7"/>
        <color theme="1"/>
        <rFont val="Segoe UI"/>
        <family val="2"/>
      </rPr>
      <t>Bolded</t>
    </r>
    <r>
      <rPr>
        <sz val="7"/>
        <color theme="1"/>
        <rFont val="Segoe UI"/>
        <family val="2"/>
      </rPr>
      <t xml:space="preserve"> values indicate age group's rate is statistically significantly different between 2011 and 2016 for that quarter (p&lt;0.05).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</si>
</sst>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21" x14ac:knownFonts="1">
    <font>
      <sz val="11"/>
      <color theme="1"/>
      <name val="Calibri"/>
      <family val="2"/>
      <scheme val="minor"/>
    </font>
    <font>
      <b/>
      <sz val="9"/>
      <color theme="1"/>
      <name val="Segoe UI"/>
      <family val="2"/>
    </font>
    <font>
      <u/>
      <sz val="9"/>
      <color theme="10"/>
      <name val="Segoe UI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Segoe UI"/>
      <family val="2"/>
    </font>
    <font>
      <sz val="9"/>
      <color theme="1" tint="0.14999847407452621"/>
      <name val="Segoe UI"/>
      <family val="2"/>
    </font>
    <font>
      <u/>
      <sz val="11"/>
      <color theme="11"/>
      <name val="Calibri"/>
      <family val="2"/>
      <scheme val="minor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15"/>
      <color theme="1" tint="0.14999847407452621"/>
      <name val="Wingdings 3"/>
      <family val="1"/>
      <charset val="2"/>
    </font>
    <font>
      <b/>
      <sz val="9"/>
      <color theme="0"/>
      <name val="Segoe UI"/>
      <family val="2"/>
    </font>
    <font>
      <sz val="11"/>
      <color theme="1"/>
      <name val="Calibri"/>
      <family val="2"/>
      <scheme val="minor"/>
    </font>
    <font>
      <sz val="8"/>
      <color theme="1"/>
      <name val="Segoe UI"/>
      <family val="2"/>
    </font>
    <font>
      <sz val="10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8"/>
      <name val="Arial"/>
      <family val="2"/>
    </font>
    <font>
      <b/>
      <sz val="9"/>
      <color theme="0"/>
      <name val="Arial"/>
      <family val="2"/>
    </font>
    <font>
      <b/>
      <sz val="7"/>
      <color theme="1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29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5">
    <xf numFmtId="0" fontId="0" fillId="0" borderId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2" fillId="4" borderId="5" applyFill="0">
      <alignment horizontal="center" vertical="center"/>
    </xf>
    <xf numFmtId="49" fontId="7" fillId="4" borderId="4" applyFill="0">
      <alignment horizontal="center" vertical="center"/>
    </xf>
    <xf numFmtId="3" fontId="7" fillId="4" borderId="4" applyFill="0">
      <alignment horizontal="right" vertical="center" indent="1"/>
    </xf>
    <xf numFmtId="166" fontId="7" fillId="4" borderId="4" applyFill="0">
      <alignment horizontal="right" vertical="center" indent="1"/>
    </xf>
    <xf numFmtId="2" fontId="7" fillId="4" borderId="4" applyFill="0">
      <alignment horizontal="right" vertical="center" indent="1"/>
    </xf>
    <xf numFmtId="164" fontId="8" fillId="4" borderId="4" applyFill="0">
      <alignment horizontal="right" vertical="center" indent="1"/>
    </xf>
    <xf numFmtId="167" fontId="7" fillId="4" borderId="4" applyFill="0">
      <alignment horizontal="right" vertical="center" indent="1"/>
    </xf>
    <xf numFmtId="165" fontId="7" fillId="4" borderId="4" applyFill="0">
      <alignment horizontal="right" vertical="center" indent="1"/>
    </xf>
    <xf numFmtId="9" fontId="7" fillId="4" borderId="4" applyFill="0">
      <alignment horizontal="right" vertical="center" indent="1"/>
    </xf>
    <xf numFmtId="168" fontId="7" fillId="4" borderId="4" applyFill="0">
      <alignment horizontal="right" vertical="center" indent="1"/>
    </xf>
    <xf numFmtId="10" fontId="7" fillId="4" borderId="4" applyFill="0">
      <alignment horizontal="right" vertical="center" indent="1"/>
    </xf>
    <xf numFmtId="0" fontId="10" fillId="4" borderId="0">
      <alignment horizontal="left" vertical="top"/>
    </xf>
    <xf numFmtId="0" fontId="11" fillId="4" borderId="4" applyFill="0">
      <alignment horizontal="center" vertical="center"/>
    </xf>
    <xf numFmtId="0" fontId="1" fillId="4" borderId="0">
      <alignment horizontal="center" vertical="center" wrapText="1"/>
    </xf>
    <xf numFmtId="0" fontId="13" fillId="5" borderId="6">
      <alignment horizontal="center" vertical="center" wrapText="1"/>
    </xf>
    <xf numFmtId="0" fontId="1" fillId="4" borderId="7" applyFill="0">
      <alignment horizontal="left" vertical="center" indent="1"/>
    </xf>
    <xf numFmtId="0" fontId="14" fillId="0" borderId="0"/>
    <xf numFmtId="49" fontId="1" fillId="6" borderId="0">
      <alignment horizontal="left" vertical="center" indent="1"/>
    </xf>
    <xf numFmtId="49" fontId="15" fillId="4" borderId="0"/>
    <xf numFmtId="49" fontId="1" fillId="4" borderId="0">
      <alignment vertical="center" wrapText="1"/>
    </xf>
    <xf numFmtId="49" fontId="1" fillId="4" borderId="0">
      <alignment vertical="center"/>
    </xf>
  </cellStyleXfs>
  <cellXfs count="56">
    <xf numFmtId="0" fontId="0" fillId="0" borderId="0" xfId="0"/>
    <xf numFmtId="49" fontId="0" fillId="0" borderId="0" xfId="0" applyNumberFormat="1"/>
    <xf numFmtId="0" fontId="2" fillId="0" borderId="0" xfId="1"/>
    <xf numFmtId="0" fontId="5" fillId="0" borderId="0" xfId="0" applyFont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vertical="top" wrapText="1"/>
    </xf>
    <xf numFmtId="0" fontId="0" fillId="0" borderId="0" xfId="0" applyAlignment="1">
      <alignment vertical="center"/>
    </xf>
    <xf numFmtId="0" fontId="3" fillId="2" borderId="0" xfId="0" applyFont="1" applyFill="1" applyAlignment="1">
      <alignment vertical="top" wrapText="1"/>
    </xf>
    <xf numFmtId="14" fontId="0" fillId="0" borderId="0" xfId="0" applyNumberFormat="1"/>
    <xf numFmtId="49" fontId="4" fillId="0" borderId="2" xfId="0" applyNumberFormat="1" applyFont="1" applyBorder="1" applyAlignment="1">
      <alignment horizontal="center" vertical="top" wrapText="1"/>
    </xf>
    <xf numFmtId="49" fontId="5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/>
    </xf>
    <xf numFmtId="0" fontId="0" fillId="3" borderId="0" xfId="0" applyFill="1"/>
    <xf numFmtId="0" fontId="4" fillId="3" borderId="2" xfId="0" applyFont="1" applyFill="1" applyBorder="1" applyAlignment="1">
      <alignment horizontal="center" vertical="top" wrapText="1"/>
    </xf>
    <xf numFmtId="0" fontId="5" fillId="3" borderId="0" xfId="0" applyFont="1" applyFill="1" applyAlignment="1">
      <alignment vertical="top" wrapText="1"/>
    </xf>
    <xf numFmtId="0" fontId="3" fillId="2" borderId="0" xfId="0" applyFont="1" applyFill="1" applyAlignment="1">
      <alignment vertical="top"/>
    </xf>
    <xf numFmtId="0" fontId="0" fillId="4" borderId="0" xfId="0" applyFill="1"/>
    <xf numFmtId="49" fontId="15" fillId="4" borderId="0" xfId="22" applyAlignment="1"/>
    <xf numFmtId="0" fontId="1" fillId="0" borderId="18" xfId="19" applyFill="1" applyBorder="1">
      <alignment horizontal="left" vertical="center" indent="1"/>
    </xf>
    <xf numFmtId="3" fontId="7" fillId="0" borderId="19" xfId="6" applyFill="1" applyBorder="1">
      <alignment horizontal="right" vertical="center" indent="1"/>
    </xf>
    <xf numFmtId="2" fontId="7" fillId="0" borderId="20" xfId="8" applyFill="1" applyBorder="1" applyAlignment="1">
      <alignment horizontal="right" vertical="center" indent="2"/>
    </xf>
    <xf numFmtId="3" fontId="7" fillId="0" borderId="21" xfId="6" applyFill="1" applyBorder="1">
      <alignment horizontal="right" vertical="center" indent="1"/>
    </xf>
    <xf numFmtId="2" fontId="7" fillId="0" borderId="22" xfId="8" applyFill="1" applyBorder="1" applyAlignment="1">
      <alignment horizontal="right" vertical="center" indent="2"/>
    </xf>
    <xf numFmtId="0" fontId="1" fillId="7" borderId="18" xfId="19" applyFill="1" applyBorder="1">
      <alignment horizontal="left" vertical="center" indent="1"/>
    </xf>
    <xf numFmtId="3" fontId="7" fillId="7" borderId="19" xfId="6" applyFill="1" applyBorder="1">
      <alignment horizontal="right" vertical="center" indent="1"/>
    </xf>
    <xf numFmtId="2" fontId="7" fillId="7" borderId="20" xfId="8" applyFill="1" applyBorder="1" applyAlignment="1">
      <alignment horizontal="right" vertical="center" indent="2"/>
    </xf>
    <xf numFmtId="3" fontId="7" fillId="7" borderId="21" xfId="6" applyFill="1" applyBorder="1">
      <alignment horizontal="right" vertical="center" indent="1"/>
    </xf>
    <xf numFmtId="2" fontId="7" fillId="7" borderId="22" xfId="8" applyFill="1" applyBorder="1" applyAlignment="1">
      <alignment horizontal="right" vertical="center" indent="2"/>
    </xf>
    <xf numFmtId="0" fontId="1" fillId="7" borderId="23" xfId="19" applyFill="1" applyBorder="1">
      <alignment horizontal="left" vertical="center" indent="1"/>
    </xf>
    <xf numFmtId="3" fontId="7" fillId="7" borderId="24" xfId="6" applyFill="1" applyBorder="1">
      <alignment horizontal="right" vertical="center" indent="1"/>
    </xf>
    <xf numFmtId="2" fontId="7" fillId="7" borderId="25" xfId="8" applyFill="1" applyBorder="1" applyAlignment="1">
      <alignment horizontal="right" vertical="center" indent="2"/>
    </xf>
    <xf numFmtId="3" fontId="7" fillId="7" borderId="26" xfId="6" applyFill="1" applyBorder="1">
      <alignment horizontal="right" vertical="center" indent="1"/>
    </xf>
    <xf numFmtId="2" fontId="7" fillId="7" borderId="27" xfId="8" applyFill="1" applyBorder="1" applyAlignment="1">
      <alignment horizontal="right" vertical="center" indent="2"/>
    </xf>
    <xf numFmtId="49" fontId="1" fillId="6" borderId="0" xfId="21" applyBorder="1" applyAlignment="1">
      <alignment vertical="center"/>
    </xf>
    <xf numFmtId="49" fontId="1" fillId="6" borderId="17" xfId="21" applyBorder="1" applyAlignment="1">
      <alignment vertical="center"/>
    </xf>
    <xf numFmtId="49" fontId="1" fillId="6" borderId="16" xfId="21" applyBorder="1" applyAlignment="1">
      <alignment horizontal="left" vertical="center" indent="1"/>
    </xf>
    <xf numFmtId="49" fontId="1" fillId="6" borderId="0" xfId="21" applyBorder="1" applyAlignment="1">
      <alignment horizontal="left" vertical="center" indent="1"/>
    </xf>
    <xf numFmtId="49" fontId="1" fillId="6" borderId="17" xfId="21" applyBorder="1" applyAlignment="1">
      <alignment horizontal="left" vertical="center" indent="1"/>
    </xf>
    <xf numFmtId="0" fontId="10" fillId="4" borderId="0" xfId="15" applyAlignment="1">
      <alignment horizontal="left" vertical="center"/>
    </xf>
    <xf numFmtId="0" fontId="10" fillId="4" borderId="0" xfId="15" applyAlignment="1">
      <alignment horizontal="left" vertical="center" indent="1"/>
    </xf>
    <xf numFmtId="0" fontId="16" fillId="0" borderId="28" xfId="0" applyFont="1" applyBorder="1" applyAlignment="1">
      <alignment vertical="top"/>
    </xf>
    <xf numFmtId="0" fontId="17" fillId="0" borderId="1" xfId="0" applyFont="1" applyBorder="1" applyAlignment="1">
      <alignment horizontal="center" vertical="top" wrapText="1"/>
    </xf>
    <xf numFmtId="0" fontId="17" fillId="0" borderId="2" xfId="0" applyFont="1" applyBorder="1" applyAlignment="1">
      <alignment horizontal="center" vertical="top" wrapText="1"/>
    </xf>
    <xf numFmtId="49" fontId="18" fillId="4" borderId="0" xfId="22" applyFont="1" applyFill="1" applyAlignment="1"/>
    <xf numFmtId="0" fontId="19" fillId="5" borderId="14" xfId="18" applyFont="1" applyBorder="1">
      <alignment horizontal="center" vertical="center" wrapText="1"/>
    </xf>
    <xf numFmtId="0" fontId="19" fillId="5" borderId="15" xfId="18" applyFont="1" applyBorder="1">
      <alignment horizontal="center" vertical="center" wrapText="1"/>
    </xf>
    <xf numFmtId="49" fontId="1" fillId="4" borderId="0" xfId="23">
      <alignment vertical="center" wrapText="1"/>
    </xf>
    <xf numFmtId="0" fontId="19" fillId="5" borderId="11" xfId="18" applyFont="1" applyBorder="1">
      <alignment horizontal="center" vertical="center" wrapText="1"/>
    </xf>
    <xf numFmtId="0" fontId="19" fillId="5" borderId="12" xfId="18" applyFont="1" applyBorder="1">
      <alignment horizontal="center" vertical="center" wrapText="1"/>
    </xf>
    <xf numFmtId="0" fontId="19" fillId="5" borderId="6" xfId="18" applyFont="1" applyBorder="1">
      <alignment horizontal="center" vertical="center" wrapText="1"/>
    </xf>
    <xf numFmtId="0" fontId="19" fillId="5" borderId="13" xfId="18" applyFont="1" applyBorder="1">
      <alignment horizontal="center" vertical="center" wrapText="1"/>
    </xf>
    <xf numFmtId="0" fontId="19" fillId="5" borderId="6" xfId="18" quotePrefix="1" applyFont="1" applyBorder="1">
      <alignment horizontal="center" vertical="center" wrapText="1"/>
    </xf>
    <xf numFmtId="0" fontId="19" fillId="5" borderId="8" xfId="18" applyFont="1" applyBorder="1" applyAlignment="1">
      <alignment horizontal="center" vertical="center" wrapText="1"/>
    </xf>
    <xf numFmtId="0" fontId="19" fillId="5" borderId="9" xfId="18" applyFont="1" applyBorder="1" applyAlignment="1">
      <alignment horizontal="center" vertical="center" wrapText="1"/>
    </xf>
    <xf numFmtId="0" fontId="19" fillId="5" borderId="10" xfId="18" applyFont="1" applyBorder="1" applyAlignment="1">
      <alignment horizontal="center" vertical="center" wrapText="1"/>
    </xf>
  </cellXfs>
  <cellStyles count="25">
    <cellStyle name="Data - text" xfId="5" xr:uid="{00000000-0005-0000-0000-000000000000}"/>
    <cellStyle name="Data#-0 Decimals" xfId="6" xr:uid="{00000000-0005-0000-0000-000001000000}"/>
    <cellStyle name="Data#-1 Decimal" xfId="7" xr:uid="{00000000-0005-0000-0000-000002000000}"/>
    <cellStyle name="Data#-2 Decimals" xfId="8" xr:uid="{00000000-0005-0000-0000-000003000000}"/>
    <cellStyle name="Data$-0 Decimal" xfId="9" xr:uid="{00000000-0005-0000-0000-000004000000}"/>
    <cellStyle name="Data$-1 Decimal" xfId="10" xr:uid="{00000000-0005-0000-0000-000005000000}"/>
    <cellStyle name="Data$-2 Decimals" xfId="11" xr:uid="{00000000-0005-0000-0000-000006000000}"/>
    <cellStyle name="Data%-0 Decimal" xfId="12" xr:uid="{00000000-0005-0000-0000-000007000000}"/>
    <cellStyle name="Data%-1 Decimal" xfId="13" xr:uid="{00000000-0005-0000-0000-000008000000}"/>
    <cellStyle name="Data%-2 Decimals" xfId="14" xr:uid="{00000000-0005-0000-0000-000009000000}"/>
    <cellStyle name="Followed Hyperlink" xfId="3" builtinId="9" customBuiltin="1"/>
    <cellStyle name="Footnote" xfId="15" xr:uid="{00000000-0005-0000-0000-00000B000000}"/>
    <cellStyle name="h i" xfId="16" xr:uid="{00000000-0005-0000-0000-00000C000000}"/>
    <cellStyle name="Hyperlink" xfId="1" builtinId="8"/>
    <cellStyle name="Hyperlink 2" xfId="2" xr:uid="{00000000-0005-0000-0000-00000E000000}"/>
    <cellStyle name="Input" xfId="4" builtinId="20" customBuiltin="1"/>
    <cellStyle name="Line Break" xfId="17" xr:uid="{00000000-0005-0000-0000-000010000000}"/>
    <cellStyle name="Main heading X" xfId="18" xr:uid="{00000000-0005-0000-0000-000011000000}"/>
    <cellStyle name="Main heading Y" xfId="19" xr:uid="{00000000-0005-0000-0000-000012000000}"/>
    <cellStyle name="Normal" xfId="0" builtinId="0" customBuiltin="1"/>
    <cellStyle name="Normal 2" xfId="20" xr:uid="{00000000-0005-0000-0000-000014000000}"/>
    <cellStyle name="Sub heading Y" xfId="21" xr:uid="{00000000-0005-0000-0000-000015000000}"/>
    <cellStyle name="Subtitle" xfId="22" xr:uid="{00000000-0005-0000-0000-000016000000}"/>
    <cellStyle name="Table title" xfId="23" xr:uid="{00000000-0005-0000-0000-000017000000}"/>
    <cellStyle name="Table title 2" xfId="24" xr:uid="{00000000-0005-0000-0000-000018000000}"/>
  </cellStyles>
  <dxfs count="1">
    <dxf>
      <font>
        <b/>
        <i val="0"/>
      </font>
    </dxf>
  </dxfs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M37"/>
  <sheetViews>
    <sheetView showGridLines="0" tabSelected="1" workbookViewId="0">
      <selection activeCell="A4" sqref="A4:A6"/>
    </sheetView>
  </sheetViews>
  <sheetFormatPr defaultRowHeight="15" x14ac:dyDescent="0.25"/>
  <sheetData>
    <row r="1" spans="1:13" ht="14.45" customHeight="1" x14ac:dyDescent="0.25">
      <c r="A1" s="47" t="s">
        <v>40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x14ac:dyDescent="0.25">
      <c r="A2" s="44" t="s">
        <v>41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</row>
    <row r="3" spans="1:13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 x14ac:dyDescent="0.25">
      <c r="A4" s="53" t="s">
        <v>42</v>
      </c>
      <c r="B4" s="48" t="s">
        <v>43</v>
      </c>
      <c r="C4" s="48"/>
      <c r="D4" s="48"/>
      <c r="E4" s="48"/>
      <c r="F4" s="48"/>
      <c r="G4" s="48"/>
      <c r="H4" s="48"/>
      <c r="I4" s="48"/>
      <c r="J4" s="48"/>
      <c r="K4" s="48"/>
      <c r="L4" s="48"/>
      <c r="M4" s="49"/>
    </row>
    <row r="5" spans="1:13" x14ac:dyDescent="0.25">
      <c r="A5" s="54"/>
      <c r="B5" s="50" t="s">
        <v>44</v>
      </c>
      <c r="C5" s="50"/>
      <c r="D5" s="52" t="s">
        <v>45</v>
      </c>
      <c r="E5" s="50"/>
      <c r="F5" s="52" t="s">
        <v>46</v>
      </c>
      <c r="G5" s="50"/>
      <c r="H5" s="52" t="s">
        <v>47</v>
      </c>
      <c r="I5" s="50"/>
      <c r="J5" s="52" t="s">
        <v>48</v>
      </c>
      <c r="K5" s="50"/>
      <c r="L5" s="50" t="s">
        <v>8</v>
      </c>
      <c r="M5" s="51"/>
    </row>
    <row r="6" spans="1:13" x14ac:dyDescent="0.25">
      <c r="A6" s="55"/>
      <c r="B6" s="45" t="s">
        <v>24</v>
      </c>
      <c r="C6" s="45" t="s">
        <v>25</v>
      </c>
      <c r="D6" s="45" t="s">
        <v>24</v>
      </c>
      <c r="E6" s="45" t="s">
        <v>25</v>
      </c>
      <c r="F6" s="45" t="s">
        <v>24</v>
      </c>
      <c r="G6" s="45" t="s">
        <v>25</v>
      </c>
      <c r="H6" s="45" t="s">
        <v>24</v>
      </c>
      <c r="I6" s="45" t="s">
        <v>25</v>
      </c>
      <c r="J6" s="45" t="s">
        <v>24</v>
      </c>
      <c r="K6" s="45" t="s">
        <v>25</v>
      </c>
      <c r="L6" s="45" t="s">
        <v>24</v>
      </c>
      <c r="M6" s="46" t="s">
        <v>25</v>
      </c>
    </row>
    <row r="7" spans="1:13" x14ac:dyDescent="0.25">
      <c r="A7" s="36">
        <v>2011</v>
      </c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5"/>
    </row>
    <row r="8" spans="1:13" x14ac:dyDescent="0.25">
      <c r="A8" s="19">
        <v>1</v>
      </c>
      <c r="B8" s="20">
        <f>orig_data!E7</f>
        <v>6</v>
      </c>
      <c r="C8" s="21">
        <f>orig_data!G7</f>
        <v>4.2119999999999996E-3</v>
      </c>
      <c r="D8" s="22">
        <f>orig_data!E31</f>
        <v>188</v>
      </c>
      <c r="E8" s="23">
        <f>orig_data!G31</f>
        <v>3.2461999999999998E-2</v>
      </c>
      <c r="F8" s="22">
        <f>orig_data!E55</f>
        <v>475</v>
      </c>
      <c r="G8" s="23">
        <f>orig_data!G55</f>
        <v>6.9472999999999993E-2</v>
      </c>
      <c r="H8" s="22">
        <f>orig_data!E79</f>
        <v>435</v>
      </c>
      <c r="I8" s="23">
        <f>orig_data!G79</f>
        <v>6.0615000000000002E-2</v>
      </c>
      <c r="J8" s="22">
        <f>orig_data!E103</f>
        <v>5018</v>
      </c>
      <c r="K8" s="23">
        <f>orig_data!G103</f>
        <v>6.6407999999999995E-2</v>
      </c>
      <c r="L8" s="22">
        <f>orig_data!E127</f>
        <v>480</v>
      </c>
      <c r="M8" s="23">
        <f>orig_data!G127</f>
        <v>3.2771000000000002E-2</v>
      </c>
    </row>
    <row r="9" spans="1:13" x14ac:dyDescent="0.25">
      <c r="A9" s="24">
        <v>2</v>
      </c>
      <c r="B9" s="25" t="str">
        <f>orig_data!E8</f>
        <v>.</v>
      </c>
      <c r="C9" s="26" t="str">
        <f>orig_data!G8</f>
        <v>.</v>
      </c>
      <c r="D9" s="27">
        <f>orig_data!E32</f>
        <v>111</v>
      </c>
      <c r="E9" s="28">
        <f>orig_data!G32</f>
        <v>1.8797000000000001E-2</v>
      </c>
      <c r="F9" s="27">
        <f>orig_data!E56</f>
        <v>425</v>
      </c>
      <c r="G9" s="28">
        <f>orig_data!G56</f>
        <v>6.1265E-2</v>
      </c>
      <c r="H9" s="27">
        <f>orig_data!E80</f>
        <v>476</v>
      </c>
      <c r="I9" s="28">
        <f>orig_data!G80</f>
        <v>6.5461000000000005E-2</v>
      </c>
      <c r="J9" s="27">
        <f>orig_data!E104</f>
        <v>6445</v>
      </c>
      <c r="K9" s="28">
        <f>orig_data!G104</f>
        <v>8.3783999999999997E-2</v>
      </c>
      <c r="L9" s="27">
        <f>orig_data!E128</f>
        <v>634</v>
      </c>
      <c r="M9" s="28">
        <f>orig_data!G128</f>
        <v>4.2266999999999999E-2</v>
      </c>
    </row>
    <row r="10" spans="1:13" x14ac:dyDescent="0.25">
      <c r="A10" s="19">
        <v>3</v>
      </c>
      <c r="B10" s="20">
        <f>orig_data!E9</f>
        <v>0</v>
      </c>
      <c r="C10" s="21">
        <f>orig_data!G9</f>
        <v>0</v>
      </c>
      <c r="D10" s="22">
        <f>orig_data!E33</f>
        <v>24</v>
      </c>
      <c r="E10" s="23">
        <f>orig_data!G33</f>
        <v>4.0140000000000002E-3</v>
      </c>
      <c r="F10" s="22">
        <f>orig_data!E57</f>
        <v>162</v>
      </c>
      <c r="G10" s="23">
        <f>orig_data!G57</f>
        <v>2.3094E-2</v>
      </c>
      <c r="H10" s="22">
        <f>orig_data!E81</f>
        <v>381</v>
      </c>
      <c r="I10" s="23">
        <f>orig_data!G81</f>
        <v>5.2026000000000003E-2</v>
      </c>
      <c r="J10" s="22">
        <f>orig_data!E105</f>
        <v>5801</v>
      </c>
      <c r="K10" s="23">
        <f>orig_data!G105</f>
        <v>7.4686000000000002E-2</v>
      </c>
      <c r="L10" s="22">
        <f>orig_data!E129</f>
        <v>616</v>
      </c>
      <c r="M10" s="23">
        <f>orig_data!G129</f>
        <v>4.0791000000000001E-2</v>
      </c>
    </row>
    <row r="11" spans="1:13" x14ac:dyDescent="0.25">
      <c r="A11" s="24">
        <v>4</v>
      </c>
      <c r="B11" s="25">
        <f>orig_data!E10</f>
        <v>0</v>
      </c>
      <c r="C11" s="26">
        <f>orig_data!G10</f>
        <v>0</v>
      </c>
      <c r="D11" s="27">
        <f>orig_data!E34</f>
        <v>18</v>
      </c>
      <c r="E11" s="28">
        <f>orig_data!G34</f>
        <v>2.9919999999999999E-3</v>
      </c>
      <c r="F11" s="27">
        <f>orig_data!E58</f>
        <v>142</v>
      </c>
      <c r="G11" s="28">
        <f>orig_data!G58</f>
        <v>1.9991999999999999E-2</v>
      </c>
      <c r="H11" s="27">
        <f>orig_data!E82</f>
        <v>363</v>
      </c>
      <c r="I11" s="28">
        <f>orig_data!G82</f>
        <v>4.9364999999999999E-2</v>
      </c>
      <c r="J11" s="27">
        <f>orig_data!E106</f>
        <v>6253</v>
      </c>
      <c r="K11" s="28">
        <f>orig_data!G106</f>
        <v>7.9797000000000007E-2</v>
      </c>
      <c r="L11" s="27">
        <f>orig_data!E130</f>
        <v>670</v>
      </c>
      <c r="M11" s="28">
        <f>orig_data!G130</f>
        <v>4.3622000000000001E-2</v>
      </c>
    </row>
    <row r="12" spans="1:13" x14ac:dyDescent="0.25">
      <c r="A12" s="36">
        <v>2012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5"/>
    </row>
    <row r="13" spans="1:13" x14ac:dyDescent="0.25">
      <c r="A13" s="19">
        <v>1</v>
      </c>
      <c r="B13" s="20">
        <f>orig_data!E11</f>
        <v>0</v>
      </c>
      <c r="C13" s="21">
        <f>orig_data!G11</f>
        <v>0</v>
      </c>
      <c r="D13" s="22">
        <f>orig_data!E35</f>
        <v>14</v>
      </c>
      <c r="E13" s="23">
        <f>orig_data!G35</f>
        <v>2.3400000000000001E-3</v>
      </c>
      <c r="F13" s="22">
        <f>orig_data!E59</f>
        <v>176</v>
      </c>
      <c r="G13" s="23">
        <f>orig_data!G59</f>
        <v>2.4965000000000001E-2</v>
      </c>
      <c r="H13" s="22">
        <f>orig_data!E83</f>
        <v>458</v>
      </c>
      <c r="I13" s="23">
        <f>orig_data!G83</f>
        <v>6.3231999999999997E-2</v>
      </c>
      <c r="J13" s="22">
        <f>orig_data!E107</f>
        <v>6455</v>
      </c>
      <c r="K13" s="23">
        <f>orig_data!G107</f>
        <v>8.3224999999999993E-2</v>
      </c>
      <c r="L13" s="22">
        <f>orig_data!E131</f>
        <v>632</v>
      </c>
      <c r="M13" s="23">
        <f>orig_data!G131</f>
        <v>4.1673000000000002E-2</v>
      </c>
    </row>
    <row r="14" spans="1:13" x14ac:dyDescent="0.25">
      <c r="A14" s="24">
        <v>2</v>
      </c>
      <c r="B14" s="25">
        <f>orig_data!E12</f>
        <v>0</v>
      </c>
      <c r="C14" s="26">
        <f>orig_data!G12</f>
        <v>0</v>
      </c>
      <c r="D14" s="27">
        <f>orig_data!E36</f>
        <v>9</v>
      </c>
      <c r="E14" s="28">
        <f>orig_data!G36</f>
        <v>1.4989999999999999E-3</v>
      </c>
      <c r="F14" s="27">
        <f>orig_data!E60</f>
        <v>124</v>
      </c>
      <c r="G14" s="28">
        <f>orig_data!G60</f>
        <v>1.7465000000000001E-2</v>
      </c>
      <c r="H14" s="27">
        <f>orig_data!E84</f>
        <v>373</v>
      </c>
      <c r="I14" s="28">
        <f>orig_data!G84</f>
        <v>5.1318000000000003E-2</v>
      </c>
      <c r="J14" s="27">
        <f>orig_data!E108</f>
        <v>5990</v>
      </c>
      <c r="K14" s="28">
        <f>orig_data!G108</f>
        <v>7.6511999999999997E-2</v>
      </c>
      <c r="L14" s="27">
        <f>orig_data!E132</f>
        <v>654</v>
      </c>
      <c r="M14" s="28">
        <f>orig_data!G132</f>
        <v>4.2444000000000003E-2</v>
      </c>
    </row>
    <row r="15" spans="1:13" x14ac:dyDescent="0.25">
      <c r="A15" s="19">
        <v>3</v>
      </c>
      <c r="B15" s="20" t="str">
        <f>orig_data!E13</f>
        <v>.</v>
      </c>
      <c r="C15" s="21" t="str">
        <f>orig_data!G13</f>
        <v>.</v>
      </c>
      <c r="D15" s="22">
        <f>orig_data!E37</f>
        <v>12</v>
      </c>
      <c r="E15" s="23">
        <f>orig_data!G37</f>
        <v>1.983E-3</v>
      </c>
      <c r="F15" s="22">
        <f>orig_data!E61</f>
        <v>103</v>
      </c>
      <c r="G15" s="23">
        <f>orig_data!G61</f>
        <v>1.4341E-2</v>
      </c>
      <c r="H15" s="22">
        <f>orig_data!E85</f>
        <v>270</v>
      </c>
      <c r="I15" s="23">
        <f>orig_data!G85</f>
        <v>3.6957999999999998E-2</v>
      </c>
      <c r="J15" s="22">
        <f>orig_data!E109</f>
        <v>5567</v>
      </c>
      <c r="K15" s="23">
        <f>orig_data!G109</f>
        <v>7.0553000000000005E-2</v>
      </c>
      <c r="L15" s="22">
        <f>orig_data!E133</f>
        <v>613</v>
      </c>
      <c r="M15" s="23">
        <f>orig_data!G133</f>
        <v>3.9321000000000002E-2</v>
      </c>
    </row>
    <row r="16" spans="1:13" x14ac:dyDescent="0.25">
      <c r="A16" s="24">
        <v>4</v>
      </c>
      <c r="B16" s="25" t="str">
        <f>orig_data!E14</f>
        <v>.</v>
      </c>
      <c r="C16" s="26" t="str">
        <f>orig_data!G14</f>
        <v>.</v>
      </c>
      <c r="D16" s="27">
        <f>orig_data!E38</f>
        <v>11</v>
      </c>
      <c r="E16" s="28">
        <f>orig_data!G38</f>
        <v>1.81E-3</v>
      </c>
      <c r="F16" s="27">
        <f>orig_data!E62</f>
        <v>112</v>
      </c>
      <c r="G16" s="28">
        <f>orig_data!G62</f>
        <v>1.5398999999999999E-2</v>
      </c>
      <c r="H16" s="27">
        <f>orig_data!E86</f>
        <v>336</v>
      </c>
      <c r="I16" s="28">
        <f>orig_data!G86</f>
        <v>4.5721999999999999E-2</v>
      </c>
      <c r="J16" s="27">
        <f>orig_data!E110</f>
        <v>5843</v>
      </c>
      <c r="K16" s="28">
        <f>orig_data!G110</f>
        <v>7.3319999999999996E-2</v>
      </c>
      <c r="L16" s="27">
        <f>orig_data!E134</f>
        <v>673</v>
      </c>
      <c r="M16" s="28">
        <f>orig_data!G134</f>
        <v>4.2398999999999999E-2</v>
      </c>
    </row>
    <row r="17" spans="1:13" x14ac:dyDescent="0.25">
      <c r="A17" s="36">
        <v>2013</v>
      </c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8"/>
    </row>
    <row r="18" spans="1:13" x14ac:dyDescent="0.25">
      <c r="A18" s="19">
        <v>1</v>
      </c>
      <c r="B18" s="20" t="str">
        <f>orig_data!E15</f>
        <v>.</v>
      </c>
      <c r="C18" s="21" t="str">
        <f>orig_data!G15</f>
        <v>.</v>
      </c>
      <c r="D18" s="22">
        <f>orig_data!E39</f>
        <v>6</v>
      </c>
      <c r="E18" s="23">
        <f>orig_data!G39</f>
        <v>1.01E-3</v>
      </c>
      <c r="F18" s="22">
        <f>orig_data!E63</f>
        <v>118</v>
      </c>
      <c r="G18" s="23">
        <f>orig_data!G63</f>
        <v>1.6518000000000001E-2</v>
      </c>
      <c r="H18" s="22">
        <f>orig_data!E87</f>
        <v>333</v>
      </c>
      <c r="I18" s="23">
        <f>orig_data!G87</f>
        <v>4.6434000000000003E-2</v>
      </c>
      <c r="J18" s="22">
        <f>orig_data!E111</f>
        <v>5293</v>
      </c>
      <c r="K18" s="23">
        <f>orig_data!G111</f>
        <v>6.7843000000000001E-2</v>
      </c>
      <c r="L18" s="22">
        <f>orig_data!E135</f>
        <v>599</v>
      </c>
      <c r="M18" s="23">
        <f>orig_data!G135</f>
        <v>3.8542E-2</v>
      </c>
    </row>
    <row r="19" spans="1:13" x14ac:dyDescent="0.25">
      <c r="A19" s="24">
        <v>2</v>
      </c>
      <c r="B19" s="25">
        <f>orig_data!E16</f>
        <v>0</v>
      </c>
      <c r="C19" s="26">
        <f>orig_data!G16</f>
        <v>0</v>
      </c>
      <c r="D19" s="27" t="str">
        <f>orig_data!E40</f>
        <v>.</v>
      </c>
      <c r="E19" s="28" t="str">
        <f>orig_data!G40</f>
        <v>.</v>
      </c>
      <c r="F19" s="27">
        <f>orig_data!E64</f>
        <v>105</v>
      </c>
      <c r="G19" s="28">
        <f>orig_data!G64</f>
        <v>1.4428E-2</v>
      </c>
      <c r="H19" s="27">
        <f>orig_data!E88</f>
        <v>323</v>
      </c>
      <c r="I19" s="28">
        <f>orig_data!G88</f>
        <v>4.4483000000000002E-2</v>
      </c>
      <c r="J19" s="27">
        <f>orig_data!E112</f>
        <v>5390</v>
      </c>
      <c r="K19" s="28">
        <f>orig_data!G112</f>
        <v>6.7844000000000002E-2</v>
      </c>
      <c r="L19" s="27">
        <f>orig_data!E136</f>
        <v>703</v>
      </c>
      <c r="M19" s="28">
        <f>orig_data!G136</f>
        <v>4.4083999999999998E-2</v>
      </c>
    </row>
    <row r="20" spans="1:13" x14ac:dyDescent="0.25">
      <c r="A20" s="19">
        <v>3</v>
      </c>
      <c r="B20" s="20">
        <f>orig_data!E17</f>
        <v>0</v>
      </c>
      <c r="C20" s="21">
        <f>orig_data!G17</f>
        <v>0</v>
      </c>
      <c r="D20" s="22">
        <f>orig_data!E41</f>
        <v>11</v>
      </c>
      <c r="E20" s="23">
        <f>orig_data!G41</f>
        <v>1.8060000000000001E-3</v>
      </c>
      <c r="F20" s="22">
        <f>orig_data!E65</f>
        <v>89</v>
      </c>
      <c r="G20" s="23">
        <f>orig_data!G65</f>
        <v>1.2081E-2</v>
      </c>
      <c r="H20" s="22">
        <f>orig_data!E89</f>
        <v>259</v>
      </c>
      <c r="I20" s="23">
        <f>orig_data!G89</f>
        <v>3.551E-2</v>
      </c>
      <c r="J20" s="22">
        <f>orig_data!E113</f>
        <v>4972</v>
      </c>
      <c r="K20" s="23">
        <f>orig_data!G113</f>
        <v>6.2139E-2</v>
      </c>
      <c r="L20" s="22">
        <f>orig_data!E137</f>
        <v>587</v>
      </c>
      <c r="M20" s="23">
        <f>orig_data!G137</f>
        <v>3.6424999999999999E-2</v>
      </c>
    </row>
    <row r="21" spans="1:13" x14ac:dyDescent="0.25">
      <c r="A21" s="24">
        <v>4</v>
      </c>
      <c r="B21" s="25" t="str">
        <f>orig_data!E18</f>
        <v>.</v>
      </c>
      <c r="C21" s="26" t="str">
        <f>orig_data!G18</f>
        <v>.</v>
      </c>
      <c r="D21" s="27">
        <f>orig_data!E42</f>
        <v>10</v>
      </c>
      <c r="E21" s="28">
        <f>orig_data!G42</f>
        <v>1.6280000000000001E-3</v>
      </c>
      <c r="F21" s="27">
        <f>orig_data!E66</f>
        <v>104</v>
      </c>
      <c r="G21" s="28">
        <f>orig_data!G66</f>
        <v>1.3946E-2</v>
      </c>
      <c r="H21" s="27">
        <f>orig_data!E90</f>
        <v>308</v>
      </c>
      <c r="I21" s="28">
        <f>orig_data!G90</f>
        <v>4.1986999999999997E-2</v>
      </c>
      <c r="J21" s="27">
        <f>orig_data!E114</f>
        <v>5302</v>
      </c>
      <c r="K21" s="28">
        <f>orig_data!G114</f>
        <v>6.5689999999999998E-2</v>
      </c>
      <c r="L21" s="27">
        <f>orig_data!E138</f>
        <v>623</v>
      </c>
      <c r="M21" s="28">
        <f>orig_data!G138</f>
        <v>3.8017000000000002E-2</v>
      </c>
    </row>
    <row r="22" spans="1:13" x14ac:dyDescent="0.25">
      <c r="A22" s="36">
        <v>2014</v>
      </c>
      <c r="B22" s="37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8"/>
    </row>
    <row r="23" spans="1:13" x14ac:dyDescent="0.25">
      <c r="A23" s="19">
        <v>1</v>
      </c>
      <c r="B23" s="20">
        <f>orig_data!E19</f>
        <v>0</v>
      </c>
      <c r="C23" s="21">
        <f>orig_data!G19</f>
        <v>0</v>
      </c>
      <c r="D23" s="22">
        <f>orig_data!E43</f>
        <v>7</v>
      </c>
      <c r="E23" s="23">
        <f>orig_data!G43</f>
        <v>1.168E-3</v>
      </c>
      <c r="F23" s="22">
        <f>orig_data!E67</f>
        <v>125</v>
      </c>
      <c r="G23" s="23">
        <f>orig_data!G67</f>
        <v>1.7094999999999999E-2</v>
      </c>
      <c r="H23" s="22">
        <f>orig_data!E91</f>
        <v>335</v>
      </c>
      <c r="I23" s="23">
        <f>orig_data!G91</f>
        <v>4.6748999999999999E-2</v>
      </c>
      <c r="J23" s="22">
        <f>orig_data!E115</f>
        <v>5537</v>
      </c>
      <c r="K23" s="23">
        <f>orig_data!G115</f>
        <v>7.0226999999999998E-2</v>
      </c>
      <c r="L23" s="22">
        <f>orig_data!E139</f>
        <v>601</v>
      </c>
      <c r="M23" s="23">
        <f>orig_data!G139</f>
        <v>3.7465999999999999E-2</v>
      </c>
    </row>
    <row r="24" spans="1:13" x14ac:dyDescent="0.25">
      <c r="A24" s="24">
        <v>2</v>
      </c>
      <c r="B24" s="25">
        <f>orig_data!E20</f>
        <v>0</v>
      </c>
      <c r="C24" s="26">
        <f>orig_data!G20</f>
        <v>0</v>
      </c>
      <c r="D24" s="27">
        <f>orig_data!E44</f>
        <v>8</v>
      </c>
      <c r="E24" s="28">
        <f>orig_data!G44</f>
        <v>1.315E-3</v>
      </c>
      <c r="F24" s="27">
        <f>orig_data!E68</f>
        <v>82</v>
      </c>
      <c r="G24" s="28">
        <f>orig_data!G68</f>
        <v>1.1001E-2</v>
      </c>
      <c r="H24" s="27">
        <f>orig_data!E92</f>
        <v>264</v>
      </c>
      <c r="I24" s="28">
        <f>orig_data!G92</f>
        <v>3.6319999999999998E-2</v>
      </c>
      <c r="J24" s="27">
        <f>orig_data!E116</f>
        <v>5309</v>
      </c>
      <c r="K24" s="28">
        <f>orig_data!G116</f>
        <v>6.6183000000000006E-2</v>
      </c>
      <c r="L24" s="27">
        <f>orig_data!E140</f>
        <v>598</v>
      </c>
      <c r="M24" s="28">
        <f>orig_data!G140</f>
        <v>3.6357E-2</v>
      </c>
    </row>
    <row r="25" spans="1:13" x14ac:dyDescent="0.25">
      <c r="A25" s="19">
        <v>3</v>
      </c>
      <c r="B25" s="20">
        <f>orig_data!E21</f>
        <v>0</v>
      </c>
      <c r="C25" s="21">
        <f>orig_data!G21</f>
        <v>0</v>
      </c>
      <c r="D25" s="22">
        <f>orig_data!E45</f>
        <v>10</v>
      </c>
      <c r="E25" s="23">
        <f>orig_data!G45</f>
        <v>1.622E-3</v>
      </c>
      <c r="F25" s="22">
        <f>orig_data!E69</f>
        <v>85</v>
      </c>
      <c r="G25" s="23">
        <f>orig_data!G69</f>
        <v>1.1233E-2</v>
      </c>
      <c r="H25" s="22">
        <f>orig_data!E93</f>
        <v>247</v>
      </c>
      <c r="I25" s="23">
        <f>orig_data!G93</f>
        <v>3.3762E-2</v>
      </c>
      <c r="J25" s="22">
        <f>orig_data!E117</f>
        <v>5018</v>
      </c>
      <c r="K25" s="23">
        <f>orig_data!G117</f>
        <v>6.2011999999999998E-2</v>
      </c>
      <c r="L25" s="22">
        <f>orig_data!E141</f>
        <v>627</v>
      </c>
      <c r="M25" s="23">
        <f>orig_data!G141</f>
        <v>3.7823000000000002E-2</v>
      </c>
    </row>
    <row r="26" spans="1:13" x14ac:dyDescent="0.25">
      <c r="A26" s="24">
        <v>4</v>
      </c>
      <c r="B26" s="25" t="str">
        <f>orig_data!E22</f>
        <v>.</v>
      </c>
      <c r="C26" s="26" t="str">
        <f>orig_data!G22</f>
        <v>.</v>
      </c>
      <c r="D26" s="27">
        <f>orig_data!E46</f>
        <v>9</v>
      </c>
      <c r="E26" s="28">
        <f>orig_data!G46</f>
        <v>1.449E-3</v>
      </c>
      <c r="F26" s="27">
        <f>orig_data!E70</f>
        <v>100</v>
      </c>
      <c r="G26" s="28">
        <f>orig_data!G70</f>
        <v>1.3056E-2</v>
      </c>
      <c r="H26" s="27">
        <f>orig_data!E94</f>
        <v>294</v>
      </c>
      <c r="I26" s="28">
        <f>orig_data!G94</f>
        <v>3.9905999999999997E-2</v>
      </c>
      <c r="J26" s="27">
        <f>orig_data!E118</f>
        <v>5269</v>
      </c>
      <c r="K26" s="28">
        <f>orig_data!G118</f>
        <v>6.4559000000000005E-2</v>
      </c>
      <c r="L26" s="27">
        <f>orig_data!E142</f>
        <v>636</v>
      </c>
      <c r="M26" s="28">
        <f>orig_data!G142</f>
        <v>3.7749999999999999E-2</v>
      </c>
    </row>
    <row r="27" spans="1:13" x14ac:dyDescent="0.25">
      <c r="A27" s="36">
        <v>2015</v>
      </c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8"/>
    </row>
    <row r="28" spans="1:13" x14ac:dyDescent="0.25">
      <c r="A28" s="19">
        <v>1</v>
      </c>
      <c r="B28" s="20">
        <f>orig_data!E23</f>
        <v>0</v>
      </c>
      <c r="C28" s="21">
        <f>orig_data!G23</f>
        <v>0</v>
      </c>
      <c r="D28" s="22" t="str">
        <f>orig_data!E47</f>
        <v>.</v>
      </c>
      <c r="E28" s="23" t="str">
        <f>orig_data!G47</f>
        <v>.</v>
      </c>
      <c r="F28" s="22">
        <f>orig_data!E71</f>
        <v>91</v>
      </c>
      <c r="G28" s="23">
        <f>orig_data!G71</f>
        <v>1.2106E-2</v>
      </c>
      <c r="H28" s="22">
        <f>orig_data!E95</f>
        <v>358</v>
      </c>
      <c r="I28" s="23">
        <f>orig_data!G95</f>
        <v>4.9870999999999999E-2</v>
      </c>
      <c r="J28" s="22">
        <f>orig_data!E119</f>
        <v>5686</v>
      </c>
      <c r="K28" s="23">
        <f>orig_data!G119</f>
        <v>7.1416999999999994E-2</v>
      </c>
      <c r="L28" s="22">
        <f>orig_data!E143</f>
        <v>617</v>
      </c>
      <c r="M28" s="23">
        <f>orig_data!G143</f>
        <v>3.7554999999999998E-2</v>
      </c>
    </row>
    <row r="29" spans="1:13" x14ac:dyDescent="0.25">
      <c r="A29" s="24">
        <v>2</v>
      </c>
      <c r="B29" s="25">
        <f>orig_data!E24</f>
        <v>0</v>
      </c>
      <c r="C29" s="26">
        <f>orig_data!G24</f>
        <v>0</v>
      </c>
      <c r="D29" s="27" t="str">
        <f>orig_data!E48</f>
        <v>.</v>
      </c>
      <c r="E29" s="28" t="str">
        <f>orig_data!G48</f>
        <v>.</v>
      </c>
      <c r="F29" s="27">
        <f>orig_data!E72</f>
        <v>79</v>
      </c>
      <c r="G29" s="28">
        <f>orig_data!G72</f>
        <v>1.0312999999999999E-2</v>
      </c>
      <c r="H29" s="27">
        <f>orig_data!E96</f>
        <v>322</v>
      </c>
      <c r="I29" s="28">
        <f>orig_data!G96</f>
        <v>4.4361999999999999E-2</v>
      </c>
      <c r="J29" s="27">
        <f>orig_data!E120</f>
        <v>5303</v>
      </c>
      <c r="K29" s="28">
        <f>orig_data!G120</f>
        <v>6.5525E-2</v>
      </c>
      <c r="L29" s="27">
        <f>orig_data!E144</f>
        <v>642</v>
      </c>
      <c r="M29" s="28">
        <f>orig_data!G144</f>
        <v>3.8085000000000001E-2</v>
      </c>
    </row>
    <row r="30" spans="1:13" x14ac:dyDescent="0.25">
      <c r="A30" s="19">
        <v>3</v>
      </c>
      <c r="B30" s="20" t="str">
        <f>orig_data!E25</f>
        <v>.</v>
      </c>
      <c r="C30" s="21" t="str">
        <f>orig_data!G25</f>
        <v>.</v>
      </c>
      <c r="D30" s="22">
        <f>orig_data!E49</f>
        <v>8</v>
      </c>
      <c r="E30" s="23">
        <f>orig_data!G49</f>
        <v>1.2949999999999999E-3</v>
      </c>
      <c r="F30" s="22">
        <f>orig_data!E73</f>
        <v>57</v>
      </c>
      <c r="G30" s="23">
        <f>orig_data!G73</f>
        <v>7.3550000000000004E-3</v>
      </c>
      <c r="H30" s="22">
        <f>orig_data!E97</f>
        <v>249</v>
      </c>
      <c r="I30" s="23">
        <f>orig_data!G97</f>
        <v>3.4090000000000002E-2</v>
      </c>
      <c r="J30" s="22">
        <f>orig_data!E121</f>
        <v>5244</v>
      </c>
      <c r="K30" s="23">
        <f>orig_data!G121</f>
        <v>6.4373E-2</v>
      </c>
      <c r="L30" s="22">
        <f>orig_data!E145</f>
        <v>582</v>
      </c>
      <c r="M30" s="23">
        <f>orig_data!G145</f>
        <v>3.4221000000000001E-2</v>
      </c>
    </row>
    <row r="31" spans="1:13" x14ac:dyDescent="0.25">
      <c r="A31" s="24">
        <v>4</v>
      </c>
      <c r="B31" s="25">
        <f>orig_data!E26</f>
        <v>0</v>
      </c>
      <c r="C31" s="26">
        <f>orig_data!G26</f>
        <v>0</v>
      </c>
      <c r="D31" s="27" t="str">
        <f>orig_data!E50</f>
        <v>.</v>
      </c>
      <c r="E31" s="28" t="str">
        <f>orig_data!G50</f>
        <v>.</v>
      </c>
      <c r="F31" s="27">
        <f>orig_data!E74</f>
        <v>86</v>
      </c>
      <c r="G31" s="28">
        <f>orig_data!G74</f>
        <v>1.0982E-2</v>
      </c>
      <c r="H31" s="27">
        <f>orig_data!E98</f>
        <v>333</v>
      </c>
      <c r="I31" s="28">
        <f>orig_data!G98</f>
        <v>4.5310000000000003E-2</v>
      </c>
      <c r="J31" s="27">
        <f>orig_data!E122</f>
        <v>5391</v>
      </c>
      <c r="K31" s="28">
        <f>orig_data!G122</f>
        <v>6.5681000000000003E-2</v>
      </c>
      <c r="L31" s="27">
        <f>orig_data!E146</f>
        <v>671</v>
      </c>
      <c r="M31" s="28">
        <f>orig_data!G146</f>
        <v>3.8799E-2</v>
      </c>
    </row>
    <row r="32" spans="1:13" x14ac:dyDescent="0.25">
      <c r="A32" s="36">
        <v>2016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7"/>
      <c r="M32" s="38"/>
    </row>
    <row r="33" spans="1:13" x14ac:dyDescent="0.25">
      <c r="A33" s="19">
        <v>1</v>
      </c>
      <c r="B33" s="20">
        <f>orig_data!E27</f>
        <v>0</v>
      </c>
      <c r="C33" s="21">
        <f>orig_data!G27</f>
        <v>0</v>
      </c>
      <c r="D33" s="22" t="str">
        <f>orig_data!E51</f>
        <v>.</v>
      </c>
      <c r="E33" s="23" t="str">
        <f>orig_data!G51</f>
        <v>.</v>
      </c>
      <c r="F33" s="22">
        <f>orig_data!E75</f>
        <v>108</v>
      </c>
      <c r="G33" s="23">
        <f>orig_data!G75</f>
        <v>1.3893000000000001E-2</v>
      </c>
      <c r="H33" s="22">
        <f>orig_data!E99</f>
        <v>346</v>
      </c>
      <c r="I33" s="23">
        <f>orig_data!G99</f>
        <v>4.7495000000000002E-2</v>
      </c>
      <c r="J33" s="22">
        <f>orig_data!E123</f>
        <v>5555</v>
      </c>
      <c r="K33" s="23">
        <f>orig_data!G123</f>
        <v>6.8522E-2</v>
      </c>
      <c r="L33" s="22">
        <f>orig_data!E147</f>
        <v>663</v>
      </c>
      <c r="M33" s="23">
        <f>orig_data!G147</f>
        <v>3.8758000000000001E-2</v>
      </c>
    </row>
    <row r="34" spans="1:13" x14ac:dyDescent="0.25">
      <c r="A34" s="24">
        <v>2</v>
      </c>
      <c r="B34" s="25">
        <f>orig_data!E28</f>
        <v>0</v>
      </c>
      <c r="C34" s="26">
        <f>orig_data!G28</f>
        <v>0</v>
      </c>
      <c r="D34" s="27">
        <f>orig_data!E52</f>
        <v>8</v>
      </c>
      <c r="E34" s="28">
        <f>orig_data!G52</f>
        <v>1.284E-3</v>
      </c>
      <c r="F34" s="27">
        <f>orig_data!E76</f>
        <v>47</v>
      </c>
      <c r="G34" s="28">
        <f>orig_data!G76</f>
        <v>6.0000000000000001E-3</v>
      </c>
      <c r="H34" s="27">
        <f>orig_data!E100</f>
        <v>337</v>
      </c>
      <c r="I34" s="28">
        <f>orig_data!G100</f>
        <v>4.6154000000000001E-2</v>
      </c>
      <c r="J34" s="27">
        <f>orig_data!E124</f>
        <v>5411</v>
      </c>
      <c r="K34" s="28">
        <f>orig_data!G124</f>
        <v>6.6345000000000001E-2</v>
      </c>
      <c r="L34" s="27">
        <f>orig_data!E148</f>
        <v>712</v>
      </c>
      <c r="M34" s="28">
        <f>orig_data!G148</f>
        <v>4.1033E-2</v>
      </c>
    </row>
    <row r="35" spans="1:13" x14ac:dyDescent="0.25">
      <c r="A35" s="19">
        <v>3</v>
      </c>
      <c r="B35" s="20" t="str">
        <f>orig_data!E29</f>
        <v>.</v>
      </c>
      <c r="C35" s="21" t="str">
        <f>orig_data!G29</f>
        <v>.</v>
      </c>
      <c r="D35" s="22" t="str">
        <f>orig_data!E53</f>
        <v>.</v>
      </c>
      <c r="E35" s="23" t="str">
        <f>orig_data!G53</f>
        <v>.</v>
      </c>
      <c r="F35" s="22">
        <f>orig_data!E77</f>
        <v>62</v>
      </c>
      <c r="G35" s="23">
        <f>orig_data!G77</f>
        <v>7.8220000000000008E-3</v>
      </c>
      <c r="H35" s="22">
        <f>orig_data!E101</f>
        <v>270</v>
      </c>
      <c r="I35" s="23">
        <f>orig_data!G101</f>
        <v>3.6658000000000003E-2</v>
      </c>
      <c r="J35" s="22">
        <f>orig_data!E125</f>
        <v>4988</v>
      </c>
      <c r="K35" s="23">
        <f>orig_data!G125</f>
        <v>6.0647E-2</v>
      </c>
      <c r="L35" s="22">
        <f>orig_data!E149</f>
        <v>620</v>
      </c>
      <c r="M35" s="23">
        <f>orig_data!G149</f>
        <v>3.5379000000000001E-2</v>
      </c>
    </row>
    <row r="36" spans="1:13" x14ac:dyDescent="0.25">
      <c r="A36" s="29">
        <v>4</v>
      </c>
      <c r="B36" s="30">
        <f>orig_data!E30</f>
        <v>0</v>
      </c>
      <c r="C36" s="31">
        <f>orig_data!G30</f>
        <v>0</v>
      </c>
      <c r="D36" s="32" t="str">
        <f>orig_data!E54</f>
        <v>.</v>
      </c>
      <c r="E36" s="33" t="str">
        <f>orig_data!G54</f>
        <v>.</v>
      </c>
      <c r="F36" s="32">
        <f>orig_data!E78</f>
        <v>96</v>
      </c>
      <c r="G36" s="33">
        <f>orig_data!G78</f>
        <v>1.2014E-2</v>
      </c>
      <c r="H36" s="32">
        <f>orig_data!E102</f>
        <v>297</v>
      </c>
      <c r="I36" s="33">
        <f>orig_data!G102</f>
        <v>3.9853E-2</v>
      </c>
      <c r="J36" s="32">
        <f>orig_data!E126</f>
        <v>5109</v>
      </c>
      <c r="K36" s="33">
        <f>orig_data!G126</f>
        <v>6.1608999999999997E-2</v>
      </c>
      <c r="L36" s="32">
        <f>orig_data!E150</f>
        <v>718</v>
      </c>
      <c r="M36" s="33">
        <f>orig_data!G150</f>
        <v>4.0312000000000001E-2</v>
      </c>
    </row>
    <row r="37" spans="1:13" x14ac:dyDescent="0.25">
      <c r="A37" s="40" t="s">
        <v>49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</row>
  </sheetData>
  <mergeCells count="9">
    <mergeCell ref="A1:M1"/>
    <mergeCell ref="A4:A6"/>
    <mergeCell ref="B4:M4"/>
    <mergeCell ref="L5:M5"/>
    <mergeCell ref="J5:K5"/>
    <mergeCell ref="H5:I5"/>
    <mergeCell ref="F5:G5"/>
    <mergeCell ref="D5:E5"/>
    <mergeCell ref="B5:C5"/>
  </mergeCells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BDEC06CE-AAC0-442E-83DA-8016E3867678}">
            <xm:f>Table_Sig!B5=1</xm:f>
            <x14:dxf>
              <font>
                <b/>
                <i val="0"/>
              </font>
            </x14:dxf>
          </x14:cfRule>
          <xm:sqref>B33:M36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8"/>
  <sheetViews>
    <sheetView topLeftCell="C1" workbookViewId="0">
      <selection activeCell="K6" sqref="K6:K8"/>
    </sheetView>
  </sheetViews>
  <sheetFormatPr defaultRowHeight="15" x14ac:dyDescent="0.25"/>
  <sheetData>
    <row r="1" spans="1:13" x14ac:dyDescent="0.25">
      <c r="A1" t="s">
        <v>26</v>
      </c>
      <c r="B1" t="s">
        <v>23</v>
      </c>
    </row>
    <row r="2" spans="1:13" x14ac:dyDescent="0.25">
      <c r="B2" t="s">
        <v>9</v>
      </c>
      <c r="D2" t="s">
        <v>10</v>
      </c>
      <c r="F2" t="s">
        <v>11</v>
      </c>
      <c r="H2" t="s">
        <v>6</v>
      </c>
      <c r="J2" t="s">
        <v>7</v>
      </c>
      <c r="L2" t="s">
        <v>8</v>
      </c>
    </row>
    <row r="3" spans="1:13" x14ac:dyDescent="0.25">
      <c r="B3" t="s">
        <v>24</v>
      </c>
      <c r="C3" t="s">
        <v>25</v>
      </c>
      <c r="D3" t="s">
        <v>24</v>
      </c>
      <c r="E3" t="s">
        <v>25</v>
      </c>
      <c r="F3" t="s">
        <v>24</v>
      </c>
      <c r="G3" t="s">
        <v>25</v>
      </c>
      <c r="H3" t="s">
        <v>24</v>
      </c>
      <c r="I3" t="s">
        <v>25</v>
      </c>
      <c r="J3" t="s">
        <v>24</v>
      </c>
      <c r="K3" t="s">
        <v>25</v>
      </c>
      <c r="L3" t="s">
        <v>24</v>
      </c>
      <c r="M3" t="s">
        <v>25</v>
      </c>
    </row>
    <row r="4" spans="1:13" x14ac:dyDescent="0.25">
      <c r="A4">
        <v>2016</v>
      </c>
    </row>
    <row r="5" spans="1:13" x14ac:dyDescent="0.25">
      <c r="A5">
        <v>1</v>
      </c>
      <c r="B5">
        <v>0</v>
      </c>
      <c r="C5">
        <f>IF(orig_data!Q27="t",1,0)</f>
        <v>0</v>
      </c>
      <c r="D5">
        <v>0</v>
      </c>
      <c r="E5">
        <f>IF(orig_data!Q51="t",1,0)</f>
        <v>1</v>
      </c>
      <c r="F5">
        <v>0</v>
      </c>
      <c r="G5">
        <f>IF(orig_data!Q75="t",1,0)</f>
        <v>1</v>
      </c>
      <c r="H5">
        <v>0</v>
      </c>
      <c r="I5">
        <f>IF(orig_data!Q99="t",1,0)</f>
        <v>1</v>
      </c>
      <c r="J5">
        <v>0</v>
      </c>
      <c r="K5">
        <f>IF(orig_data!Q123="t",1,0)</f>
        <v>0</v>
      </c>
      <c r="L5">
        <v>0</v>
      </c>
      <c r="M5">
        <f>IF(orig_data!Q147="t",1,0)</f>
        <v>1</v>
      </c>
    </row>
    <row r="6" spans="1:13" x14ac:dyDescent="0.25">
      <c r="A6">
        <v>2</v>
      </c>
      <c r="B6">
        <v>0</v>
      </c>
      <c r="C6">
        <f>IF(orig_data!Q28="t",1,0)</f>
        <v>0</v>
      </c>
      <c r="D6">
        <v>0</v>
      </c>
      <c r="E6">
        <f>IF(orig_data!Q52="t",1,0)</f>
        <v>1</v>
      </c>
      <c r="F6">
        <v>0</v>
      </c>
      <c r="G6">
        <f>IF(orig_data!Q76="t",1,0)</f>
        <v>1</v>
      </c>
      <c r="H6">
        <v>0</v>
      </c>
      <c r="I6">
        <f>IF(orig_data!Q100="t",1,0)</f>
        <v>1</v>
      </c>
      <c r="J6">
        <v>0</v>
      </c>
      <c r="K6">
        <f>IF(orig_data!Q124="t",1,0)</f>
        <v>1</v>
      </c>
      <c r="L6">
        <v>0</v>
      </c>
      <c r="M6">
        <f>IF(orig_data!Q148="t",1,0)</f>
        <v>0</v>
      </c>
    </row>
    <row r="7" spans="1:13" x14ac:dyDescent="0.25">
      <c r="A7">
        <v>3</v>
      </c>
      <c r="B7">
        <v>0</v>
      </c>
      <c r="C7">
        <f>IF(orig_data!Q29="t",1,0)</f>
        <v>0</v>
      </c>
      <c r="D7">
        <v>0</v>
      </c>
      <c r="E7">
        <f>IF(orig_data!Q53="t",1,0)</f>
        <v>1</v>
      </c>
      <c r="F7">
        <v>0</v>
      </c>
      <c r="G7">
        <f>IF(orig_data!Q77="t",1,0)</f>
        <v>1</v>
      </c>
      <c r="H7">
        <v>0</v>
      </c>
      <c r="I7">
        <f>IF(orig_data!Q101="t",1,0)</f>
        <v>1</v>
      </c>
      <c r="J7">
        <v>0</v>
      </c>
      <c r="K7">
        <f>IF(orig_data!Q125="t",1,0)</f>
        <v>1</v>
      </c>
      <c r="L7">
        <v>0</v>
      </c>
      <c r="M7">
        <f>IF(orig_data!Q149="t",1,0)</f>
        <v>1</v>
      </c>
    </row>
    <row r="8" spans="1:13" x14ac:dyDescent="0.25">
      <c r="A8">
        <v>4</v>
      </c>
      <c r="B8">
        <v>0</v>
      </c>
      <c r="C8">
        <f>IF(orig_data!Q30="t",1,0)</f>
        <v>0</v>
      </c>
      <c r="D8">
        <v>0</v>
      </c>
      <c r="E8">
        <f>IF(orig_data!Q54="t",1,0)</f>
        <v>1</v>
      </c>
      <c r="F8">
        <v>0</v>
      </c>
      <c r="G8">
        <f>IF(orig_data!Q78="t",1,0)</f>
        <v>1</v>
      </c>
      <c r="H8">
        <v>0</v>
      </c>
      <c r="I8">
        <f>IF(orig_data!Q102="t",1,0)</f>
        <v>1</v>
      </c>
      <c r="J8">
        <v>0</v>
      </c>
      <c r="K8">
        <f>IF(orig_data!Q126="t",1,0)</f>
        <v>1</v>
      </c>
      <c r="L8">
        <v>0</v>
      </c>
      <c r="M8">
        <f>IF(orig_data!Q150="t",1,0)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Q162"/>
  <sheetViews>
    <sheetView zoomScale="70" zoomScaleNormal="70" workbookViewId="0">
      <selection activeCell="B4" sqref="B4"/>
    </sheetView>
  </sheetViews>
  <sheetFormatPr defaultRowHeight="15" x14ac:dyDescent="0.25"/>
  <cols>
    <col min="2" max="2" width="50" customWidth="1"/>
    <col min="3" max="3" width="15.7109375" style="1" customWidth="1"/>
    <col min="5" max="5" width="8.85546875" style="13"/>
    <col min="7" max="7" width="9.5703125" style="13" customWidth="1"/>
    <col min="14" max="14" width="10.7109375" customWidth="1"/>
  </cols>
  <sheetData>
    <row r="1" spans="1:17" x14ac:dyDescent="0.25">
      <c r="A1" t="s">
        <v>12</v>
      </c>
      <c r="B1" s="9">
        <v>43608</v>
      </c>
      <c r="C1"/>
      <c r="E1"/>
      <c r="G1"/>
    </row>
    <row r="2" spans="1:17" x14ac:dyDescent="0.25">
      <c r="A2" t="s">
        <v>13</v>
      </c>
      <c r="B2" s="41" t="s">
        <v>35</v>
      </c>
      <c r="C2"/>
      <c r="E2"/>
      <c r="G2"/>
    </row>
    <row r="3" spans="1:17" x14ac:dyDescent="0.25">
      <c r="C3"/>
      <c r="E3"/>
      <c r="G3"/>
    </row>
    <row r="4" spans="1:17" ht="15" customHeight="1" thickBot="1" x14ac:dyDescent="0.3">
      <c r="A4" t="s">
        <v>36</v>
      </c>
      <c r="B4" s="16"/>
      <c r="N4" s="2"/>
    </row>
    <row r="5" spans="1:17" ht="15" customHeight="1" thickBot="1" x14ac:dyDescent="0.3">
      <c r="A5" s="42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</row>
    <row r="6" spans="1:17" ht="15" customHeight="1" x14ac:dyDescent="0.25">
      <c r="A6" t="s">
        <v>18</v>
      </c>
      <c r="B6" s="4" t="s">
        <v>19</v>
      </c>
      <c r="C6" s="10" t="s">
        <v>5</v>
      </c>
      <c r="D6" s="5" t="s">
        <v>20</v>
      </c>
      <c r="E6" s="14" t="s">
        <v>0</v>
      </c>
      <c r="F6" s="5" t="s">
        <v>1</v>
      </c>
      <c r="G6" s="14" t="s">
        <v>2</v>
      </c>
      <c r="H6" s="5" t="s">
        <v>3</v>
      </c>
      <c r="I6" s="5" t="s">
        <v>4</v>
      </c>
      <c r="J6" s="5" t="s">
        <v>21</v>
      </c>
      <c r="K6" t="s">
        <v>14</v>
      </c>
      <c r="L6" t="s">
        <v>22</v>
      </c>
      <c r="M6" t="s">
        <v>27</v>
      </c>
      <c r="N6" t="s">
        <v>28</v>
      </c>
      <c r="O6" t="s">
        <v>29</v>
      </c>
      <c r="P6" t="s">
        <v>30</v>
      </c>
      <c r="Q6" t="s">
        <v>31</v>
      </c>
    </row>
    <row r="7" spans="1:17" ht="15" customHeight="1" x14ac:dyDescent="0.25">
      <c r="A7" t="s">
        <v>37</v>
      </c>
      <c r="B7" s="6" t="s">
        <v>38</v>
      </c>
      <c r="C7" s="11" t="s">
        <v>15</v>
      </c>
      <c r="D7" s="3">
        <v>20111</v>
      </c>
      <c r="E7" s="15">
        <v>6</v>
      </c>
      <c r="F7" s="3">
        <v>15829</v>
      </c>
      <c r="G7" s="15">
        <v>4.2119999999999996E-3</v>
      </c>
      <c r="H7" s="3">
        <v>1.892E-3</v>
      </c>
      <c r="I7" s="3">
        <v>9.3749999999999997E-3</v>
      </c>
      <c r="J7" s="3">
        <v>0</v>
      </c>
      <c r="K7">
        <v>90</v>
      </c>
      <c r="M7" t="s">
        <v>32</v>
      </c>
      <c r="N7" t="s">
        <v>32</v>
      </c>
      <c r="O7" t="s">
        <v>32</v>
      </c>
      <c r="P7" t="s">
        <v>32</v>
      </c>
    </row>
    <row r="8" spans="1:17" ht="15" customHeight="1" x14ac:dyDescent="0.25">
      <c r="A8" t="s">
        <v>37</v>
      </c>
      <c r="B8" s="6" t="s">
        <v>38</v>
      </c>
      <c r="C8" s="11" t="s">
        <v>15</v>
      </c>
      <c r="D8" s="3">
        <v>20112</v>
      </c>
      <c r="E8" s="15" t="s">
        <v>32</v>
      </c>
      <c r="F8" s="3">
        <v>15807</v>
      </c>
      <c r="G8" s="15" t="s">
        <v>32</v>
      </c>
      <c r="H8" s="3" t="s">
        <v>32</v>
      </c>
      <c r="I8" s="3" t="s">
        <v>32</v>
      </c>
      <c r="J8" s="3" t="s">
        <v>32</v>
      </c>
      <c r="K8">
        <v>91</v>
      </c>
      <c r="L8" t="s">
        <v>39</v>
      </c>
      <c r="M8" t="s">
        <v>32</v>
      </c>
      <c r="N8" t="s">
        <v>32</v>
      </c>
      <c r="O8" t="s">
        <v>32</v>
      </c>
      <c r="P8" t="s">
        <v>32</v>
      </c>
    </row>
    <row r="9" spans="1:17" ht="15" customHeight="1" x14ac:dyDescent="0.25">
      <c r="A9" t="s">
        <v>37</v>
      </c>
      <c r="B9" s="6" t="s">
        <v>38</v>
      </c>
      <c r="C9" s="11" t="s">
        <v>15</v>
      </c>
      <c r="D9" s="3">
        <v>20113</v>
      </c>
      <c r="E9" s="15">
        <v>0</v>
      </c>
      <c r="F9" s="3">
        <v>15743</v>
      </c>
      <c r="G9" s="15">
        <v>0</v>
      </c>
      <c r="H9" s="3" t="s">
        <v>32</v>
      </c>
      <c r="I9" s="3" t="s">
        <v>32</v>
      </c>
      <c r="J9" s="3" t="s">
        <v>32</v>
      </c>
      <c r="K9">
        <v>92</v>
      </c>
      <c r="M9" t="s">
        <v>32</v>
      </c>
      <c r="N9" t="s">
        <v>32</v>
      </c>
      <c r="O9" t="s">
        <v>32</v>
      </c>
      <c r="P9" t="s">
        <v>32</v>
      </c>
    </row>
    <row r="10" spans="1:17" ht="15" customHeight="1" x14ac:dyDescent="0.25">
      <c r="A10" t="s">
        <v>37</v>
      </c>
      <c r="B10" s="6" t="s">
        <v>38</v>
      </c>
      <c r="C10" s="11" t="s">
        <v>15</v>
      </c>
      <c r="D10" s="3">
        <v>20114</v>
      </c>
      <c r="E10" s="15">
        <v>0</v>
      </c>
      <c r="F10" s="3">
        <v>15942</v>
      </c>
      <c r="G10" s="15">
        <v>0</v>
      </c>
      <c r="H10" s="3" t="s">
        <v>32</v>
      </c>
      <c r="I10" s="3" t="s">
        <v>32</v>
      </c>
      <c r="J10" s="3" t="s">
        <v>32</v>
      </c>
      <c r="K10">
        <v>92</v>
      </c>
      <c r="M10" t="s">
        <v>32</v>
      </c>
      <c r="N10" t="s">
        <v>32</v>
      </c>
      <c r="O10" t="s">
        <v>32</v>
      </c>
      <c r="P10" t="s">
        <v>32</v>
      </c>
    </row>
    <row r="11" spans="1:17" ht="15" customHeight="1" x14ac:dyDescent="0.25">
      <c r="A11" t="s">
        <v>37</v>
      </c>
      <c r="B11" s="6" t="s">
        <v>38</v>
      </c>
      <c r="C11" s="11" t="s">
        <v>15</v>
      </c>
      <c r="D11" s="3">
        <v>20121</v>
      </c>
      <c r="E11" s="15">
        <v>0</v>
      </c>
      <c r="F11" s="3">
        <v>15836</v>
      </c>
      <c r="G11" s="15">
        <v>0</v>
      </c>
      <c r="H11" s="3" t="s">
        <v>32</v>
      </c>
      <c r="I11" s="3" t="s">
        <v>32</v>
      </c>
      <c r="J11" s="3" t="s">
        <v>32</v>
      </c>
      <c r="K11">
        <v>91</v>
      </c>
      <c r="M11" t="s">
        <v>32</v>
      </c>
      <c r="N11" t="s">
        <v>32</v>
      </c>
      <c r="O11" t="s">
        <v>32</v>
      </c>
      <c r="P11" t="s">
        <v>32</v>
      </c>
    </row>
    <row r="12" spans="1:17" ht="15" customHeight="1" x14ac:dyDescent="0.25">
      <c r="A12" t="s">
        <v>37</v>
      </c>
      <c r="B12" s="6" t="s">
        <v>38</v>
      </c>
      <c r="C12" s="11" t="s">
        <v>15</v>
      </c>
      <c r="D12" s="3">
        <v>20122</v>
      </c>
      <c r="E12" s="15">
        <v>0</v>
      </c>
      <c r="F12" s="3">
        <v>15984</v>
      </c>
      <c r="G12" s="15">
        <v>0</v>
      </c>
      <c r="H12" s="3" t="s">
        <v>32</v>
      </c>
      <c r="I12" s="3" t="s">
        <v>32</v>
      </c>
      <c r="J12" s="3" t="s">
        <v>32</v>
      </c>
      <c r="K12">
        <v>91</v>
      </c>
      <c r="M12" t="s">
        <v>32</v>
      </c>
      <c r="N12" t="s">
        <v>32</v>
      </c>
      <c r="O12" t="s">
        <v>32</v>
      </c>
      <c r="P12" t="s">
        <v>32</v>
      </c>
    </row>
    <row r="13" spans="1:17" ht="15" customHeight="1" x14ac:dyDescent="0.25">
      <c r="A13" t="s">
        <v>37</v>
      </c>
      <c r="B13" s="6" t="s">
        <v>38</v>
      </c>
      <c r="C13" s="11" t="s">
        <v>15</v>
      </c>
      <c r="D13" s="3">
        <v>20123</v>
      </c>
      <c r="E13" s="15" t="s">
        <v>32</v>
      </c>
      <c r="F13" s="3">
        <v>15999</v>
      </c>
      <c r="G13" s="15" t="s">
        <v>32</v>
      </c>
      <c r="H13" s="3" t="s">
        <v>32</v>
      </c>
      <c r="I13" s="3" t="s">
        <v>32</v>
      </c>
      <c r="J13" s="3" t="s">
        <v>32</v>
      </c>
      <c r="K13">
        <v>92</v>
      </c>
      <c r="L13" t="s">
        <v>39</v>
      </c>
      <c r="M13" t="s">
        <v>32</v>
      </c>
      <c r="N13" t="s">
        <v>32</v>
      </c>
      <c r="O13" t="s">
        <v>32</v>
      </c>
      <c r="P13" t="s">
        <v>32</v>
      </c>
    </row>
    <row r="14" spans="1:17" ht="15" customHeight="1" x14ac:dyDescent="0.25">
      <c r="A14" t="s">
        <v>37</v>
      </c>
      <c r="B14" s="6" t="s">
        <v>38</v>
      </c>
      <c r="C14" s="11" t="s">
        <v>15</v>
      </c>
      <c r="D14" s="3">
        <v>20124</v>
      </c>
      <c r="E14" s="15" t="s">
        <v>32</v>
      </c>
      <c r="F14" s="3">
        <v>16349</v>
      </c>
      <c r="G14" s="15" t="s">
        <v>32</v>
      </c>
      <c r="H14" s="3" t="s">
        <v>32</v>
      </c>
      <c r="I14" s="3" t="s">
        <v>32</v>
      </c>
      <c r="J14" s="3" t="s">
        <v>32</v>
      </c>
      <c r="K14">
        <v>92</v>
      </c>
      <c r="L14" t="s">
        <v>39</v>
      </c>
      <c r="M14" t="s">
        <v>32</v>
      </c>
      <c r="N14" t="s">
        <v>32</v>
      </c>
      <c r="O14" t="s">
        <v>32</v>
      </c>
      <c r="P14" t="s">
        <v>32</v>
      </c>
    </row>
    <row r="15" spans="1:17" ht="15" customHeight="1" x14ac:dyDescent="0.25">
      <c r="A15" t="s">
        <v>37</v>
      </c>
      <c r="B15" s="6" t="s">
        <v>38</v>
      </c>
      <c r="C15" s="11" t="s">
        <v>15</v>
      </c>
      <c r="D15" s="3">
        <v>20131</v>
      </c>
      <c r="E15" s="15" t="s">
        <v>32</v>
      </c>
      <c r="F15" s="3">
        <v>16394</v>
      </c>
      <c r="G15" s="15" t="s">
        <v>32</v>
      </c>
      <c r="H15" s="3" t="s">
        <v>32</v>
      </c>
      <c r="I15" s="3" t="s">
        <v>32</v>
      </c>
      <c r="J15" s="3" t="s">
        <v>32</v>
      </c>
      <c r="K15">
        <v>90</v>
      </c>
      <c r="L15" t="s">
        <v>39</v>
      </c>
      <c r="M15" t="s">
        <v>32</v>
      </c>
      <c r="N15" t="s">
        <v>32</v>
      </c>
      <c r="O15" t="s">
        <v>32</v>
      </c>
      <c r="P15" t="s">
        <v>32</v>
      </c>
    </row>
    <row r="16" spans="1:17" ht="15" customHeight="1" x14ac:dyDescent="0.25">
      <c r="A16" t="s">
        <v>37</v>
      </c>
      <c r="B16" s="6" t="s">
        <v>38</v>
      </c>
      <c r="C16" s="11" t="s">
        <v>15</v>
      </c>
      <c r="D16" s="3">
        <v>20132</v>
      </c>
      <c r="E16" s="15">
        <v>0</v>
      </c>
      <c r="F16" s="3">
        <v>16442</v>
      </c>
      <c r="G16" s="15">
        <v>0</v>
      </c>
      <c r="H16" s="3" t="s">
        <v>32</v>
      </c>
      <c r="I16" s="3" t="s">
        <v>32</v>
      </c>
      <c r="J16" s="3" t="s">
        <v>32</v>
      </c>
      <c r="K16">
        <v>91</v>
      </c>
      <c r="M16" t="s">
        <v>32</v>
      </c>
      <c r="N16" t="s">
        <v>32</v>
      </c>
      <c r="O16" t="s">
        <v>32</v>
      </c>
      <c r="P16" t="s">
        <v>32</v>
      </c>
    </row>
    <row r="17" spans="1:16" ht="15" customHeight="1" x14ac:dyDescent="0.25">
      <c r="A17" t="s">
        <v>37</v>
      </c>
      <c r="B17" s="6" t="s">
        <v>38</v>
      </c>
      <c r="C17" s="11" t="s">
        <v>15</v>
      </c>
      <c r="D17" s="3">
        <v>20133</v>
      </c>
      <c r="E17" s="15">
        <v>0</v>
      </c>
      <c r="F17" s="3">
        <v>16586</v>
      </c>
      <c r="G17" s="15">
        <v>0</v>
      </c>
      <c r="H17" s="3" t="s">
        <v>32</v>
      </c>
      <c r="I17" s="3" t="s">
        <v>32</v>
      </c>
      <c r="J17" s="3" t="s">
        <v>32</v>
      </c>
      <c r="K17">
        <v>92</v>
      </c>
      <c r="M17" t="s">
        <v>32</v>
      </c>
      <c r="N17" t="s">
        <v>32</v>
      </c>
      <c r="O17" t="s">
        <v>32</v>
      </c>
      <c r="P17" t="s">
        <v>32</v>
      </c>
    </row>
    <row r="18" spans="1:16" ht="15" customHeight="1" x14ac:dyDescent="0.25">
      <c r="A18" t="s">
        <v>37</v>
      </c>
      <c r="B18" s="6" t="s">
        <v>38</v>
      </c>
      <c r="C18" s="11" t="s">
        <v>15</v>
      </c>
      <c r="D18" s="3">
        <v>20134</v>
      </c>
      <c r="E18" s="15" t="s">
        <v>32</v>
      </c>
      <c r="F18" s="3">
        <v>16513</v>
      </c>
      <c r="G18" s="15" t="s">
        <v>32</v>
      </c>
      <c r="H18" s="3" t="s">
        <v>32</v>
      </c>
      <c r="I18" s="3" t="s">
        <v>32</v>
      </c>
      <c r="J18" s="3" t="s">
        <v>32</v>
      </c>
      <c r="K18">
        <v>92</v>
      </c>
      <c r="L18" t="s">
        <v>39</v>
      </c>
      <c r="M18" t="s">
        <v>32</v>
      </c>
      <c r="N18" t="s">
        <v>32</v>
      </c>
      <c r="O18" t="s">
        <v>32</v>
      </c>
      <c r="P18" t="s">
        <v>32</v>
      </c>
    </row>
    <row r="19" spans="1:16" ht="15" customHeight="1" x14ac:dyDescent="0.25">
      <c r="A19" t="s">
        <v>37</v>
      </c>
      <c r="B19" s="6" t="s">
        <v>38</v>
      </c>
      <c r="C19" s="11" t="s">
        <v>15</v>
      </c>
      <c r="D19" s="3">
        <v>20141</v>
      </c>
      <c r="E19" s="15">
        <v>0</v>
      </c>
      <c r="F19" s="3">
        <v>16550</v>
      </c>
      <c r="G19" s="15">
        <v>0</v>
      </c>
      <c r="H19" s="3" t="s">
        <v>32</v>
      </c>
      <c r="I19" s="3" t="s">
        <v>32</v>
      </c>
      <c r="J19" s="3" t="s">
        <v>32</v>
      </c>
      <c r="K19">
        <v>90</v>
      </c>
      <c r="M19" t="s">
        <v>32</v>
      </c>
      <c r="N19" t="s">
        <v>32</v>
      </c>
      <c r="O19" t="s">
        <v>32</v>
      </c>
      <c r="P19" t="s">
        <v>32</v>
      </c>
    </row>
    <row r="20" spans="1:16" ht="15" customHeight="1" x14ac:dyDescent="0.25">
      <c r="A20" t="s">
        <v>37</v>
      </c>
      <c r="B20" s="6" t="s">
        <v>38</v>
      </c>
      <c r="C20" s="11" t="s">
        <v>15</v>
      </c>
      <c r="D20" s="3">
        <v>20142</v>
      </c>
      <c r="E20" s="15">
        <v>0</v>
      </c>
      <c r="F20" s="3">
        <v>16488</v>
      </c>
      <c r="G20" s="15">
        <v>0</v>
      </c>
      <c r="H20" s="3" t="s">
        <v>32</v>
      </c>
      <c r="I20" s="3" t="s">
        <v>32</v>
      </c>
      <c r="J20" s="3" t="s">
        <v>32</v>
      </c>
      <c r="K20">
        <v>91</v>
      </c>
      <c r="M20" t="s">
        <v>32</v>
      </c>
      <c r="N20" t="s">
        <v>32</v>
      </c>
      <c r="O20" t="s">
        <v>32</v>
      </c>
      <c r="P20" t="s">
        <v>32</v>
      </c>
    </row>
    <row r="21" spans="1:16" ht="15" customHeight="1" x14ac:dyDescent="0.25">
      <c r="A21" t="s">
        <v>37</v>
      </c>
      <c r="B21" s="6" t="s">
        <v>38</v>
      </c>
      <c r="C21" s="11" t="s">
        <v>15</v>
      </c>
      <c r="D21" s="3">
        <v>20143</v>
      </c>
      <c r="E21" s="15">
        <v>0</v>
      </c>
      <c r="F21" s="3">
        <v>16417</v>
      </c>
      <c r="G21" s="15">
        <v>0</v>
      </c>
      <c r="H21" s="3" t="s">
        <v>32</v>
      </c>
      <c r="I21" s="3" t="s">
        <v>32</v>
      </c>
      <c r="J21" s="3" t="s">
        <v>32</v>
      </c>
      <c r="K21">
        <v>92</v>
      </c>
      <c r="M21" t="s">
        <v>32</v>
      </c>
      <c r="N21" t="s">
        <v>32</v>
      </c>
      <c r="O21" t="s">
        <v>32</v>
      </c>
      <c r="P21" t="s">
        <v>32</v>
      </c>
    </row>
    <row r="22" spans="1:16" ht="15" customHeight="1" x14ac:dyDescent="0.25">
      <c r="A22" t="s">
        <v>37</v>
      </c>
      <c r="B22" s="6" t="s">
        <v>38</v>
      </c>
      <c r="C22" s="11" t="s">
        <v>15</v>
      </c>
      <c r="D22" s="3">
        <v>20144</v>
      </c>
      <c r="E22" s="15" t="s">
        <v>32</v>
      </c>
      <c r="F22" s="3">
        <v>16608</v>
      </c>
      <c r="G22" s="15" t="s">
        <v>32</v>
      </c>
      <c r="H22" s="3" t="s">
        <v>32</v>
      </c>
      <c r="I22" s="3" t="s">
        <v>32</v>
      </c>
      <c r="J22" s="3" t="s">
        <v>32</v>
      </c>
      <c r="K22">
        <v>92</v>
      </c>
      <c r="L22" t="s">
        <v>39</v>
      </c>
      <c r="M22" t="s">
        <v>32</v>
      </c>
      <c r="N22" t="s">
        <v>32</v>
      </c>
      <c r="O22" t="s">
        <v>32</v>
      </c>
      <c r="P22" t="s">
        <v>32</v>
      </c>
    </row>
    <row r="23" spans="1:16" ht="15" customHeight="1" x14ac:dyDescent="0.25">
      <c r="A23" t="s">
        <v>37</v>
      </c>
      <c r="B23" s="6" t="s">
        <v>38</v>
      </c>
      <c r="C23" s="11" t="s">
        <v>15</v>
      </c>
      <c r="D23" s="3">
        <v>20151</v>
      </c>
      <c r="E23" s="15">
        <v>0</v>
      </c>
      <c r="F23" s="3">
        <v>16591</v>
      </c>
      <c r="G23" s="15">
        <v>0</v>
      </c>
      <c r="H23" s="3" t="s">
        <v>32</v>
      </c>
      <c r="I23" s="3" t="s">
        <v>32</v>
      </c>
      <c r="J23" s="3" t="s">
        <v>32</v>
      </c>
      <c r="K23">
        <v>90</v>
      </c>
      <c r="M23" t="s">
        <v>32</v>
      </c>
      <c r="N23" t="s">
        <v>32</v>
      </c>
      <c r="O23" t="s">
        <v>32</v>
      </c>
      <c r="P23" t="s">
        <v>32</v>
      </c>
    </row>
    <row r="24" spans="1:16" ht="15" customHeight="1" x14ac:dyDescent="0.25">
      <c r="A24" t="s">
        <v>37</v>
      </c>
      <c r="B24" s="6" t="s">
        <v>38</v>
      </c>
      <c r="C24" s="11" t="s">
        <v>15</v>
      </c>
      <c r="D24" s="3">
        <v>20152</v>
      </c>
      <c r="E24" s="15">
        <v>0</v>
      </c>
      <c r="F24" s="3">
        <v>16624</v>
      </c>
      <c r="G24" s="15">
        <v>0</v>
      </c>
      <c r="H24" s="3" t="s">
        <v>32</v>
      </c>
      <c r="I24" s="3" t="s">
        <v>32</v>
      </c>
      <c r="J24" s="3" t="s">
        <v>32</v>
      </c>
      <c r="K24">
        <v>91</v>
      </c>
      <c r="M24" t="s">
        <v>32</v>
      </c>
      <c r="N24" t="s">
        <v>32</v>
      </c>
      <c r="O24" t="s">
        <v>32</v>
      </c>
      <c r="P24" t="s">
        <v>32</v>
      </c>
    </row>
    <row r="25" spans="1:16" ht="15" customHeight="1" x14ac:dyDescent="0.25">
      <c r="A25" t="s">
        <v>37</v>
      </c>
      <c r="B25" s="6" t="s">
        <v>38</v>
      </c>
      <c r="C25" s="11" t="s">
        <v>15</v>
      </c>
      <c r="D25" s="3">
        <v>20153</v>
      </c>
      <c r="E25" s="15" t="s">
        <v>32</v>
      </c>
      <c r="F25" s="3">
        <v>16708</v>
      </c>
      <c r="G25" s="15" t="s">
        <v>32</v>
      </c>
      <c r="H25" s="3" t="s">
        <v>32</v>
      </c>
      <c r="I25" s="3" t="s">
        <v>32</v>
      </c>
      <c r="J25" s="3" t="s">
        <v>32</v>
      </c>
      <c r="K25">
        <v>92</v>
      </c>
      <c r="L25" t="s">
        <v>39</v>
      </c>
      <c r="M25" t="s">
        <v>32</v>
      </c>
      <c r="N25" t="s">
        <v>32</v>
      </c>
      <c r="O25" t="s">
        <v>32</v>
      </c>
      <c r="P25" t="s">
        <v>32</v>
      </c>
    </row>
    <row r="26" spans="1:16" ht="15" customHeight="1" x14ac:dyDescent="0.25">
      <c r="A26" t="s">
        <v>37</v>
      </c>
      <c r="B26" s="6" t="s">
        <v>38</v>
      </c>
      <c r="C26" s="11" t="s">
        <v>15</v>
      </c>
      <c r="D26" s="3">
        <v>20154</v>
      </c>
      <c r="E26" s="15">
        <v>0</v>
      </c>
      <c r="F26" s="3">
        <v>16690</v>
      </c>
      <c r="G26" s="15">
        <v>0</v>
      </c>
      <c r="H26" s="3" t="s">
        <v>32</v>
      </c>
      <c r="I26" s="3" t="s">
        <v>32</v>
      </c>
      <c r="J26" s="3" t="s">
        <v>32</v>
      </c>
      <c r="K26">
        <v>92</v>
      </c>
      <c r="M26" t="s">
        <v>32</v>
      </c>
      <c r="N26" t="s">
        <v>32</v>
      </c>
      <c r="O26" t="s">
        <v>32</v>
      </c>
      <c r="P26" t="s">
        <v>32</v>
      </c>
    </row>
    <row r="27" spans="1:16" ht="15" customHeight="1" x14ac:dyDescent="0.25">
      <c r="A27" t="s">
        <v>37</v>
      </c>
      <c r="B27" s="6" t="s">
        <v>38</v>
      </c>
      <c r="C27" s="11" t="s">
        <v>15</v>
      </c>
      <c r="D27" s="3">
        <v>20161</v>
      </c>
      <c r="E27" s="15">
        <v>0</v>
      </c>
      <c r="F27" s="3">
        <v>16745</v>
      </c>
      <c r="G27" s="15">
        <v>0</v>
      </c>
      <c r="H27" s="3" t="s">
        <v>32</v>
      </c>
      <c r="I27" s="3" t="s">
        <v>32</v>
      </c>
      <c r="J27" s="3" t="s">
        <v>32</v>
      </c>
      <c r="K27">
        <v>91</v>
      </c>
      <c r="M27" t="s">
        <v>32</v>
      </c>
      <c r="N27" t="s">
        <v>32</v>
      </c>
      <c r="O27" t="s">
        <v>32</v>
      </c>
      <c r="P27" t="s">
        <v>32</v>
      </c>
    </row>
    <row r="28" spans="1:16" ht="15" customHeight="1" x14ac:dyDescent="0.25">
      <c r="A28" t="s">
        <v>37</v>
      </c>
      <c r="B28" s="6" t="s">
        <v>38</v>
      </c>
      <c r="C28" s="11" t="s">
        <v>15</v>
      </c>
      <c r="D28" s="3">
        <v>20162</v>
      </c>
      <c r="E28" s="15">
        <v>0</v>
      </c>
      <c r="F28" s="3">
        <v>16942</v>
      </c>
      <c r="G28" s="15">
        <v>0</v>
      </c>
      <c r="H28" s="3" t="s">
        <v>32</v>
      </c>
      <c r="I28" s="3" t="s">
        <v>32</v>
      </c>
      <c r="J28" s="3" t="s">
        <v>32</v>
      </c>
      <c r="K28">
        <v>91</v>
      </c>
      <c r="M28" t="s">
        <v>32</v>
      </c>
      <c r="N28" t="s">
        <v>32</v>
      </c>
      <c r="O28" t="s">
        <v>32</v>
      </c>
      <c r="P28" t="s">
        <v>32</v>
      </c>
    </row>
    <row r="29" spans="1:16" ht="15" customHeight="1" x14ac:dyDescent="0.25">
      <c r="A29" t="s">
        <v>37</v>
      </c>
      <c r="B29" s="6" t="s">
        <v>38</v>
      </c>
      <c r="C29" s="11" t="s">
        <v>15</v>
      </c>
      <c r="D29" s="3">
        <v>20163</v>
      </c>
      <c r="E29" s="15" t="s">
        <v>32</v>
      </c>
      <c r="F29" s="3">
        <v>16797</v>
      </c>
      <c r="G29" s="15" t="s">
        <v>32</v>
      </c>
      <c r="H29" s="3" t="s">
        <v>32</v>
      </c>
      <c r="I29" s="3" t="s">
        <v>32</v>
      </c>
      <c r="J29" s="3" t="s">
        <v>32</v>
      </c>
      <c r="K29">
        <v>92</v>
      </c>
      <c r="L29" t="s">
        <v>39</v>
      </c>
      <c r="M29" t="s">
        <v>32</v>
      </c>
      <c r="N29" t="s">
        <v>32</v>
      </c>
      <c r="O29" t="s">
        <v>32</v>
      </c>
      <c r="P29" t="s">
        <v>32</v>
      </c>
    </row>
    <row r="30" spans="1:16" ht="15" customHeight="1" x14ac:dyDescent="0.25">
      <c r="A30" t="s">
        <v>37</v>
      </c>
      <c r="B30" s="6" t="s">
        <v>38</v>
      </c>
      <c r="C30" s="11" t="s">
        <v>15</v>
      </c>
      <c r="D30" s="3">
        <v>20164</v>
      </c>
      <c r="E30" s="15">
        <v>0</v>
      </c>
      <c r="F30" s="3">
        <v>16950</v>
      </c>
      <c r="G30" s="15">
        <v>0</v>
      </c>
      <c r="H30" s="3" t="s">
        <v>32</v>
      </c>
      <c r="I30" s="3" t="s">
        <v>32</v>
      </c>
      <c r="J30" s="3" t="s">
        <v>32</v>
      </c>
      <c r="K30">
        <v>92</v>
      </c>
      <c r="M30" t="s">
        <v>32</v>
      </c>
      <c r="N30" t="s">
        <v>32</v>
      </c>
      <c r="O30" t="s">
        <v>32</v>
      </c>
      <c r="P30" t="s">
        <v>32</v>
      </c>
    </row>
    <row r="31" spans="1:16" ht="15" customHeight="1" x14ac:dyDescent="0.25">
      <c r="A31" t="s">
        <v>37</v>
      </c>
      <c r="B31" s="6" t="s">
        <v>38</v>
      </c>
      <c r="C31" s="12" t="s">
        <v>16</v>
      </c>
      <c r="D31" s="3">
        <v>20111</v>
      </c>
      <c r="E31" s="15">
        <v>188</v>
      </c>
      <c r="F31" s="3">
        <v>64349</v>
      </c>
      <c r="G31" s="15">
        <v>3.2461999999999998E-2</v>
      </c>
      <c r="H31" s="3">
        <v>2.8138E-2</v>
      </c>
      <c r="I31" s="3">
        <v>3.7449999999999997E-2</v>
      </c>
      <c r="J31" s="3">
        <v>0</v>
      </c>
      <c r="K31">
        <v>90</v>
      </c>
      <c r="M31" t="s">
        <v>32</v>
      </c>
      <c r="N31" t="s">
        <v>32</v>
      </c>
      <c r="O31" t="s">
        <v>32</v>
      </c>
      <c r="P31" t="s">
        <v>32</v>
      </c>
    </row>
    <row r="32" spans="1:16" ht="15" customHeight="1" x14ac:dyDescent="0.25">
      <c r="A32" t="s">
        <v>37</v>
      </c>
      <c r="B32" s="6" t="s">
        <v>38</v>
      </c>
      <c r="C32" s="12" t="s">
        <v>16</v>
      </c>
      <c r="D32" s="3">
        <v>20112</v>
      </c>
      <c r="E32" s="15">
        <v>111</v>
      </c>
      <c r="F32" s="3">
        <v>64893</v>
      </c>
      <c r="G32" s="15">
        <v>1.8797000000000001E-2</v>
      </c>
      <c r="H32" s="3">
        <v>1.5606E-2</v>
      </c>
      <c r="I32" s="3">
        <v>2.264E-2</v>
      </c>
      <c r="J32" s="3">
        <v>0</v>
      </c>
      <c r="K32">
        <v>91</v>
      </c>
      <c r="M32" t="s">
        <v>32</v>
      </c>
      <c r="N32" t="s">
        <v>32</v>
      </c>
      <c r="O32" t="s">
        <v>32</v>
      </c>
      <c r="P32" t="s">
        <v>32</v>
      </c>
    </row>
    <row r="33" spans="1:16" ht="15" customHeight="1" x14ac:dyDescent="0.25">
      <c r="A33" t="s">
        <v>37</v>
      </c>
      <c r="B33" s="6" t="s">
        <v>38</v>
      </c>
      <c r="C33" s="12" t="s">
        <v>16</v>
      </c>
      <c r="D33" s="3">
        <v>20113</v>
      </c>
      <c r="E33" s="15">
        <v>24</v>
      </c>
      <c r="F33" s="3">
        <v>64985</v>
      </c>
      <c r="G33" s="15">
        <v>4.0140000000000002E-3</v>
      </c>
      <c r="H33" s="3">
        <v>2.6909999999999998E-3</v>
      </c>
      <c r="I33" s="3">
        <v>5.9890000000000004E-3</v>
      </c>
      <c r="J33" s="3">
        <v>0</v>
      </c>
      <c r="K33">
        <v>92</v>
      </c>
      <c r="M33" t="s">
        <v>32</v>
      </c>
      <c r="N33" t="s">
        <v>32</v>
      </c>
      <c r="O33" t="s">
        <v>32</v>
      </c>
      <c r="P33" t="s">
        <v>32</v>
      </c>
    </row>
    <row r="34" spans="1:16" ht="15" customHeight="1" x14ac:dyDescent="0.25">
      <c r="A34" t="s">
        <v>37</v>
      </c>
      <c r="B34" s="6" t="s">
        <v>38</v>
      </c>
      <c r="C34" s="12" t="s">
        <v>16</v>
      </c>
      <c r="D34" s="3">
        <v>20114</v>
      </c>
      <c r="E34" s="15">
        <v>18</v>
      </c>
      <c r="F34" s="3">
        <v>65381</v>
      </c>
      <c r="G34" s="15">
        <v>2.9919999999999999E-3</v>
      </c>
      <c r="H34" s="3">
        <v>1.885E-3</v>
      </c>
      <c r="I34" s="3">
        <v>4.7499999999999999E-3</v>
      </c>
      <c r="J34" s="3">
        <v>0</v>
      </c>
      <c r="K34">
        <v>92</v>
      </c>
      <c r="M34" t="s">
        <v>32</v>
      </c>
      <c r="N34" t="s">
        <v>32</v>
      </c>
      <c r="O34" t="s">
        <v>32</v>
      </c>
      <c r="P34" t="s">
        <v>32</v>
      </c>
    </row>
    <row r="35" spans="1:16" ht="15" customHeight="1" x14ac:dyDescent="0.25">
      <c r="A35" t="s">
        <v>37</v>
      </c>
      <c r="B35" s="6" t="s">
        <v>38</v>
      </c>
      <c r="C35" s="12" t="s">
        <v>16</v>
      </c>
      <c r="D35" s="3">
        <v>20121</v>
      </c>
      <c r="E35" s="15">
        <v>14</v>
      </c>
      <c r="F35" s="3">
        <v>65738</v>
      </c>
      <c r="G35" s="15">
        <v>2.3400000000000001E-3</v>
      </c>
      <c r="H35" s="3">
        <v>1.3860000000000001E-3</v>
      </c>
      <c r="I35" s="3">
        <v>3.9519999999999998E-3</v>
      </c>
      <c r="J35" s="3">
        <v>0</v>
      </c>
      <c r="K35">
        <v>91</v>
      </c>
      <c r="M35" t="s">
        <v>32</v>
      </c>
      <c r="N35" t="s">
        <v>32</v>
      </c>
      <c r="O35" t="s">
        <v>32</v>
      </c>
      <c r="P35" t="s">
        <v>32</v>
      </c>
    </row>
    <row r="36" spans="1:16" ht="15" customHeight="1" x14ac:dyDescent="0.25">
      <c r="A36" t="s">
        <v>37</v>
      </c>
      <c r="B36" s="6" t="s">
        <v>38</v>
      </c>
      <c r="C36" s="12" t="s">
        <v>16</v>
      </c>
      <c r="D36" s="3">
        <v>20122</v>
      </c>
      <c r="E36" s="15">
        <v>9</v>
      </c>
      <c r="F36" s="3">
        <v>65983</v>
      </c>
      <c r="G36" s="15">
        <v>1.4989999999999999E-3</v>
      </c>
      <c r="H36" s="3">
        <v>7.7999999999999999E-4</v>
      </c>
      <c r="I36" s="3">
        <v>2.8809999999999999E-3</v>
      </c>
      <c r="J36" s="3">
        <v>0</v>
      </c>
      <c r="K36">
        <v>91</v>
      </c>
      <c r="M36" t="s">
        <v>32</v>
      </c>
      <c r="N36" t="s">
        <v>32</v>
      </c>
      <c r="O36" t="s">
        <v>32</v>
      </c>
      <c r="P36" t="s">
        <v>32</v>
      </c>
    </row>
    <row r="37" spans="1:16" ht="15" customHeight="1" x14ac:dyDescent="0.25">
      <c r="A37" t="s">
        <v>37</v>
      </c>
      <c r="B37" s="6" t="s">
        <v>38</v>
      </c>
      <c r="C37" s="12" t="s">
        <v>16</v>
      </c>
      <c r="D37" s="3">
        <v>20123</v>
      </c>
      <c r="E37" s="15">
        <v>12</v>
      </c>
      <c r="F37" s="3">
        <v>65793</v>
      </c>
      <c r="G37" s="15">
        <v>1.983E-3</v>
      </c>
      <c r="H37" s="3">
        <v>1.126E-3</v>
      </c>
      <c r="I37" s="3">
        <v>3.4910000000000002E-3</v>
      </c>
      <c r="J37" s="3">
        <v>0</v>
      </c>
      <c r="K37">
        <v>92</v>
      </c>
      <c r="M37" t="s">
        <v>32</v>
      </c>
      <c r="N37" t="s">
        <v>32</v>
      </c>
      <c r="O37" t="s">
        <v>32</v>
      </c>
      <c r="P37" t="s">
        <v>32</v>
      </c>
    </row>
    <row r="38" spans="1:16" ht="15" customHeight="1" x14ac:dyDescent="0.25">
      <c r="A38" t="s">
        <v>37</v>
      </c>
      <c r="B38" s="6" t="s">
        <v>38</v>
      </c>
      <c r="C38" s="12" t="s">
        <v>16</v>
      </c>
      <c r="D38" s="3">
        <v>20124</v>
      </c>
      <c r="E38" s="15">
        <v>11</v>
      </c>
      <c r="F38" s="3">
        <v>66070</v>
      </c>
      <c r="G38" s="15">
        <v>1.81E-3</v>
      </c>
      <c r="H38" s="3">
        <v>1.0020000000000001E-3</v>
      </c>
      <c r="I38" s="3">
        <v>3.2680000000000001E-3</v>
      </c>
      <c r="J38" s="3">
        <v>0</v>
      </c>
      <c r="K38">
        <v>92</v>
      </c>
      <c r="M38" t="s">
        <v>32</v>
      </c>
      <c r="N38" t="s">
        <v>32</v>
      </c>
      <c r="O38" t="s">
        <v>32</v>
      </c>
      <c r="P38" t="s">
        <v>32</v>
      </c>
    </row>
    <row r="39" spans="1:16" ht="15" customHeight="1" x14ac:dyDescent="0.25">
      <c r="A39" t="s">
        <v>37</v>
      </c>
      <c r="B39" s="6" t="s">
        <v>38</v>
      </c>
      <c r="C39" s="12" t="s">
        <v>16</v>
      </c>
      <c r="D39" s="3">
        <v>20131</v>
      </c>
      <c r="E39" s="15">
        <v>6</v>
      </c>
      <c r="F39" s="3">
        <v>66028</v>
      </c>
      <c r="G39" s="15">
        <v>1.01E-3</v>
      </c>
      <c r="H39" s="3">
        <v>4.5399999999999998E-4</v>
      </c>
      <c r="I39" s="3">
        <v>2.2469999999999999E-3</v>
      </c>
      <c r="J39" s="3">
        <v>0</v>
      </c>
      <c r="K39">
        <v>90</v>
      </c>
      <c r="M39" t="s">
        <v>32</v>
      </c>
      <c r="N39" t="s">
        <v>32</v>
      </c>
      <c r="O39" t="s">
        <v>32</v>
      </c>
      <c r="P39" t="s">
        <v>32</v>
      </c>
    </row>
    <row r="40" spans="1:16" ht="15" customHeight="1" x14ac:dyDescent="0.25">
      <c r="A40" t="s">
        <v>37</v>
      </c>
      <c r="B40" s="6" t="s">
        <v>38</v>
      </c>
      <c r="C40" s="12" t="s">
        <v>16</v>
      </c>
      <c r="D40" s="3">
        <v>20132</v>
      </c>
      <c r="E40" s="15" t="s">
        <v>32</v>
      </c>
      <c r="F40" s="3">
        <v>66367</v>
      </c>
      <c r="G40" s="15" t="s">
        <v>32</v>
      </c>
      <c r="H40" s="3" t="s">
        <v>32</v>
      </c>
      <c r="I40" s="3" t="s">
        <v>32</v>
      </c>
      <c r="J40" s="3" t="s">
        <v>32</v>
      </c>
      <c r="K40">
        <v>91</v>
      </c>
      <c r="L40" t="s">
        <v>39</v>
      </c>
      <c r="M40" t="s">
        <v>32</v>
      </c>
      <c r="N40" t="s">
        <v>32</v>
      </c>
      <c r="O40" t="s">
        <v>32</v>
      </c>
      <c r="P40" t="s">
        <v>32</v>
      </c>
    </row>
    <row r="41" spans="1:16" ht="15" customHeight="1" x14ac:dyDescent="0.25">
      <c r="A41" t="s">
        <v>37</v>
      </c>
      <c r="B41" s="6" t="s">
        <v>38</v>
      </c>
      <c r="C41" s="12" t="s">
        <v>16</v>
      </c>
      <c r="D41" s="3">
        <v>20133</v>
      </c>
      <c r="E41" s="15">
        <v>11</v>
      </c>
      <c r="F41" s="3">
        <v>66210</v>
      </c>
      <c r="G41" s="15">
        <v>1.8060000000000001E-3</v>
      </c>
      <c r="H41" s="3">
        <v>1E-3</v>
      </c>
      <c r="I41" s="3">
        <v>3.261E-3</v>
      </c>
      <c r="J41" s="3">
        <v>0</v>
      </c>
      <c r="K41">
        <v>92</v>
      </c>
      <c r="M41" t="s">
        <v>32</v>
      </c>
      <c r="N41" t="s">
        <v>32</v>
      </c>
      <c r="O41" t="s">
        <v>32</v>
      </c>
      <c r="P41" t="s">
        <v>32</v>
      </c>
    </row>
    <row r="42" spans="1:16" ht="15" customHeight="1" x14ac:dyDescent="0.25">
      <c r="A42" t="s">
        <v>37</v>
      </c>
      <c r="B42" s="6" t="s">
        <v>38</v>
      </c>
      <c r="C42" s="12" t="s">
        <v>16</v>
      </c>
      <c r="D42" s="3">
        <v>20134</v>
      </c>
      <c r="E42" s="15">
        <v>10</v>
      </c>
      <c r="F42" s="3">
        <v>66757</v>
      </c>
      <c r="G42" s="15">
        <v>1.6280000000000001E-3</v>
      </c>
      <c r="H42" s="3">
        <v>8.7600000000000004E-4</v>
      </c>
      <c r="I42" s="3">
        <v>3.026E-3</v>
      </c>
      <c r="J42" s="3">
        <v>0</v>
      </c>
      <c r="K42">
        <v>92</v>
      </c>
      <c r="M42" t="s">
        <v>32</v>
      </c>
      <c r="N42" t="s">
        <v>32</v>
      </c>
      <c r="O42" t="s">
        <v>32</v>
      </c>
      <c r="P42" t="s">
        <v>32</v>
      </c>
    </row>
    <row r="43" spans="1:16" ht="15" customHeight="1" x14ac:dyDescent="0.25">
      <c r="A43" t="s">
        <v>37</v>
      </c>
      <c r="B43" s="6" t="s">
        <v>38</v>
      </c>
      <c r="C43" s="12" t="s">
        <v>16</v>
      </c>
      <c r="D43" s="3">
        <v>20141</v>
      </c>
      <c r="E43" s="15">
        <v>7</v>
      </c>
      <c r="F43" s="3">
        <v>66594</v>
      </c>
      <c r="G43" s="15">
        <v>1.168E-3</v>
      </c>
      <c r="H43" s="3">
        <v>5.5699999999999999E-4</v>
      </c>
      <c r="I43" s="3">
        <v>2.4499999999999999E-3</v>
      </c>
      <c r="J43" s="3">
        <v>0</v>
      </c>
      <c r="K43">
        <v>90</v>
      </c>
      <c r="M43" t="s">
        <v>32</v>
      </c>
      <c r="N43" t="s">
        <v>32</v>
      </c>
      <c r="O43" t="s">
        <v>32</v>
      </c>
      <c r="P43" t="s">
        <v>32</v>
      </c>
    </row>
    <row r="44" spans="1:16" ht="15" customHeight="1" x14ac:dyDescent="0.25">
      <c r="A44" t="s">
        <v>37</v>
      </c>
      <c r="B44" s="6" t="s">
        <v>38</v>
      </c>
      <c r="C44" s="12" t="s">
        <v>16</v>
      </c>
      <c r="D44" s="3">
        <v>20142</v>
      </c>
      <c r="E44" s="15">
        <v>8</v>
      </c>
      <c r="F44" s="3">
        <v>66848</v>
      </c>
      <c r="G44" s="15">
        <v>1.315E-3</v>
      </c>
      <c r="H44" s="3">
        <v>6.5799999999999995E-4</v>
      </c>
      <c r="I44" s="3">
        <v>2.63E-3</v>
      </c>
      <c r="J44" s="3">
        <v>0</v>
      </c>
      <c r="K44">
        <v>91</v>
      </c>
      <c r="M44" t="s">
        <v>32</v>
      </c>
      <c r="N44" t="s">
        <v>32</v>
      </c>
      <c r="O44" t="s">
        <v>32</v>
      </c>
      <c r="P44" t="s">
        <v>32</v>
      </c>
    </row>
    <row r="45" spans="1:16" ht="15" customHeight="1" x14ac:dyDescent="0.25">
      <c r="A45" t="s">
        <v>37</v>
      </c>
      <c r="B45" s="6" t="s">
        <v>38</v>
      </c>
      <c r="C45" s="12" t="s">
        <v>16</v>
      </c>
      <c r="D45" s="3">
        <v>20143</v>
      </c>
      <c r="E45" s="15">
        <v>10</v>
      </c>
      <c r="F45" s="3">
        <v>67005</v>
      </c>
      <c r="G45" s="15">
        <v>1.622E-3</v>
      </c>
      <c r="H45" s="3">
        <v>8.7299999999999997E-4</v>
      </c>
      <c r="I45" s="3">
        <v>3.0149999999999999E-3</v>
      </c>
      <c r="J45" s="3">
        <v>0</v>
      </c>
      <c r="K45">
        <v>92</v>
      </c>
      <c r="M45" t="s">
        <v>32</v>
      </c>
      <c r="N45" t="s">
        <v>32</v>
      </c>
      <c r="O45" t="s">
        <v>32</v>
      </c>
      <c r="P45" t="s">
        <v>32</v>
      </c>
    </row>
    <row r="46" spans="1:16" ht="15" customHeight="1" x14ac:dyDescent="0.25">
      <c r="A46" t="s">
        <v>37</v>
      </c>
      <c r="B46" s="6" t="s">
        <v>38</v>
      </c>
      <c r="C46" s="12" t="s">
        <v>16</v>
      </c>
      <c r="D46" s="3">
        <v>20144</v>
      </c>
      <c r="E46" s="15">
        <v>9</v>
      </c>
      <c r="F46" s="3">
        <v>67493</v>
      </c>
      <c r="G46" s="15">
        <v>1.449E-3</v>
      </c>
      <c r="H46" s="3">
        <v>7.54E-4</v>
      </c>
      <c r="I46" s="3">
        <v>2.7859999999999998E-3</v>
      </c>
      <c r="J46" s="3">
        <v>0</v>
      </c>
      <c r="K46">
        <v>92</v>
      </c>
      <c r="M46" t="s">
        <v>32</v>
      </c>
      <c r="N46" t="s">
        <v>32</v>
      </c>
      <c r="O46" t="s">
        <v>32</v>
      </c>
      <c r="P46" t="s">
        <v>32</v>
      </c>
    </row>
    <row r="47" spans="1:16" ht="15" customHeight="1" x14ac:dyDescent="0.25">
      <c r="A47" t="s">
        <v>37</v>
      </c>
      <c r="B47" s="6" t="s">
        <v>38</v>
      </c>
      <c r="C47" s="12" t="s">
        <v>16</v>
      </c>
      <c r="D47" s="3">
        <v>20151</v>
      </c>
      <c r="E47" s="15" t="s">
        <v>32</v>
      </c>
      <c r="F47" s="3">
        <v>67235</v>
      </c>
      <c r="G47" s="15" t="s">
        <v>32</v>
      </c>
      <c r="H47" s="3" t="s">
        <v>32</v>
      </c>
      <c r="I47" s="3" t="s">
        <v>32</v>
      </c>
      <c r="J47" s="3" t="s">
        <v>32</v>
      </c>
      <c r="K47">
        <v>90</v>
      </c>
      <c r="L47" t="s">
        <v>39</v>
      </c>
      <c r="M47" t="s">
        <v>32</v>
      </c>
      <c r="N47" t="s">
        <v>32</v>
      </c>
      <c r="O47" t="s">
        <v>32</v>
      </c>
      <c r="P47" t="s">
        <v>32</v>
      </c>
    </row>
    <row r="48" spans="1:16" ht="15" customHeight="1" x14ac:dyDescent="0.25">
      <c r="A48" t="s">
        <v>37</v>
      </c>
      <c r="B48" s="6" t="s">
        <v>38</v>
      </c>
      <c r="C48" s="12" t="s">
        <v>16</v>
      </c>
      <c r="D48" s="3">
        <v>20152</v>
      </c>
      <c r="E48" s="15" t="s">
        <v>32</v>
      </c>
      <c r="F48" s="3">
        <v>67391</v>
      </c>
      <c r="G48" s="15" t="s">
        <v>32</v>
      </c>
      <c r="H48" s="3" t="s">
        <v>32</v>
      </c>
      <c r="I48" s="3" t="s">
        <v>32</v>
      </c>
      <c r="J48" s="3" t="s">
        <v>32</v>
      </c>
      <c r="K48">
        <v>91</v>
      </c>
      <c r="L48" t="s">
        <v>39</v>
      </c>
      <c r="M48" t="s">
        <v>32</v>
      </c>
      <c r="N48" t="s">
        <v>32</v>
      </c>
      <c r="O48" t="s">
        <v>32</v>
      </c>
      <c r="P48" t="s">
        <v>32</v>
      </c>
    </row>
    <row r="49" spans="1:17" ht="15" customHeight="1" x14ac:dyDescent="0.25">
      <c r="A49" t="s">
        <v>37</v>
      </c>
      <c r="B49" s="6" t="s">
        <v>38</v>
      </c>
      <c r="C49" s="12" t="s">
        <v>16</v>
      </c>
      <c r="D49" s="3">
        <v>20153</v>
      </c>
      <c r="E49" s="15">
        <v>8</v>
      </c>
      <c r="F49" s="3">
        <v>67160</v>
      </c>
      <c r="G49" s="15">
        <v>1.2949999999999999E-3</v>
      </c>
      <c r="H49" s="3">
        <v>6.4800000000000003E-4</v>
      </c>
      <c r="I49" s="3">
        <v>2.5890000000000002E-3</v>
      </c>
      <c r="J49" s="3">
        <v>0</v>
      </c>
      <c r="K49">
        <v>92</v>
      </c>
      <c r="M49" t="s">
        <v>32</v>
      </c>
      <c r="N49" t="s">
        <v>32</v>
      </c>
      <c r="O49" t="s">
        <v>32</v>
      </c>
      <c r="P49" t="s">
        <v>32</v>
      </c>
    </row>
    <row r="50" spans="1:17" ht="15" customHeight="1" x14ac:dyDescent="0.25">
      <c r="A50" t="s">
        <v>37</v>
      </c>
      <c r="B50" s="6" t="s">
        <v>38</v>
      </c>
      <c r="C50" s="12" t="s">
        <v>16</v>
      </c>
      <c r="D50" s="3">
        <v>20154</v>
      </c>
      <c r="E50" s="15" t="s">
        <v>32</v>
      </c>
      <c r="F50" s="3">
        <v>68024</v>
      </c>
      <c r="G50" s="15" t="s">
        <v>32</v>
      </c>
      <c r="H50" s="3" t="s">
        <v>32</v>
      </c>
      <c r="I50" s="3" t="s">
        <v>32</v>
      </c>
      <c r="J50" s="3" t="s">
        <v>32</v>
      </c>
      <c r="K50">
        <v>92</v>
      </c>
      <c r="L50" t="s">
        <v>39</v>
      </c>
      <c r="M50" t="s">
        <v>32</v>
      </c>
      <c r="N50" t="s">
        <v>32</v>
      </c>
      <c r="O50" t="s">
        <v>32</v>
      </c>
      <c r="P50" t="s">
        <v>32</v>
      </c>
    </row>
    <row r="51" spans="1:17" ht="15" customHeight="1" x14ac:dyDescent="0.25">
      <c r="A51" t="s">
        <v>37</v>
      </c>
      <c r="B51" s="6" t="s">
        <v>38</v>
      </c>
      <c r="C51" s="12" t="s">
        <v>16</v>
      </c>
      <c r="D51" s="3">
        <v>20161</v>
      </c>
      <c r="E51" s="15" t="s">
        <v>32</v>
      </c>
      <c r="F51" s="3">
        <v>68067</v>
      </c>
      <c r="G51" s="15" t="s">
        <v>32</v>
      </c>
      <c r="H51" s="3" t="s">
        <v>32</v>
      </c>
      <c r="I51" s="3" t="s">
        <v>32</v>
      </c>
      <c r="J51" s="3" t="s">
        <v>32</v>
      </c>
      <c r="K51">
        <v>91</v>
      </c>
      <c r="L51" t="s">
        <v>39</v>
      </c>
      <c r="M51">
        <v>1.9890000000000001E-2</v>
      </c>
      <c r="N51">
        <v>7.3889999999999997E-3</v>
      </c>
      <c r="O51">
        <v>5.3560000000000003E-2</v>
      </c>
      <c r="P51">
        <v>0</v>
      </c>
      <c r="Q51" t="s">
        <v>33</v>
      </c>
    </row>
    <row r="52" spans="1:17" ht="15" customHeight="1" x14ac:dyDescent="0.25">
      <c r="A52" t="s">
        <v>37</v>
      </c>
      <c r="B52" s="6" t="s">
        <v>38</v>
      </c>
      <c r="C52" s="12" t="s">
        <v>16</v>
      </c>
      <c r="D52" s="3">
        <v>20162</v>
      </c>
      <c r="E52" s="15">
        <v>8</v>
      </c>
      <c r="F52" s="3">
        <v>68476</v>
      </c>
      <c r="G52" s="15">
        <v>1.284E-3</v>
      </c>
      <c r="H52" s="3">
        <v>6.4199999999999999E-4</v>
      </c>
      <c r="I52" s="3">
        <v>2.5669999999999998E-3</v>
      </c>
      <c r="J52" s="3">
        <v>0</v>
      </c>
      <c r="K52">
        <v>91</v>
      </c>
      <c r="M52">
        <v>6.83E-2</v>
      </c>
      <c r="N52">
        <v>3.3329999999999999E-2</v>
      </c>
      <c r="O52">
        <v>0.14000000000000001</v>
      </c>
      <c r="P52">
        <v>0</v>
      </c>
      <c r="Q52" t="s">
        <v>33</v>
      </c>
    </row>
    <row r="53" spans="1:17" ht="15" customHeight="1" x14ac:dyDescent="0.25">
      <c r="A53" t="s">
        <v>37</v>
      </c>
      <c r="B53" s="6" t="s">
        <v>38</v>
      </c>
      <c r="C53" s="12" t="s">
        <v>16</v>
      </c>
      <c r="D53" s="3">
        <v>20163</v>
      </c>
      <c r="E53" s="15" t="s">
        <v>32</v>
      </c>
      <c r="F53" s="3">
        <v>68694</v>
      </c>
      <c r="G53" s="15" t="s">
        <v>32</v>
      </c>
      <c r="H53" s="3" t="s">
        <v>32</v>
      </c>
      <c r="I53" s="3" t="s">
        <v>32</v>
      </c>
      <c r="J53" s="3" t="s">
        <v>32</v>
      </c>
      <c r="K53">
        <v>92</v>
      </c>
      <c r="L53" t="s">
        <v>39</v>
      </c>
      <c r="M53">
        <v>7.8829999999999997E-2</v>
      </c>
      <c r="N53">
        <v>1.8630000000000001E-2</v>
      </c>
      <c r="O53">
        <v>0.33360000000000001</v>
      </c>
      <c r="P53">
        <v>5.5699999999999999E-4</v>
      </c>
      <c r="Q53" t="s">
        <v>33</v>
      </c>
    </row>
    <row r="54" spans="1:17" ht="15" customHeight="1" x14ac:dyDescent="0.25">
      <c r="A54" t="s">
        <v>37</v>
      </c>
      <c r="B54" s="6" t="s">
        <v>38</v>
      </c>
      <c r="C54" s="12" t="s">
        <v>16</v>
      </c>
      <c r="D54" s="3">
        <v>20164</v>
      </c>
      <c r="E54" s="15" t="s">
        <v>32</v>
      </c>
      <c r="F54" s="3">
        <v>69361</v>
      </c>
      <c r="G54" s="15" t="s">
        <v>32</v>
      </c>
      <c r="H54" s="3" t="s">
        <v>32</v>
      </c>
      <c r="I54" s="3" t="s">
        <v>32</v>
      </c>
      <c r="J54" s="3" t="s">
        <v>32</v>
      </c>
      <c r="K54">
        <v>92</v>
      </c>
      <c r="L54" t="s">
        <v>39</v>
      </c>
      <c r="M54">
        <v>0.20949999999999999</v>
      </c>
      <c r="N54">
        <v>7.0889999999999995E-2</v>
      </c>
      <c r="O54">
        <v>0.61890000000000001</v>
      </c>
      <c r="P54">
        <v>4.6860000000000001E-3</v>
      </c>
      <c r="Q54" t="s">
        <v>33</v>
      </c>
    </row>
    <row r="55" spans="1:17" ht="15" customHeight="1" x14ac:dyDescent="0.25">
      <c r="A55" t="s">
        <v>37</v>
      </c>
      <c r="B55" s="6" t="s">
        <v>38</v>
      </c>
      <c r="C55" s="12" t="s">
        <v>17</v>
      </c>
      <c r="D55" s="3">
        <v>20111</v>
      </c>
      <c r="E55" s="15">
        <v>475</v>
      </c>
      <c r="F55" s="3">
        <v>75969</v>
      </c>
      <c r="G55" s="15">
        <v>6.9472999999999993E-2</v>
      </c>
      <c r="H55" s="3">
        <v>6.3497999999999999E-2</v>
      </c>
      <c r="I55" s="3">
        <v>7.6009999999999994E-2</v>
      </c>
      <c r="J55" s="3">
        <v>0</v>
      </c>
      <c r="K55">
        <v>90</v>
      </c>
      <c r="M55" t="s">
        <v>32</v>
      </c>
      <c r="N55" t="s">
        <v>32</v>
      </c>
      <c r="O55" t="s">
        <v>32</v>
      </c>
      <c r="P55" t="s">
        <v>32</v>
      </c>
    </row>
    <row r="56" spans="1:17" ht="15" customHeight="1" x14ac:dyDescent="0.25">
      <c r="A56" t="s">
        <v>37</v>
      </c>
      <c r="B56" s="6" t="s">
        <v>38</v>
      </c>
      <c r="C56" s="12" t="s">
        <v>17</v>
      </c>
      <c r="D56" s="3">
        <v>20112</v>
      </c>
      <c r="E56" s="15">
        <v>425</v>
      </c>
      <c r="F56" s="3">
        <v>76232</v>
      </c>
      <c r="G56" s="15">
        <v>6.1265E-2</v>
      </c>
      <c r="H56" s="3">
        <v>5.5708000000000001E-2</v>
      </c>
      <c r="I56" s="3">
        <v>6.7375000000000004E-2</v>
      </c>
      <c r="J56" s="3">
        <v>0</v>
      </c>
      <c r="K56">
        <v>91</v>
      </c>
      <c r="M56" t="s">
        <v>32</v>
      </c>
      <c r="N56" t="s">
        <v>32</v>
      </c>
      <c r="O56" t="s">
        <v>32</v>
      </c>
      <c r="P56" t="s">
        <v>32</v>
      </c>
    </row>
    <row r="57" spans="1:17" ht="15" customHeight="1" x14ac:dyDescent="0.25">
      <c r="A57" t="s">
        <v>37</v>
      </c>
      <c r="B57" s="6" t="s">
        <v>38</v>
      </c>
      <c r="C57" s="12" t="s">
        <v>17</v>
      </c>
      <c r="D57" s="3">
        <v>20113</v>
      </c>
      <c r="E57" s="15">
        <v>162</v>
      </c>
      <c r="F57" s="3">
        <v>76249</v>
      </c>
      <c r="G57" s="15">
        <v>2.3094E-2</v>
      </c>
      <c r="H57" s="3">
        <v>1.9798E-2</v>
      </c>
      <c r="I57" s="3">
        <v>2.6938E-2</v>
      </c>
      <c r="J57" s="3">
        <v>0</v>
      </c>
      <c r="K57">
        <v>92</v>
      </c>
      <c r="M57" t="s">
        <v>32</v>
      </c>
      <c r="N57" t="s">
        <v>32</v>
      </c>
      <c r="O57" t="s">
        <v>32</v>
      </c>
      <c r="P57" t="s">
        <v>32</v>
      </c>
    </row>
    <row r="58" spans="1:17" ht="15" customHeight="1" x14ac:dyDescent="0.25">
      <c r="A58" t="s">
        <v>37</v>
      </c>
      <c r="B58" s="6" t="s">
        <v>38</v>
      </c>
      <c r="C58" s="12" t="s">
        <v>17</v>
      </c>
      <c r="D58" s="3">
        <v>20114</v>
      </c>
      <c r="E58" s="15">
        <v>142</v>
      </c>
      <c r="F58" s="3">
        <v>77203</v>
      </c>
      <c r="G58" s="15">
        <v>1.9991999999999999E-2</v>
      </c>
      <c r="H58" s="3">
        <v>1.6959999999999999E-2</v>
      </c>
      <c r="I58" s="3">
        <v>2.3567000000000001E-2</v>
      </c>
      <c r="J58" s="3">
        <v>0</v>
      </c>
      <c r="K58">
        <v>92</v>
      </c>
      <c r="M58" t="s">
        <v>32</v>
      </c>
      <c r="N58" t="s">
        <v>32</v>
      </c>
      <c r="O58" t="s">
        <v>32</v>
      </c>
      <c r="P58" t="s">
        <v>32</v>
      </c>
    </row>
    <row r="59" spans="1:17" ht="15" customHeight="1" x14ac:dyDescent="0.25">
      <c r="A59" t="s">
        <v>37</v>
      </c>
      <c r="B59" s="6" t="s">
        <v>38</v>
      </c>
      <c r="C59" s="12" t="s">
        <v>17</v>
      </c>
      <c r="D59" s="3">
        <v>20121</v>
      </c>
      <c r="E59" s="15">
        <v>176</v>
      </c>
      <c r="F59" s="3">
        <v>77472</v>
      </c>
      <c r="G59" s="15">
        <v>2.4965000000000001E-2</v>
      </c>
      <c r="H59" s="3">
        <v>2.1536E-2</v>
      </c>
      <c r="I59" s="3">
        <v>2.8938999999999999E-2</v>
      </c>
      <c r="J59" s="3">
        <v>0</v>
      </c>
      <c r="K59">
        <v>91</v>
      </c>
      <c r="M59" t="s">
        <v>32</v>
      </c>
      <c r="N59" t="s">
        <v>32</v>
      </c>
      <c r="O59" t="s">
        <v>32</v>
      </c>
      <c r="P59" t="s">
        <v>32</v>
      </c>
    </row>
    <row r="60" spans="1:17" ht="15" customHeight="1" x14ac:dyDescent="0.25">
      <c r="A60" t="s">
        <v>37</v>
      </c>
      <c r="B60" s="6" t="s">
        <v>38</v>
      </c>
      <c r="C60" s="12" t="s">
        <v>17</v>
      </c>
      <c r="D60" s="3">
        <v>20122</v>
      </c>
      <c r="E60" s="15">
        <v>124</v>
      </c>
      <c r="F60" s="3">
        <v>78023</v>
      </c>
      <c r="G60" s="15">
        <v>1.7465000000000001E-2</v>
      </c>
      <c r="H60" s="3">
        <v>1.4645999999999999E-2</v>
      </c>
      <c r="I60" s="3">
        <v>2.0826000000000001E-2</v>
      </c>
      <c r="J60" s="3">
        <v>0</v>
      </c>
      <c r="K60">
        <v>91</v>
      </c>
      <c r="M60" t="s">
        <v>32</v>
      </c>
      <c r="N60" t="s">
        <v>32</v>
      </c>
      <c r="O60" t="s">
        <v>32</v>
      </c>
      <c r="P60" t="s">
        <v>32</v>
      </c>
    </row>
    <row r="61" spans="1:17" ht="15" customHeight="1" x14ac:dyDescent="0.25">
      <c r="A61" t="s">
        <v>37</v>
      </c>
      <c r="B61" s="6" t="s">
        <v>38</v>
      </c>
      <c r="C61" s="12" t="s">
        <v>17</v>
      </c>
      <c r="D61" s="3">
        <v>20123</v>
      </c>
      <c r="E61" s="15">
        <v>103</v>
      </c>
      <c r="F61" s="3">
        <v>78070</v>
      </c>
      <c r="G61" s="15">
        <v>1.4341E-2</v>
      </c>
      <c r="H61" s="3">
        <v>1.1821999999999999E-2</v>
      </c>
      <c r="I61" s="3">
        <v>1.7395000000000001E-2</v>
      </c>
      <c r="J61" s="3">
        <v>0</v>
      </c>
      <c r="K61">
        <v>92</v>
      </c>
      <c r="M61" t="s">
        <v>32</v>
      </c>
      <c r="N61" t="s">
        <v>32</v>
      </c>
      <c r="O61" t="s">
        <v>32</v>
      </c>
      <c r="P61" t="s">
        <v>32</v>
      </c>
    </row>
    <row r="62" spans="1:17" ht="15" customHeight="1" x14ac:dyDescent="0.25">
      <c r="A62" t="s">
        <v>37</v>
      </c>
      <c r="B62" s="6" t="s">
        <v>38</v>
      </c>
      <c r="C62" s="12" t="s">
        <v>17</v>
      </c>
      <c r="D62" s="3">
        <v>20124</v>
      </c>
      <c r="E62" s="15">
        <v>112</v>
      </c>
      <c r="F62" s="3">
        <v>79055</v>
      </c>
      <c r="G62" s="15">
        <v>1.5398999999999999E-2</v>
      </c>
      <c r="H62" s="3">
        <v>1.2796E-2</v>
      </c>
      <c r="I62" s="3">
        <v>1.8532E-2</v>
      </c>
      <c r="J62" s="3">
        <v>0</v>
      </c>
      <c r="K62">
        <v>92</v>
      </c>
      <c r="M62" t="s">
        <v>32</v>
      </c>
      <c r="N62" t="s">
        <v>32</v>
      </c>
      <c r="O62" t="s">
        <v>32</v>
      </c>
      <c r="P62" t="s">
        <v>32</v>
      </c>
    </row>
    <row r="63" spans="1:17" ht="15" customHeight="1" x14ac:dyDescent="0.25">
      <c r="A63" t="s">
        <v>37</v>
      </c>
      <c r="B63" s="6" t="s">
        <v>38</v>
      </c>
      <c r="C63" s="12" t="s">
        <v>17</v>
      </c>
      <c r="D63" s="3">
        <v>20131</v>
      </c>
      <c r="E63" s="15">
        <v>118</v>
      </c>
      <c r="F63" s="3">
        <v>79373</v>
      </c>
      <c r="G63" s="15">
        <v>1.6518000000000001E-2</v>
      </c>
      <c r="H63" s="3">
        <v>1.3790999999999999E-2</v>
      </c>
      <c r="I63" s="3">
        <v>1.9785000000000001E-2</v>
      </c>
      <c r="J63" s="3">
        <v>0</v>
      </c>
      <c r="K63">
        <v>90</v>
      </c>
      <c r="M63" t="s">
        <v>32</v>
      </c>
      <c r="N63" t="s">
        <v>32</v>
      </c>
      <c r="O63" t="s">
        <v>32</v>
      </c>
      <c r="P63" t="s">
        <v>32</v>
      </c>
    </row>
    <row r="64" spans="1:17" ht="15" customHeight="1" x14ac:dyDescent="0.25">
      <c r="A64" t="s">
        <v>37</v>
      </c>
      <c r="B64" s="6" t="s">
        <v>38</v>
      </c>
      <c r="C64" s="12" t="s">
        <v>17</v>
      </c>
      <c r="D64" s="3">
        <v>20132</v>
      </c>
      <c r="E64" s="15">
        <v>105</v>
      </c>
      <c r="F64" s="3">
        <v>79972</v>
      </c>
      <c r="G64" s="15">
        <v>1.4428E-2</v>
      </c>
      <c r="H64" s="3">
        <v>1.1916E-2</v>
      </c>
      <c r="I64" s="3">
        <v>1.7468999999999998E-2</v>
      </c>
      <c r="J64" s="3">
        <v>0</v>
      </c>
      <c r="K64">
        <v>91</v>
      </c>
      <c r="M64" t="s">
        <v>32</v>
      </c>
      <c r="N64" t="s">
        <v>32</v>
      </c>
      <c r="O64" t="s">
        <v>32</v>
      </c>
      <c r="P64" t="s">
        <v>32</v>
      </c>
    </row>
    <row r="65" spans="1:17" ht="15" customHeight="1" x14ac:dyDescent="0.25">
      <c r="A65" t="s">
        <v>37</v>
      </c>
      <c r="B65" s="6" t="s">
        <v>38</v>
      </c>
      <c r="C65" s="12" t="s">
        <v>17</v>
      </c>
      <c r="D65" s="3">
        <v>20133</v>
      </c>
      <c r="E65" s="15">
        <v>89</v>
      </c>
      <c r="F65" s="3">
        <v>80077</v>
      </c>
      <c r="G65" s="15">
        <v>1.2081E-2</v>
      </c>
      <c r="H65" s="3">
        <v>9.8139999999999998E-3</v>
      </c>
      <c r="I65" s="3">
        <v>1.487E-2</v>
      </c>
      <c r="J65" s="3">
        <v>0</v>
      </c>
      <c r="K65">
        <v>92</v>
      </c>
      <c r="M65" t="s">
        <v>32</v>
      </c>
      <c r="N65" t="s">
        <v>32</v>
      </c>
      <c r="O65" t="s">
        <v>32</v>
      </c>
      <c r="P65" t="s">
        <v>32</v>
      </c>
    </row>
    <row r="66" spans="1:17" ht="15" customHeight="1" x14ac:dyDescent="0.25">
      <c r="A66" t="s">
        <v>37</v>
      </c>
      <c r="B66" s="6" t="s">
        <v>38</v>
      </c>
      <c r="C66" s="12" t="s">
        <v>17</v>
      </c>
      <c r="D66" s="3">
        <v>20134</v>
      </c>
      <c r="E66" s="15">
        <v>104</v>
      </c>
      <c r="F66" s="3">
        <v>81058</v>
      </c>
      <c r="G66" s="15">
        <v>1.3946E-2</v>
      </c>
      <c r="H66" s="3">
        <v>1.1508000000000001E-2</v>
      </c>
      <c r="I66" s="3">
        <v>1.6900999999999999E-2</v>
      </c>
      <c r="J66" s="3">
        <v>0</v>
      </c>
      <c r="K66">
        <v>92</v>
      </c>
      <c r="M66" t="s">
        <v>32</v>
      </c>
      <c r="N66" t="s">
        <v>32</v>
      </c>
      <c r="O66" t="s">
        <v>32</v>
      </c>
      <c r="P66" t="s">
        <v>32</v>
      </c>
    </row>
    <row r="67" spans="1:17" ht="15" customHeight="1" x14ac:dyDescent="0.25">
      <c r="A67" t="s">
        <v>37</v>
      </c>
      <c r="B67" s="6" t="s">
        <v>38</v>
      </c>
      <c r="C67" s="12" t="s">
        <v>17</v>
      </c>
      <c r="D67" s="3">
        <v>20141</v>
      </c>
      <c r="E67" s="15">
        <v>125</v>
      </c>
      <c r="F67" s="3">
        <v>81244</v>
      </c>
      <c r="G67" s="15">
        <v>1.7094999999999999E-2</v>
      </c>
      <c r="H67" s="3">
        <v>1.4345999999999999E-2</v>
      </c>
      <c r="I67" s="3">
        <v>2.0371E-2</v>
      </c>
      <c r="J67" s="3">
        <v>0</v>
      </c>
      <c r="K67">
        <v>90</v>
      </c>
      <c r="M67" t="s">
        <v>32</v>
      </c>
      <c r="N67" t="s">
        <v>32</v>
      </c>
      <c r="O67" t="s">
        <v>32</v>
      </c>
      <c r="P67" t="s">
        <v>32</v>
      </c>
    </row>
    <row r="68" spans="1:17" ht="15" customHeight="1" x14ac:dyDescent="0.25">
      <c r="A68" t="s">
        <v>37</v>
      </c>
      <c r="B68" s="6" t="s">
        <v>38</v>
      </c>
      <c r="C68" s="12" t="s">
        <v>17</v>
      </c>
      <c r="D68" s="3">
        <v>20142</v>
      </c>
      <c r="E68" s="15">
        <v>82</v>
      </c>
      <c r="F68" s="3">
        <v>81907</v>
      </c>
      <c r="G68" s="15">
        <v>1.1001E-2</v>
      </c>
      <c r="H68" s="3">
        <v>8.8599999999999998E-3</v>
      </c>
      <c r="I68" s="3">
        <v>1.366E-2</v>
      </c>
      <c r="J68" s="3">
        <v>0</v>
      </c>
      <c r="K68">
        <v>91</v>
      </c>
      <c r="M68" t="s">
        <v>32</v>
      </c>
      <c r="N68" t="s">
        <v>32</v>
      </c>
      <c r="O68" t="s">
        <v>32</v>
      </c>
      <c r="P68" t="s">
        <v>32</v>
      </c>
    </row>
    <row r="69" spans="1:17" ht="15" customHeight="1" x14ac:dyDescent="0.25">
      <c r="A69" t="s">
        <v>37</v>
      </c>
      <c r="B69" s="6" t="s">
        <v>38</v>
      </c>
      <c r="C69" s="12" t="s">
        <v>17</v>
      </c>
      <c r="D69" s="3">
        <v>20143</v>
      </c>
      <c r="E69" s="15">
        <v>85</v>
      </c>
      <c r="F69" s="3">
        <v>82251</v>
      </c>
      <c r="G69" s="15">
        <v>1.1233E-2</v>
      </c>
      <c r="H69" s="3">
        <v>9.0819999999999998E-3</v>
      </c>
      <c r="I69" s="3">
        <v>1.3894E-2</v>
      </c>
      <c r="J69" s="3">
        <v>0</v>
      </c>
      <c r="K69">
        <v>92</v>
      </c>
      <c r="M69" t="s">
        <v>32</v>
      </c>
      <c r="N69" t="s">
        <v>32</v>
      </c>
      <c r="O69" t="s">
        <v>32</v>
      </c>
      <c r="P69" t="s">
        <v>32</v>
      </c>
    </row>
    <row r="70" spans="1:17" ht="15" customHeight="1" x14ac:dyDescent="0.25">
      <c r="A70" t="s">
        <v>37</v>
      </c>
      <c r="B70" s="6" t="s">
        <v>38</v>
      </c>
      <c r="C70" s="12" t="s">
        <v>17</v>
      </c>
      <c r="D70" s="3">
        <v>20144</v>
      </c>
      <c r="E70" s="15">
        <v>100</v>
      </c>
      <c r="F70" s="3">
        <v>83256</v>
      </c>
      <c r="G70" s="15">
        <v>1.3056E-2</v>
      </c>
      <c r="H70" s="3">
        <v>1.0732E-2</v>
      </c>
      <c r="I70" s="3">
        <v>1.5882E-2</v>
      </c>
      <c r="J70" s="3">
        <v>0</v>
      </c>
      <c r="K70">
        <v>92</v>
      </c>
      <c r="M70" t="s">
        <v>32</v>
      </c>
      <c r="N70" t="s">
        <v>32</v>
      </c>
      <c r="O70" t="s">
        <v>32</v>
      </c>
      <c r="P70" t="s">
        <v>32</v>
      </c>
    </row>
    <row r="71" spans="1:17" ht="15" customHeight="1" x14ac:dyDescent="0.25">
      <c r="A71" t="s">
        <v>37</v>
      </c>
      <c r="B71" s="6" t="s">
        <v>38</v>
      </c>
      <c r="C71" s="12" t="s">
        <v>17</v>
      </c>
      <c r="D71" s="3">
        <v>20151</v>
      </c>
      <c r="E71" s="15">
        <v>91</v>
      </c>
      <c r="F71" s="3">
        <v>83521</v>
      </c>
      <c r="G71" s="15">
        <v>1.2106E-2</v>
      </c>
      <c r="H71" s="3">
        <v>9.8580000000000004E-3</v>
      </c>
      <c r="I71" s="3">
        <v>1.4867E-2</v>
      </c>
      <c r="J71" s="3">
        <v>0</v>
      </c>
      <c r="K71">
        <v>90</v>
      </c>
      <c r="M71" t="s">
        <v>32</v>
      </c>
      <c r="N71" t="s">
        <v>32</v>
      </c>
      <c r="O71" t="s">
        <v>32</v>
      </c>
      <c r="P71" t="s">
        <v>32</v>
      </c>
    </row>
    <row r="72" spans="1:17" ht="15" customHeight="1" x14ac:dyDescent="0.25">
      <c r="A72" t="s">
        <v>37</v>
      </c>
      <c r="B72" s="6" t="s">
        <v>38</v>
      </c>
      <c r="C72" s="12" t="s">
        <v>17</v>
      </c>
      <c r="D72" s="3">
        <v>20152</v>
      </c>
      <c r="E72" s="15">
        <v>79</v>
      </c>
      <c r="F72" s="3">
        <v>84178</v>
      </c>
      <c r="G72" s="15">
        <v>1.0312999999999999E-2</v>
      </c>
      <c r="H72" s="3">
        <v>8.2719999999999998E-3</v>
      </c>
      <c r="I72" s="3">
        <v>1.2857E-2</v>
      </c>
      <c r="J72" s="3">
        <v>0</v>
      </c>
      <c r="K72">
        <v>91</v>
      </c>
      <c r="M72" t="s">
        <v>32</v>
      </c>
      <c r="N72" t="s">
        <v>32</v>
      </c>
      <c r="O72" t="s">
        <v>32</v>
      </c>
      <c r="P72" t="s">
        <v>32</v>
      </c>
    </row>
    <row r="73" spans="1:17" ht="15" customHeight="1" x14ac:dyDescent="0.25">
      <c r="A73" t="s">
        <v>37</v>
      </c>
      <c r="B73" s="6" t="s">
        <v>38</v>
      </c>
      <c r="C73" s="12" t="s">
        <v>17</v>
      </c>
      <c r="D73" s="3">
        <v>20153</v>
      </c>
      <c r="E73" s="15">
        <v>57</v>
      </c>
      <c r="F73" s="3">
        <v>84238</v>
      </c>
      <c r="G73" s="15">
        <v>7.3550000000000004E-3</v>
      </c>
      <c r="H73" s="3">
        <v>5.6730000000000001E-3</v>
      </c>
      <c r="I73" s="3">
        <v>9.5350000000000001E-3</v>
      </c>
      <c r="J73" s="3">
        <v>0</v>
      </c>
      <c r="K73">
        <v>92</v>
      </c>
      <c r="M73" t="s">
        <v>32</v>
      </c>
      <c r="N73" t="s">
        <v>32</v>
      </c>
      <c r="O73" t="s">
        <v>32</v>
      </c>
      <c r="P73" t="s">
        <v>32</v>
      </c>
    </row>
    <row r="74" spans="1:17" ht="15" customHeight="1" x14ac:dyDescent="0.25">
      <c r="A74" t="s">
        <v>37</v>
      </c>
      <c r="B74" s="6" t="s">
        <v>38</v>
      </c>
      <c r="C74" s="12" t="s">
        <v>17</v>
      </c>
      <c r="D74" s="3">
        <v>20154</v>
      </c>
      <c r="E74" s="15">
        <v>86</v>
      </c>
      <c r="F74" s="3">
        <v>85119</v>
      </c>
      <c r="G74" s="15">
        <v>1.0982E-2</v>
      </c>
      <c r="H74" s="3">
        <v>8.8900000000000003E-3</v>
      </c>
      <c r="I74" s="3">
        <v>1.3566999999999999E-2</v>
      </c>
      <c r="J74" s="3">
        <v>0</v>
      </c>
      <c r="K74">
        <v>92</v>
      </c>
      <c r="M74" t="s">
        <v>32</v>
      </c>
      <c r="N74" t="s">
        <v>32</v>
      </c>
      <c r="O74" t="s">
        <v>32</v>
      </c>
      <c r="P74" t="s">
        <v>32</v>
      </c>
    </row>
    <row r="75" spans="1:17" ht="15" customHeight="1" x14ac:dyDescent="0.25">
      <c r="A75" t="s">
        <v>37</v>
      </c>
      <c r="B75" s="6" t="s">
        <v>38</v>
      </c>
      <c r="C75" s="12" t="s">
        <v>17</v>
      </c>
      <c r="D75" s="3">
        <v>20161</v>
      </c>
      <c r="E75" s="15">
        <v>108</v>
      </c>
      <c r="F75" s="3">
        <v>85425</v>
      </c>
      <c r="G75" s="15">
        <v>1.3893000000000001E-2</v>
      </c>
      <c r="H75" s="3">
        <v>1.1505E-2</v>
      </c>
      <c r="I75" s="3">
        <v>1.6777E-2</v>
      </c>
      <c r="J75" s="3">
        <v>0</v>
      </c>
      <c r="K75">
        <v>91</v>
      </c>
      <c r="M75">
        <v>0.2</v>
      </c>
      <c r="N75">
        <v>0.1623</v>
      </c>
      <c r="O75">
        <v>0.24640000000000001</v>
      </c>
      <c r="P75">
        <v>0</v>
      </c>
      <c r="Q75" t="s">
        <v>33</v>
      </c>
    </row>
    <row r="76" spans="1:17" ht="15" customHeight="1" x14ac:dyDescent="0.25">
      <c r="A76" t="s">
        <v>37</v>
      </c>
      <c r="B76" s="6" t="s">
        <v>38</v>
      </c>
      <c r="C76" s="12" t="s">
        <v>17</v>
      </c>
      <c r="D76" s="3">
        <v>20162</v>
      </c>
      <c r="E76" s="15">
        <v>47</v>
      </c>
      <c r="F76" s="3">
        <v>86075</v>
      </c>
      <c r="G76" s="15">
        <v>6.0000000000000001E-3</v>
      </c>
      <c r="H76" s="3">
        <v>4.5079999999999999E-3</v>
      </c>
      <c r="I76" s="3">
        <v>7.986E-3</v>
      </c>
      <c r="J76" s="3">
        <v>0</v>
      </c>
      <c r="K76">
        <v>91</v>
      </c>
      <c r="M76">
        <v>9.7939999999999999E-2</v>
      </c>
      <c r="N76">
        <v>7.2459999999999997E-2</v>
      </c>
      <c r="O76">
        <v>0.13239999999999999</v>
      </c>
      <c r="P76">
        <v>0</v>
      </c>
      <c r="Q76" t="s">
        <v>33</v>
      </c>
    </row>
    <row r="77" spans="1:17" ht="15" customHeight="1" x14ac:dyDescent="0.25">
      <c r="A77" t="s">
        <v>37</v>
      </c>
      <c r="B77" s="6" t="s">
        <v>38</v>
      </c>
      <c r="C77" s="12" t="s">
        <v>17</v>
      </c>
      <c r="D77" s="3">
        <v>20163</v>
      </c>
      <c r="E77" s="15">
        <v>62</v>
      </c>
      <c r="F77" s="3">
        <v>86156</v>
      </c>
      <c r="G77" s="15">
        <v>7.8220000000000008E-3</v>
      </c>
      <c r="H77" s="3">
        <v>6.0980000000000001E-3</v>
      </c>
      <c r="I77" s="3">
        <v>1.0033E-2</v>
      </c>
      <c r="J77" s="3">
        <v>0</v>
      </c>
      <c r="K77">
        <v>92</v>
      </c>
      <c r="M77">
        <v>0.3387</v>
      </c>
      <c r="N77">
        <v>0.25280000000000002</v>
      </c>
      <c r="O77">
        <v>0.45390000000000003</v>
      </c>
      <c r="P77">
        <v>0</v>
      </c>
      <c r="Q77" t="s">
        <v>33</v>
      </c>
    </row>
    <row r="78" spans="1:17" ht="15" customHeight="1" x14ac:dyDescent="0.25">
      <c r="A78" t="s">
        <v>37</v>
      </c>
      <c r="B78" s="6" t="s">
        <v>38</v>
      </c>
      <c r="C78" s="12" t="s">
        <v>17</v>
      </c>
      <c r="D78" s="3">
        <v>20164</v>
      </c>
      <c r="E78" s="15">
        <v>96</v>
      </c>
      <c r="F78" s="3">
        <v>86857</v>
      </c>
      <c r="G78" s="15">
        <v>1.2014E-2</v>
      </c>
      <c r="H78" s="3">
        <v>9.8359999999999993E-3</v>
      </c>
      <c r="I78" s="3">
        <v>1.4674E-2</v>
      </c>
      <c r="J78" s="3">
        <v>0</v>
      </c>
      <c r="K78">
        <v>92</v>
      </c>
      <c r="M78">
        <v>0.60089999999999999</v>
      </c>
      <c r="N78">
        <v>0.46379999999999999</v>
      </c>
      <c r="O78">
        <v>0.77849999999999997</v>
      </c>
      <c r="P78">
        <v>1.16E-4</v>
      </c>
      <c r="Q78" t="s">
        <v>33</v>
      </c>
    </row>
    <row r="79" spans="1:17" ht="15" customHeight="1" x14ac:dyDescent="0.25">
      <c r="A79" t="s">
        <v>37</v>
      </c>
      <c r="B79" s="6" t="s">
        <v>38</v>
      </c>
      <c r="C79" s="12" t="s">
        <v>6</v>
      </c>
      <c r="D79" s="3">
        <v>20111</v>
      </c>
      <c r="E79" s="15">
        <v>435</v>
      </c>
      <c r="F79" s="3">
        <v>79738</v>
      </c>
      <c r="G79" s="15">
        <v>6.0615000000000002E-2</v>
      </c>
      <c r="H79" s="3">
        <v>5.5177999999999998E-2</v>
      </c>
      <c r="I79" s="3">
        <v>6.6587999999999994E-2</v>
      </c>
      <c r="J79" s="3">
        <v>0</v>
      </c>
      <c r="K79">
        <v>90</v>
      </c>
      <c r="M79" t="s">
        <v>32</v>
      </c>
      <c r="N79" t="s">
        <v>32</v>
      </c>
      <c r="O79" t="s">
        <v>32</v>
      </c>
      <c r="P79" t="s">
        <v>32</v>
      </c>
    </row>
    <row r="80" spans="1:17" ht="15" customHeight="1" x14ac:dyDescent="0.25">
      <c r="A80" t="s">
        <v>37</v>
      </c>
      <c r="B80" s="6" t="s">
        <v>38</v>
      </c>
      <c r="C80" s="12" t="s">
        <v>6</v>
      </c>
      <c r="D80" s="3">
        <v>20112</v>
      </c>
      <c r="E80" s="15">
        <v>476</v>
      </c>
      <c r="F80" s="3">
        <v>79907</v>
      </c>
      <c r="G80" s="15">
        <v>6.5461000000000005E-2</v>
      </c>
      <c r="H80" s="3">
        <v>5.9836E-2</v>
      </c>
      <c r="I80" s="3">
        <v>7.1613999999999997E-2</v>
      </c>
      <c r="J80" s="3">
        <v>0</v>
      </c>
      <c r="K80">
        <v>91</v>
      </c>
      <c r="M80" t="s">
        <v>32</v>
      </c>
      <c r="N80" t="s">
        <v>32</v>
      </c>
      <c r="O80" t="s">
        <v>32</v>
      </c>
      <c r="P80" t="s">
        <v>32</v>
      </c>
    </row>
    <row r="81" spans="1:16" ht="15" customHeight="1" x14ac:dyDescent="0.25">
      <c r="A81" t="s">
        <v>37</v>
      </c>
      <c r="B81" s="6" t="s">
        <v>38</v>
      </c>
      <c r="C81" s="12" t="s">
        <v>6</v>
      </c>
      <c r="D81" s="3">
        <v>20113</v>
      </c>
      <c r="E81" s="15">
        <v>381</v>
      </c>
      <c r="F81" s="3">
        <v>79601</v>
      </c>
      <c r="G81" s="15">
        <v>5.2026000000000003E-2</v>
      </c>
      <c r="H81" s="3">
        <v>4.7055E-2</v>
      </c>
      <c r="I81" s="3">
        <v>5.7521000000000003E-2</v>
      </c>
      <c r="J81" s="3">
        <v>0</v>
      </c>
      <c r="K81">
        <v>92</v>
      </c>
      <c r="M81" t="s">
        <v>32</v>
      </c>
      <c r="N81" t="s">
        <v>32</v>
      </c>
      <c r="O81" t="s">
        <v>32</v>
      </c>
      <c r="P81" t="s">
        <v>32</v>
      </c>
    </row>
    <row r="82" spans="1:16" ht="15" customHeight="1" x14ac:dyDescent="0.25">
      <c r="A82" t="s">
        <v>37</v>
      </c>
      <c r="B82" s="6" t="s">
        <v>38</v>
      </c>
      <c r="C82" s="12" t="s">
        <v>6</v>
      </c>
      <c r="D82" s="3">
        <v>20114</v>
      </c>
      <c r="E82" s="15">
        <v>363</v>
      </c>
      <c r="F82" s="3">
        <v>79928</v>
      </c>
      <c r="G82" s="15">
        <v>4.9364999999999999E-2</v>
      </c>
      <c r="H82" s="3">
        <v>4.4539000000000002E-2</v>
      </c>
      <c r="I82" s="3">
        <v>5.4713999999999999E-2</v>
      </c>
      <c r="J82" s="3">
        <v>0</v>
      </c>
      <c r="K82">
        <v>92</v>
      </c>
      <c r="M82" t="s">
        <v>32</v>
      </c>
      <c r="N82" t="s">
        <v>32</v>
      </c>
      <c r="O82" t="s">
        <v>32</v>
      </c>
      <c r="P82" t="s">
        <v>32</v>
      </c>
    </row>
    <row r="83" spans="1:16" ht="15" customHeight="1" x14ac:dyDescent="0.25">
      <c r="A83" t="s">
        <v>37</v>
      </c>
      <c r="B83" s="6" t="s">
        <v>38</v>
      </c>
      <c r="C83" s="12" t="s">
        <v>6</v>
      </c>
      <c r="D83" s="3">
        <v>20121</v>
      </c>
      <c r="E83" s="15">
        <v>458</v>
      </c>
      <c r="F83" s="3">
        <v>79595</v>
      </c>
      <c r="G83" s="15">
        <v>6.3231999999999997E-2</v>
      </c>
      <c r="H83" s="3">
        <v>5.7697999999999999E-2</v>
      </c>
      <c r="I83" s="3">
        <v>6.9296999999999997E-2</v>
      </c>
      <c r="J83" s="3">
        <v>0</v>
      </c>
      <c r="K83">
        <v>91</v>
      </c>
      <c r="M83" t="s">
        <v>32</v>
      </c>
      <c r="N83" t="s">
        <v>32</v>
      </c>
      <c r="O83" t="s">
        <v>32</v>
      </c>
      <c r="P83" t="s">
        <v>32</v>
      </c>
    </row>
    <row r="84" spans="1:16" ht="15" customHeight="1" x14ac:dyDescent="0.25">
      <c r="A84" t="s">
        <v>37</v>
      </c>
      <c r="B84" s="6" t="s">
        <v>38</v>
      </c>
      <c r="C84" s="12" t="s">
        <v>6</v>
      </c>
      <c r="D84" s="3">
        <v>20122</v>
      </c>
      <c r="E84" s="15">
        <v>373</v>
      </c>
      <c r="F84" s="3">
        <v>79873</v>
      </c>
      <c r="G84" s="15">
        <v>5.1318000000000003E-2</v>
      </c>
      <c r="H84" s="3">
        <v>4.6365000000000003E-2</v>
      </c>
      <c r="I84" s="3">
        <v>5.6799000000000002E-2</v>
      </c>
      <c r="J84" s="3">
        <v>0</v>
      </c>
      <c r="K84">
        <v>91</v>
      </c>
      <c r="M84" t="s">
        <v>32</v>
      </c>
      <c r="N84" t="s">
        <v>32</v>
      </c>
      <c r="O84" t="s">
        <v>32</v>
      </c>
      <c r="P84" t="s">
        <v>32</v>
      </c>
    </row>
    <row r="85" spans="1:16" ht="15" customHeight="1" x14ac:dyDescent="0.25">
      <c r="A85" t="s">
        <v>37</v>
      </c>
      <c r="B85" s="6" t="s">
        <v>38</v>
      </c>
      <c r="C85" s="12" t="s">
        <v>6</v>
      </c>
      <c r="D85" s="3">
        <v>20123</v>
      </c>
      <c r="E85" s="15">
        <v>270</v>
      </c>
      <c r="F85" s="3">
        <v>79408</v>
      </c>
      <c r="G85" s="15">
        <v>3.6957999999999998E-2</v>
      </c>
      <c r="H85" s="3">
        <v>3.2802999999999999E-2</v>
      </c>
      <c r="I85" s="3">
        <v>4.1640000000000003E-2</v>
      </c>
      <c r="J85" s="3">
        <v>0</v>
      </c>
      <c r="K85">
        <v>92</v>
      </c>
      <c r="M85" t="s">
        <v>32</v>
      </c>
      <c r="N85" t="s">
        <v>32</v>
      </c>
      <c r="O85" t="s">
        <v>32</v>
      </c>
      <c r="P85" t="s">
        <v>32</v>
      </c>
    </row>
    <row r="86" spans="1:16" ht="15" customHeight="1" x14ac:dyDescent="0.25">
      <c r="A86" t="s">
        <v>37</v>
      </c>
      <c r="B86" s="6" t="s">
        <v>38</v>
      </c>
      <c r="C86" s="12" t="s">
        <v>6</v>
      </c>
      <c r="D86" s="3">
        <v>20124</v>
      </c>
      <c r="E86" s="15">
        <v>336</v>
      </c>
      <c r="F86" s="3">
        <v>79877</v>
      </c>
      <c r="G86" s="15">
        <v>4.5721999999999999E-2</v>
      </c>
      <c r="H86" s="3">
        <v>4.1085999999999998E-2</v>
      </c>
      <c r="I86" s="3">
        <v>5.0881999999999997E-2</v>
      </c>
      <c r="J86" s="3">
        <v>0</v>
      </c>
      <c r="K86">
        <v>92</v>
      </c>
      <c r="M86" t="s">
        <v>32</v>
      </c>
      <c r="N86" t="s">
        <v>32</v>
      </c>
      <c r="O86" t="s">
        <v>32</v>
      </c>
      <c r="P86" t="s">
        <v>32</v>
      </c>
    </row>
    <row r="87" spans="1:16" ht="15" customHeight="1" x14ac:dyDescent="0.25">
      <c r="A87" t="s">
        <v>37</v>
      </c>
      <c r="B87" s="6" t="s">
        <v>38</v>
      </c>
      <c r="C87" s="12" t="s">
        <v>6</v>
      </c>
      <c r="D87" s="3">
        <v>20131</v>
      </c>
      <c r="E87" s="15">
        <v>333</v>
      </c>
      <c r="F87" s="3">
        <v>79683</v>
      </c>
      <c r="G87" s="15">
        <v>4.6434000000000003E-2</v>
      </c>
      <c r="H87" s="3">
        <v>4.1704999999999999E-2</v>
      </c>
      <c r="I87" s="3">
        <v>5.1699000000000002E-2</v>
      </c>
      <c r="J87" s="3">
        <v>0</v>
      </c>
      <c r="K87">
        <v>90</v>
      </c>
      <c r="M87" t="s">
        <v>32</v>
      </c>
      <c r="N87" t="s">
        <v>32</v>
      </c>
      <c r="O87" t="s">
        <v>32</v>
      </c>
      <c r="P87" t="s">
        <v>32</v>
      </c>
    </row>
    <row r="88" spans="1:16" ht="15" customHeight="1" x14ac:dyDescent="0.25">
      <c r="A88" t="s">
        <v>37</v>
      </c>
      <c r="B88" s="6" t="s">
        <v>38</v>
      </c>
      <c r="C88" s="12" t="s">
        <v>6</v>
      </c>
      <c r="D88" s="3">
        <v>20132</v>
      </c>
      <c r="E88" s="15">
        <v>323</v>
      </c>
      <c r="F88" s="3">
        <v>79794</v>
      </c>
      <c r="G88" s="15">
        <v>4.4483000000000002E-2</v>
      </c>
      <c r="H88" s="3">
        <v>3.9886999999999999E-2</v>
      </c>
      <c r="I88" s="3">
        <v>4.9607999999999999E-2</v>
      </c>
      <c r="J88" s="3">
        <v>0</v>
      </c>
      <c r="K88">
        <v>91</v>
      </c>
      <c r="M88" t="s">
        <v>32</v>
      </c>
      <c r="N88" t="s">
        <v>32</v>
      </c>
      <c r="O88" t="s">
        <v>32</v>
      </c>
      <c r="P88" t="s">
        <v>32</v>
      </c>
    </row>
    <row r="89" spans="1:16" ht="15" customHeight="1" x14ac:dyDescent="0.25">
      <c r="A89" t="s">
        <v>37</v>
      </c>
      <c r="B89" s="6" t="s">
        <v>38</v>
      </c>
      <c r="C89" s="12" t="s">
        <v>6</v>
      </c>
      <c r="D89" s="3">
        <v>20133</v>
      </c>
      <c r="E89" s="15">
        <v>259</v>
      </c>
      <c r="F89" s="3">
        <v>79279</v>
      </c>
      <c r="G89" s="15">
        <v>3.551E-2</v>
      </c>
      <c r="H89" s="3">
        <v>3.1439000000000002E-2</v>
      </c>
      <c r="I89" s="3">
        <v>4.0108999999999999E-2</v>
      </c>
      <c r="J89" s="3">
        <v>0</v>
      </c>
      <c r="K89">
        <v>92</v>
      </c>
      <c r="M89" t="s">
        <v>32</v>
      </c>
      <c r="N89" t="s">
        <v>32</v>
      </c>
      <c r="O89" t="s">
        <v>32</v>
      </c>
      <c r="P89" t="s">
        <v>32</v>
      </c>
    </row>
    <row r="90" spans="1:16" ht="15" customHeight="1" x14ac:dyDescent="0.25">
      <c r="A90" t="s">
        <v>37</v>
      </c>
      <c r="B90" s="6" t="s">
        <v>38</v>
      </c>
      <c r="C90" s="12" t="s">
        <v>6</v>
      </c>
      <c r="D90" s="3">
        <v>20134</v>
      </c>
      <c r="E90" s="15">
        <v>308</v>
      </c>
      <c r="F90" s="3">
        <v>79735</v>
      </c>
      <c r="G90" s="15">
        <v>4.1986999999999997E-2</v>
      </c>
      <c r="H90" s="3">
        <v>3.755E-2</v>
      </c>
      <c r="I90" s="3">
        <v>4.6947999999999997E-2</v>
      </c>
      <c r="J90" s="3">
        <v>0</v>
      </c>
      <c r="K90">
        <v>92</v>
      </c>
      <c r="M90" t="s">
        <v>32</v>
      </c>
      <c r="N90" t="s">
        <v>32</v>
      </c>
      <c r="O90" t="s">
        <v>32</v>
      </c>
      <c r="P90" t="s">
        <v>32</v>
      </c>
    </row>
    <row r="91" spans="1:16" ht="15" customHeight="1" x14ac:dyDescent="0.25">
      <c r="A91" t="s">
        <v>37</v>
      </c>
      <c r="B91" s="6" t="s">
        <v>38</v>
      </c>
      <c r="C91" s="12" t="s">
        <v>6</v>
      </c>
      <c r="D91" s="3">
        <v>20141</v>
      </c>
      <c r="E91" s="15">
        <v>335</v>
      </c>
      <c r="F91" s="3">
        <v>79621</v>
      </c>
      <c r="G91" s="15">
        <v>4.6748999999999999E-2</v>
      </c>
      <c r="H91" s="3">
        <v>4.2001999999999998E-2</v>
      </c>
      <c r="I91" s="3">
        <v>5.2033000000000003E-2</v>
      </c>
      <c r="J91" s="3">
        <v>0</v>
      </c>
      <c r="K91">
        <v>90</v>
      </c>
      <c r="M91" t="s">
        <v>32</v>
      </c>
      <c r="N91" t="s">
        <v>32</v>
      </c>
      <c r="O91" t="s">
        <v>32</v>
      </c>
      <c r="P91" t="s">
        <v>32</v>
      </c>
    </row>
    <row r="92" spans="1:16" ht="15" customHeight="1" x14ac:dyDescent="0.25">
      <c r="A92" t="s">
        <v>37</v>
      </c>
      <c r="B92" s="6" t="s">
        <v>38</v>
      </c>
      <c r="C92" s="12" t="s">
        <v>6</v>
      </c>
      <c r="D92" s="3">
        <v>20142</v>
      </c>
      <c r="E92" s="15">
        <v>264</v>
      </c>
      <c r="F92" s="3">
        <v>79875</v>
      </c>
      <c r="G92" s="15">
        <v>3.6319999999999998E-2</v>
      </c>
      <c r="H92" s="3">
        <v>3.2192999999999999E-2</v>
      </c>
      <c r="I92" s="3">
        <v>4.0977E-2</v>
      </c>
      <c r="J92" s="3">
        <v>0</v>
      </c>
      <c r="K92">
        <v>91</v>
      </c>
      <c r="M92" t="s">
        <v>32</v>
      </c>
      <c r="N92" t="s">
        <v>32</v>
      </c>
      <c r="O92" t="s">
        <v>32</v>
      </c>
      <c r="P92" t="s">
        <v>32</v>
      </c>
    </row>
    <row r="93" spans="1:16" ht="15" customHeight="1" x14ac:dyDescent="0.25">
      <c r="A93" t="s">
        <v>37</v>
      </c>
      <c r="B93" s="6" t="s">
        <v>38</v>
      </c>
      <c r="C93" s="12" t="s">
        <v>6</v>
      </c>
      <c r="D93" s="3">
        <v>20143</v>
      </c>
      <c r="E93" s="15">
        <v>247</v>
      </c>
      <c r="F93" s="3">
        <v>79520</v>
      </c>
      <c r="G93" s="15">
        <v>3.3762E-2</v>
      </c>
      <c r="H93" s="3">
        <v>2.9804000000000001E-2</v>
      </c>
      <c r="I93" s="3">
        <v>3.8247000000000003E-2</v>
      </c>
      <c r="J93" s="3">
        <v>0</v>
      </c>
      <c r="K93">
        <v>92</v>
      </c>
      <c r="M93" t="s">
        <v>32</v>
      </c>
      <c r="N93" t="s">
        <v>32</v>
      </c>
      <c r="O93" t="s">
        <v>32</v>
      </c>
      <c r="P93" t="s">
        <v>32</v>
      </c>
    </row>
    <row r="94" spans="1:16" ht="15" customHeight="1" x14ac:dyDescent="0.25">
      <c r="A94" t="s">
        <v>37</v>
      </c>
      <c r="B94" s="6" t="s">
        <v>38</v>
      </c>
      <c r="C94" s="12" t="s">
        <v>6</v>
      </c>
      <c r="D94" s="3">
        <v>20144</v>
      </c>
      <c r="E94" s="15">
        <v>294</v>
      </c>
      <c r="F94" s="3">
        <v>80080</v>
      </c>
      <c r="G94" s="15">
        <v>3.9905999999999997E-2</v>
      </c>
      <c r="H94" s="3">
        <v>3.5595000000000002E-2</v>
      </c>
      <c r="I94" s="3">
        <v>4.4738E-2</v>
      </c>
      <c r="J94" s="3">
        <v>0</v>
      </c>
      <c r="K94">
        <v>92</v>
      </c>
      <c r="M94" t="s">
        <v>32</v>
      </c>
      <c r="N94" t="s">
        <v>32</v>
      </c>
      <c r="O94" t="s">
        <v>32</v>
      </c>
      <c r="P94" t="s">
        <v>32</v>
      </c>
    </row>
    <row r="95" spans="1:16" ht="15" customHeight="1" x14ac:dyDescent="0.25">
      <c r="A95" t="s">
        <v>37</v>
      </c>
      <c r="B95" s="6" t="s">
        <v>38</v>
      </c>
      <c r="C95" s="12" t="s">
        <v>6</v>
      </c>
      <c r="D95" s="3">
        <v>20151</v>
      </c>
      <c r="E95" s="15">
        <v>358</v>
      </c>
      <c r="F95" s="3">
        <v>79762</v>
      </c>
      <c r="G95" s="15">
        <v>4.9870999999999999E-2</v>
      </c>
      <c r="H95" s="3">
        <v>4.4963000000000003E-2</v>
      </c>
      <c r="I95" s="3">
        <v>5.5314000000000002E-2</v>
      </c>
      <c r="J95" s="3">
        <v>0</v>
      </c>
      <c r="K95">
        <v>90</v>
      </c>
      <c r="M95" t="s">
        <v>32</v>
      </c>
      <c r="N95" t="s">
        <v>32</v>
      </c>
      <c r="O95" t="s">
        <v>32</v>
      </c>
      <c r="P95" t="s">
        <v>32</v>
      </c>
    </row>
    <row r="96" spans="1:16" ht="15" customHeight="1" x14ac:dyDescent="0.25">
      <c r="A96" t="s">
        <v>37</v>
      </c>
      <c r="B96" s="6" t="s">
        <v>38</v>
      </c>
      <c r="C96" s="12" t="s">
        <v>6</v>
      </c>
      <c r="D96" s="3">
        <v>20152</v>
      </c>
      <c r="E96" s="15">
        <v>322</v>
      </c>
      <c r="F96" s="3">
        <v>79764</v>
      </c>
      <c r="G96" s="15">
        <v>4.4361999999999999E-2</v>
      </c>
      <c r="H96" s="3">
        <v>3.9771000000000001E-2</v>
      </c>
      <c r="I96" s="3">
        <v>4.9481999999999998E-2</v>
      </c>
      <c r="J96" s="3">
        <v>0</v>
      </c>
      <c r="K96">
        <v>91</v>
      </c>
      <c r="M96" t="s">
        <v>32</v>
      </c>
      <c r="N96" t="s">
        <v>32</v>
      </c>
      <c r="O96" t="s">
        <v>32</v>
      </c>
      <c r="P96" t="s">
        <v>32</v>
      </c>
    </row>
    <row r="97" spans="1:17" ht="15" customHeight="1" x14ac:dyDescent="0.25">
      <c r="A97" t="s">
        <v>37</v>
      </c>
      <c r="B97" s="6" t="s">
        <v>38</v>
      </c>
      <c r="C97" s="12" t="s">
        <v>6</v>
      </c>
      <c r="D97" s="3">
        <v>20153</v>
      </c>
      <c r="E97" s="15">
        <v>249</v>
      </c>
      <c r="F97" s="3">
        <v>79394</v>
      </c>
      <c r="G97" s="15">
        <v>3.4090000000000002E-2</v>
      </c>
      <c r="H97" s="3">
        <v>3.0107999999999999E-2</v>
      </c>
      <c r="I97" s="3">
        <v>3.8598E-2</v>
      </c>
      <c r="J97" s="3">
        <v>0</v>
      </c>
      <c r="K97">
        <v>92</v>
      </c>
      <c r="M97" t="s">
        <v>32</v>
      </c>
      <c r="N97" t="s">
        <v>32</v>
      </c>
      <c r="O97" t="s">
        <v>32</v>
      </c>
      <c r="P97" t="s">
        <v>32</v>
      </c>
    </row>
    <row r="98" spans="1:17" ht="15" customHeight="1" x14ac:dyDescent="0.25">
      <c r="A98" t="s">
        <v>37</v>
      </c>
      <c r="B98" s="6" t="s">
        <v>38</v>
      </c>
      <c r="C98" s="12" t="s">
        <v>6</v>
      </c>
      <c r="D98" s="3">
        <v>20154</v>
      </c>
      <c r="E98" s="15">
        <v>333</v>
      </c>
      <c r="F98" s="3">
        <v>79884</v>
      </c>
      <c r="G98" s="15">
        <v>4.5310000000000003E-2</v>
      </c>
      <c r="H98" s="3">
        <v>4.0696000000000003E-2</v>
      </c>
      <c r="I98" s="3">
        <v>5.0448E-2</v>
      </c>
      <c r="J98" s="3">
        <v>0</v>
      </c>
      <c r="K98">
        <v>92</v>
      </c>
      <c r="M98" t="s">
        <v>32</v>
      </c>
      <c r="N98" t="s">
        <v>32</v>
      </c>
      <c r="O98" t="s">
        <v>32</v>
      </c>
      <c r="P98" t="s">
        <v>32</v>
      </c>
    </row>
    <row r="99" spans="1:17" ht="15" customHeight="1" x14ac:dyDescent="0.25">
      <c r="A99" t="s">
        <v>37</v>
      </c>
      <c r="B99" s="6" t="s">
        <v>38</v>
      </c>
      <c r="C99" s="12" t="s">
        <v>6</v>
      </c>
      <c r="D99" s="3">
        <v>20161</v>
      </c>
      <c r="E99" s="15">
        <v>346</v>
      </c>
      <c r="F99" s="3">
        <v>80054</v>
      </c>
      <c r="G99" s="15">
        <v>4.7495000000000002E-2</v>
      </c>
      <c r="H99" s="3">
        <v>4.2745999999999999E-2</v>
      </c>
      <c r="I99" s="3">
        <v>5.2773E-2</v>
      </c>
      <c r="J99" s="3">
        <v>0</v>
      </c>
      <c r="K99">
        <v>91</v>
      </c>
      <c r="M99">
        <v>0.78359999999999996</v>
      </c>
      <c r="N99">
        <v>0.6804</v>
      </c>
      <c r="O99">
        <v>0.90239999999999998</v>
      </c>
      <c r="P99">
        <v>7.0899999999999999E-4</v>
      </c>
      <c r="Q99" t="s">
        <v>33</v>
      </c>
    </row>
    <row r="100" spans="1:17" ht="15" customHeight="1" x14ac:dyDescent="0.25">
      <c r="A100" t="s">
        <v>37</v>
      </c>
      <c r="B100" s="6" t="s">
        <v>38</v>
      </c>
      <c r="C100" s="12" t="s">
        <v>6</v>
      </c>
      <c r="D100" s="3">
        <v>20162</v>
      </c>
      <c r="E100" s="15">
        <v>337</v>
      </c>
      <c r="F100" s="3">
        <v>80238</v>
      </c>
      <c r="G100" s="15">
        <v>4.6154000000000001E-2</v>
      </c>
      <c r="H100" s="3">
        <v>4.1480000000000003E-2</v>
      </c>
      <c r="I100" s="3">
        <v>5.1353999999999997E-2</v>
      </c>
      <c r="J100" s="3">
        <v>0</v>
      </c>
      <c r="K100">
        <v>91</v>
      </c>
      <c r="M100">
        <v>0.70509999999999995</v>
      </c>
      <c r="N100">
        <v>0.61319999999999997</v>
      </c>
      <c r="O100">
        <v>0.81059999999999999</v>
      </c>
      <c r="P100">
        <v>9.9999999999999995E-7</v>
      </c>
      <c r="Q100" t="s">
        <v>33</v>
      </c>
    </row>
    <row r="101" spans="1:17" ht="15" customHeight="1" x14ac:dyDescent="0.25">
      <c r="A101" t="s">
        <v>37</v>
      </c>
      <c r="B101" s="6" t="s">
        <v>38</v>
      </c>
      <c r="C101" s="12" t="s">
        <v>6</v>
      </c>
      <c r="D101" s="3">
        <v>20163</v>
      </c>
      <c r="E101" s="15">
        <v>270</v>
      </c>
      <c r="F101" s="3">
        <v>80059</v>
      </c>
      <c r="G101" s="15">
        <v>3.6658000000000003E-2</v>
      </c>
      <c r="H101" s="3">
        <v>3.2536000000000002E-2</v>
      </c>
      <c r="I101" s="3">
        <v>4.1301999999999998E-2</v>
      </c>
      <c r="J101" s="3">
        <v>0</v>
      </c>
      <c r="K101">
        <v>92</v>
      </c>
      <c r="M101">
        <v>0.7046</v>
      </c>
      <c r="N101">
        <v>0.60289999999999999</v>
      </c>
      <c r="O101">
        <v>0.82350000000000001</v>
      </c>
      <c r="P101">
        <v>1.1E-5</v>
      </c>
      <c r="Q101" t="s">
        <v>33</v>
      </c>
    </row>
    <row r="102" spans="1:17" ht="15" customHeight="1" x14ac:dyDescent="0.25">
      <c r="A102" t="s">
        <v>37</v>
      </c>
      <c r="B102" s="6" t="s">
        <v>38</v>
      </c>
      <c r="C102" s="12" t="s">
        <v>6</v>
      </c>
      <c r="D102" s="3">
        <v>20164</v>
      </c>
      <c r="E102" s="15">
        <v>297</v>
      </c>
      <c r="F102" s="3">
        <v>81005</v>
      </c>
      <c r="G102" s="15">
        <v>3.9853E-2</v>
      </c>
      <c r="H102" s="3">
        <v>3.5568000000000002E-2</v>
      </c>
      <c r="I102" s="3">
        <v>4.4652999999999998E-2</v>
      </c>
      <c r="J102" s="3">
        <v>0</v>
      </c>
      <c r="K102">
        <v>92</v>
      </c>
      <c r="M102">
        <v>0.80730000000000002</v>
      </c>
      <c r="N102">
        <v>0.6925</v>
      </c>
      <c r="O102">
        <v>0.94110000000000005</v>
      </c>
      <c r="P102">
        <v>6.2230000000000002E-3</v>
      </c>
      <c r="Q102" t="s">
        <v>33</v>
      </c>
    </row>
    <row r="103" spans="1:17" ht="15" customHeight="1" x14ac:dyDescent="0.25">
      <c r="A103" t="s">
        <v>37</v>
      </c>
      <c r="B103" s="6" t="s">
        <v>38</v>
      </c>
      <c r="C103" s="12" t="s">
        <v>7</v>
      </c>
      <c r="D103" s="3">
        <v>20111</v>
      </c>
      <c r="E103" s="15">
        <v>5018</v>
      </c>
      <c r="F103" s="3">
        <v>839597</v>
      </c>
      <c r="G103" s="15">
        <v>6.6407999999999995E-2</v>
      </c>
      <c r="H103" s="3">
        <v>6.4595E-2</v>
      </c>
      <c r="I103" s="3">
        <v>6.8270999999999998E-2</v>
      </c>
      <c r="J103" s="3">
        <v>0</v>
      </c>
      <c r="K103">
        <v>90</v>
      </c>
      <c r="M103" t="s">
        <v>32</v>
      </c>
      <c r="N103" t="s">
        <v>32</v>
      </c>
      <c r="O103" t="s">
        <v>32</v>
      </c>
      <c r="P103" t="s">
        <v>32</v>
      </c>
    </row>
    <row r="104" spans="1:17" ht="15" customHeight="1" x14ac:dyDescent="0.25">
      <c r="A104" t="s">
        <v>37</v>
      </c>
      <c r="B104" s="6" t="s">
        <v>38</v>
      </c>
      <c r="C104" s="12" t="s">
        <v>7</v>
      </c>
      <c r="D104" s="3">
        <v>20112</v>
      </c>
      <c r="E104" s="15">
        <v>6445</v>
      </c>
      <c r="F104" s="3">
        <v>845319</v>
      </c>
      <c r="G104" s="15">
        <v>8.3783999999999997E-2</v>
      </c>
      <c r="H104" s="3">
        <v>8.1763000000000002E-2</v>
      </c>
      <c r="I104" s="3">
        <v>8.5855000000000001E-2</v>
      </c>
      <c r="J104" s="3">
        <v>0</v>
      </c>
      <c r="K104">
        <v>91</v>
      </c>
      <c r="M104" t="s">
        <v>32</v>
      </c>
      <c r="N104" t="s">
        <v>32</v>
      </c>
      <c r="O104" t="s">
        <v>32</v>
      </c>
      <c r="P104" t="s">
        <v>32</v>
      </c>
    </row>
    <row r="105" spans="1:17" ht="15" customHeight="1" x14ac:dyDescent="0.25">
      <c r="A105" t="s">
        <v>37</v>
      </c>
      <c r="B105" s="6" t="s">
        <v>38</v>
      </c>
      <c r="C105" s="12" t="s">
        <v>7</v>
      </c>
      <c r="D105" s="3">
        <v>20113</v>
      </c>
      <c r="E105" s="15">
        <v>5801</v>
      </c>
      <c r="F105" s="3">
        <v>844255</v>
      </c>
      <c r="G105" s="15">
        <v>7.4686000000000002E-2</v>
      </c>
      <c r="H105" s="3">
        <v>7.2789000000000006E-2</v>
      </c>
      <c r="I105" s="3">
        <v>7.6633000000000007E-2</v>
      </c>
      <c r="J105" s="3">
        <v>0</v>
      </c>
      <c r="K105">
        <v>92</v>
      </c>
      <c r="M105" t="s">
        <v>32</v>
      </c>
      <c r="N105" t="s">
        <v>32</v>
      </c>
      <c r="O105" t="s">
        <v>32</v>
      </c>
      <c r="P105" t="s">
        <v>32</v>
      </c>
    </row>
    <row r="106" spans="1:17" ht="15" customHeight="1" x14ac:dyDescent="0.25">
      <c r="A106" t="s">
        <v>37</v>
      </c>
      <c r="B106" s="6" t="s">
        <v>38</v>
      </c>
      <c r="C106" s="12" t="s">
        <v>7</v>
      </c>
      <c r="D106" s="3">
        <v>20114</v>
      </c>
      <c r="E106" s="15">
        <v>6253</v>
      </c>
      <c r="F106" s="3">
        <v>851753</v>
      </c>
      <c r="G106" s="15">
        <v>7.9797000000000007E-2</v>
      </c>
      <c r="H106" s="3">
        <v>7.7843999999999997E-2</v>
      </c>
      <c r="I106" s="3">
        <v>8.1799999999999998E-2</v>
      </c>
      <c r="J106" s="3">
        <v>0</v>
      </c>
      <c r="K106">
        <v>92</v>
      </c>
      <c r="M106" t="s">
        <v>32</v>
      </c>
      <c r="N106" t="s">
        <v>32</v>
      </c>
      <c r="O106" t="s">
        <v>32</v>
      </c>
      <c r="P106" t="s">
        <v>32</v>
      </c>
    </row>
    <row r="107" spans="1:17" ht="15" customHeight="1" x14ac:dyDescent="0.25">
      <c r="A107" t="s">
        <v>37</v>
      </c>
      <c r="B107" s="6" t="s">
        <v>38</v>
      </c>
      <c r="C107" s="12" t="s">
        <v>7</v>
      </c>
      <c r="D107" s="3">
        <v>20121</v>
      </c>
      <c r="E107" s="15">
        <v>6455</v>
      </c>
      <c r="F107" s="3">
        <v>852313</v>
      </c>
      <c r="G107" s="15">
        <v>8.3224999999999993E-2</v>
      </c>
      <c r="H107" s="3">
        <v>8.1220000000000001E-2</v>
      </c>
      <c r="I107" s="3">
        <v>8.5280999999999996E-2</v>
      </c>
      <c r="J107" s="3">
        <v>0</v>
      </c>
      <c r="K107">
        <v>91</v>
      </c>
      <c r="M107" t="s">
        <v>32</v>
      </c>
      <c r="N107" t="s">
        <v>32</v>
      </c>
      <c r="O107" t="s">
        <v>32</v>
      </c>
      <c r="P107" t="s">
        <v>32</v>
      </c>
    </row>
    <row r="108" spans="1:17" ht="15" customHeight="1" x14ac:dyDescent="0.25">
      <c r="A108" t="s">
        <v>37</v>
      </c>
      <c r="B108" s="6" t="s">
        <v>38</v>
      </c>
      <c r="C108" s="12" t="s">
        <v>7</v>
      </c>
      <c r="D108" s="3">
        <v>20122</v>
      </c>
      <c r="E108" s="15">
        <v>5990</v>
      </c>
      <c r="F108" s="3">
        <v>860308</v>
      </c>
      <c r="G108" s="15">
        <v>7.6511999999999997E-2</v>
      </c>
      <c r="H108" s="3">
        <v>7.4598999999999999E-2</v>
      </c>
      <c r="I108" s="3">
        <v>7.8475000000000003E-2</v>
      </c>
      <c r="J108" s="3">
        <v>0</v>
      </c>
      <c r="K108">
        <v>91</v>
      </c>
      <c r="M108" t="s">
        <v>32</v>
      </c>
      <c r="N108" t="s">
        <v>32</v>
      </c>
      <c r="O108" t="s">
        <v>32</v>
      </c>
      <c r="P108" t="s">
        <v>32</v>
      </c>
    </row>
    <row r="109" spans="1:17" ht="15" customHeight="1" x14ac:dyDescent="0.25">
      <c r="A109" t="s">
        <v>37</v>
      </c>
      <c r="B109" s="6" t="s">
        <v>38</v>
      </c>
      <c r="C109" s="12" t="s">
        <v>7</v>
      </c>
      <c r="D109" s="3">
        <v>20123</v>
      </c>
      <c r="E109" s="15">
        <v>5567</v>
      </c>
      <c r="F109" s="3">
        <v>857666</v>
      </c>
      <c r="G109" s="15">
        <v>7.0553000000000005E-2</v>
      </c>
      <c r="H109" s="3">
        <v>6.8723999999999993E-2</v>
      </c>
      <c r="I109" s="3">
        <v>7.2430999999999995E-2</v>
      </c>
      <c r="J109" s="3">
        <v>0</v>
      </c>
      <c r="K109">
        <v>92</v>
      </c>
      <c r="M109" t="s">
        <v>32</v>
      </c>
      <c r="N109" t="s">
        <v>32</v>
      </c>
      <c r="O109" t="s">
        <v>32</v>
      </c>
      <c r="P109" t="s">
        <v>32</v>
      </c>
    </row>
    <row r="110" spans="1:17" ht="15" customHeight="1" x14ac:dyDescent="0.25">
      <c r="A110" t="s">
        <v>37</v>
      </c>
      <c r="B110" s="6" t="s">
        <v>38</v>
      </c>
      <c r="C110" s="12" t="s">
        <v>7</v>
      </c>
      <c r="D110" s="3">
        <v>20124</v>
      </c>
      <c r="E110" s="15">
        <v>5843</v>
      </c>
      <c r="F110" s="3">
        <v>866217</v>
      </c>
      <c r="G110" s="15">
        <v>7.3319999999999996E-2</v>
      </c>
      <c r="H110" s="3">
        <v>7.1464E-2</v>
      </c>
      <c r="I110" s="3">
        <v>7.5223999999999999E-2</v>
      </c>
      <c r="J110" s="3">
        <v>0</v>
      </c>
      <c r="K110">
        <v>92</v>
      </c>
      <c r="M110" t="s">
        <v>32</v>
      </c>
      <c r="N110" t="s">
        <v>32</v>
      </c>
      <c r="O110" t="s">
        <v>32</v>
      </c>
      <c r="P110" t="s">
        <v>32</v>
      </c>
    </row>
    <row r="111" spans="1:17" ht="15" customHeight="1" x14ac:dyDescent="0.25">
      <c r="A111" t="s">
        <v>37</v>
      </c>
      <c r="B111" s="6" t="s">
        <v>38</v>
      </c>
      <c r="C111" s="12" t="s">
        <v>7</v>
      </c>
      <c r="D111" s="3">
        <v>20131</v>
      </c>
      <c r="E111" s="15">
        <v>5293</v>
      </c>
      <c r="F111" s="3">
        <v>866868</v>
      </c>
      <c r="G111" s="15">
        <v>6.7843000000000001E-2</v>
      </c>
      <c r="H111" s="3">
        <v>6.6040000000000001E-2</v>
      </c>
      <c r="I111" s="3">
        <v>6.9695999999999994E-2</v>
      </c>
      <c r="J111" s="3">
        <v>0</v>
      </c>
      <c r="K111">
        <v>90</v>
      </c>
      <c r="M111" t="s">
        <v>32</v>
      </c>
      <c r="N111" t="s">
        <v>32</v>
      </c>
      <c r="O111" t="s">
        <v>32</v>
      </c>
      <c r="P111" t="s">
        <v>32</v>
      </c>
    </row>
    <row r="112" spans="1:17" ht="15" customHeight="1" x14ac:dyDescent="0.25">
      <c r="A112" t="s">
        <v>37</v>
      </c>
      <c r="B112" s="6" t="s">
        <v>38</v>
      </c>
      <c r="C112" s="12" t="s">
        <v>7</v>
      </c>
      <c r="D112" s="3">
        <v>20132</v>
      </c>
      <c r="E112" s="15">
        <v>5390</v>
      </c>
      <c r="F112" s="3">
        <v>873040</v>
      </c>
      <c r="G112" s="15">
        <v>6.7844000000000002E-2</v>
      </c>
      <c r="H112" s="3">
        <v>6.6057000000000005E-2</v>
      </c>
      <c r="I112" s="3">
        <v>6.9680000000000006E-2</v>
      </c>
      <c r="J112" s="3">
        <v>0</v>
      </c>
      <c r="K112">
        <v>91</v>
      </c>
      <c r="M112" t="s">
        <v>32</v>
      </c>
      <c r="N112" t="s">
        <v>32</v>
      </c>
      <c r="O112" t="s">
        <v>32</v>
      </c>
      <c r="P112" t="s">
        <v>32</v>
      </c>
    </row>
    <row r="113" spans="1:17" ht="15" customHeight="1" x14ac:dyDescent="0.25">
      <c r="A113" t="s">
        <v>37</v>
      </c>
      <c r="B113" s="6" t="s">
        <v>38</v>
      </c>
      <c r="C113" s="12" t="s">
        <v>7</v>
      </c>
      <c r="D113" s="3">
        <v>20133</v>
      </c>
      <c r="E113" s="15">
        <v>4972</v>
      </c>
      <c r="F113" s="3">
        <v>869715</v>
      </c>
      <c r="G113" s="15">
        <v>6.2139E-2</v>
      </c>
      <c r="H113" s="3">
        <v>6.0435999999999997E-2</v>
      </c>
      <c r="I113" s="3">
        <v>6.3891000000000003E-2</v>
      </c>
      <c r="J113" s="3">
        <v>0</v>
      </c>
      <c r="K113">
        <v>92</v>
      </c>
      <c r="M113" t="s">
        <v>32</v>
      </c>
      <c r="N113" t="s">
        <v>32</v>
      </c>
      <c r="O113" t="s">
        <v>32</v>
      </c>
      <c r="P113" t="s">
        <v>32</v>
      </c>
    </row>
    <row r="114" spans="1:17" ht="15" customHeight="1" x14ac:dyDescent="0.25">
      <c r="A114" t="s">
        <v>37</v>
      </c>
      <c r="B114" s="6" t="s">
        <v>38</v>
      </c>
      <c r="C114" s="12" t="s">
        <v>7</v>
      </c>
      <c r="D114" s="3">
        <v>20134</v>
      </c>
      <c r="E114" s="15">
        <v>5302</v>
      </c>
      <c r="F114" s="3">
        <v>877307</v>
      </c>
      <c r="G114" s="15">
        <v>6.5689999999999998E-2</v>
      </c>
      <c r="H114" s="3">
        <v>6.3946000000000003E-2</v>
      </c>
      <c r="I114" s="3">
        <v>6.7482E-2</v>
      </c>
      <c r="J114" s="3">
        <v>0</v>
      </c>
      <c r="K114">
        <v>92</v>
      </c>
      <c r="M114" t="s">
        <v>32</v>
      </c>
      <c r="N114" t="s">
        <v>32</v>
      </c>
      <c r="O114" t="s">
        <v>32</v>
      </c>
      <c r="P114" t="s">
        <v>32</v>
      </c>
    </row>
    <row r="115" spans="1:17" ht="15" customHeight="1" x14ac:dyDescent="0.25">
      <c r="A115" t="s">
        <v>37</v>
      </c>
      <c r="B115" s="6" t="s">
        <v>38</v>
      </c>
      <c r="C115" s="12" t="s">
        <v>7</v>
      </c>
      <c r="D115" s="3">
        <v>20141</v>
      </c>
      <c r="E115" s="15">
        <v>5537</v>
      </c>
      <c r="F115" s="3">
        <v>876042</v>
      </c>
      <c r="G115" s="15">
        <v>7.0226999999999998E-2</v>
      </c>
      <c r="H115" s="3">
        <v>6.8402000000000004E-2</v>
      </c>
      <c r="I115" s="3">
        <v>7.2101999999999999E-2</v>
      </c>
      <c r="J115" s="3">
        <v>0</v>
      </c>
      <c r="K115">
        <v>90</v>
      </c>
      <c r="M115" t="s">
        <v>32</v>
      </c>
      <c r="N115" t="s">
        <v>32</v>
      </c>
      <c r="O115" t="s">
        <v>32</v>
      </c>
      <c r="P115" t="s">
        <v>32</v>
      </c>
    </row>
    <row r="116" spans="1:17" ht="15" customHeight="1" x14ac:dyDescent="0.25">
      <c r="A116" t="s">
        <v>37</v>
      </c>
      <c r="B116" s="6" t="s">
        <v>38</v>
      </c>
      <c r="C116" s="12" t="s">
        <v>7</v>
      </c>
      <c r="D116" s="3">
        <v>20142</v>
      </c>
      <c r="E116" s="15">
        <v>5309</v>
      </c>
      <c r="F116" s="3">
        <v>881507</v>
      </c>
      <c r="G116" s="15">
        <v>6.6183000000000006E-2</v>
      </c>
      <c r="H116" s="3">
        <v>6.4425999999999997E-2</v>
      </c>
      <c r="I116" s="3">
        <v>6.7987000000000006E-2</v>
      </c>
      <c r="J116" s="3">
        <v>0</v>
      </c>
      <c r="K116">
        <v>91</v>
      </c>
      <c r="M116" t="s">
        <v>32</v>
      </c>
      <c r="N116" t="s">
        <v>32</v>
      </c>
      <c r="O116" t="s">
        <v>32</v>
      </c>
      <c r="P116" t="s">
        <v>32</v>
      </c>
    </row>
    <row r="117" spans="1:17" ht="15" customHeight="1" x14ac:dyDescent="0.25">
      <c r="A117" t="s">
        <v>37</v>
      </c>
      <c r="B117" s="6" t="s">
        <v>38</v>
      </c>
      <c r="C117" s="12" t="s">
        <v>7</v>
      </c>
      <c r="D117" s="3">
        <v>20143</v>
      </c>
      <c r="E117" s="15">
        <v>5018</v>
      </c>
      <c r="F117" s="3">
        <v>879561</v>
      </c>
      <c r="G117" s="15">
        <v>6.2011999999999998E-2</v>
      </c>
      <c r="H117" s="3">
        <v>6.0319999999999999E-2</v>
      </c>
      <c r="I117" s="3">
        <v>6.3752000000000003E-2</v>
      </c>
      <c r="J117" s="3">
        <v>0</v>
      </c>
      <c r="K117">
        <v>92</v>
      </c>
      <c r="M117" t="s">
        <v>32</v>
      </c>
      <c r="N117" t="s">
        <v>32</v>
      </c>
      <c r="O117" t="s">
        <v>32</v>
      </c>
      <c r="P117" t="s">
        <v>32</v>
      </c>
    </row>
    <row r="118" spans="1:17" ht="15" customHeight="1" x14ac:dyDescent="0.25">
      <c r="A118" t="s">
        <v>37</v>
      </c>
      <c r="B118" s="6" t="s">
        <v>38</v>
      </c>
      <c r="C118" s="12" t="s">
        <v>7</v>
      </c>
      <c r="D118" s="3">
        <v>20144</v>
      </c>
      <c r="E118" s="15">
        <v>5269</v>
      </c>
      <c r="F118" s="3">
        <v>887121</v>
      </c>
      <c r="G118" s="15">
        <v>6.4559000000000005E-2</v>
      </c>
      <c r="H118" s="3">
        <v>6.2839000000000006E-2</v>
      </c>
      <c r="I118" s="3">
        <v>6.6325999999999996E-2</v>
      </c>
      <c r="J118" s="3">
        <v>0</v>
      </c>
      <c r="K118">
        <v>92</v>
      </c>
      <c r="M118" t="s">
        <v>32</v>
      </c>
      <c r="N118" t="s">
        <v>32</v>
      </c>
      <c r="O118" t="s">
        <v>32</v>
      </c>
      <c r="P118" t="s">
        <v>32</v>
      </c>
    </row>
    <row r="119" spans="1:17" ht="15" customHeight="1" x14ac:dyDescent="0.25">
      <c r="A119" t="s">
        <v>37</v>
      </c>
      <c r="B119" s="6" t="s">
        <v>38</v>
      </c>
      <c r="C119" s="12" t="s">
        <v>7</v>
      </c>
      <c r="D119" s="3">
        <v>20151</v>
      </c>
      <c r="E119" s="15">
        <v>5686</v>
      </c>
      <c r="F119" s="3">
        <v>884632</v>
      </c>
      <c r="G119" s="15">
        <v>7.1416999999999994E-2</v>
      </c>
      <c r="H119" s="3">
        <v>6.9584999999999994E-2</v>
      </c>
      <c r="I119" s="3">
        <v>7.3298000000000002E-2</v>
      </c>
      <c r="J119" s="3">
        <v>0</v>
      </c>
      <c r="K119">
        <v>90</v>
      </c>
      <c r="M119" t="s">
        <v>32</v>
      </c>
      <c r="N119" t="s">
        <v>32</v>
      </c>
      <c r="O119" t="s">
        <v>32</v>
      </c>
      <c r="P119" t="s">
        <v>32</v>
      </c>
    </row>
    <row r="120" spans="1:17" ht="15" customHeight="1" x14ac:dyDescent="0.25">
      <c r="A120" t="s">
        <v>37</v>
      </c>
      <c r="B120" s="6" t="s">
        <v>38</v>
      </c>
      <c r="C120" s="12" t="s">
        <v>7</v>
      </c>
      <c r="D120" s="3">
        <v>20152</v>
      </c>
      <c r="E120" s="15">
        <v>5303</v>
      </c>
      <c r="F120" s="3">
        <v>889346</v>
      </c>
      <c r="G120" s="15">
        <v>6.5525E-2</v>
      </c>
      <c r="H120" s="3">
        <v>6.3784999999999994E-2</v>
      </c>
      <c r="I120" s="3">
        <v>6.7312999999999998E-2</v>
      </c>
      <c r="J120" s="3">
        <v>0</v>
      </c>
      <c r="K120">
        <v>91</v>
      </c>
      <c r="M120" t="s">
        <v>32</v>
      </c>
      <c r="N120" t="s">
        <v>32</v>
      </c>
      <c r="O120" t="s">
        <v>32</v>
      </c>
      <c r="P120" t="s">
        <v>32</v>
      </c>
    </row>
    <row r="121" spans="1:17" ht="15" customHeight="1" x14ac:dyDescent="0.25">
      <c r="A121" t="s">
        <v>37</v>
      </c>
      <c r="B121" s="6" t="s">
        <v>38</v>
      </c>
      <c r="C121" s="12" t="s">
        <v>7</v>
      </c>
      <c r="D121" s="3">
        <v>20153</v>
      </c>
      <c r="E121" s="15">
        <v>5244</v>
      </c>
      <c r="F121" s="3">
        <v>885461</v>
      </c>
      <c r="G121" s="15">
        <v>6.4373E-2</v>
      </c>
      <c r="H121" s="3">
        <v>6.2654000000000001E-2</v>
      </c>
      <c r="I121" s="3">
        <v>6.6139000000000003E-2</v>
      </c>
      <c r="J121" s="3">
        <v>0</v>
      </c>
      <c r="K121">
        <v>92</v>
      </c>
      <c r="M121" t="s">
        <v>32</v>
      </c>
      <c r="N121" t="s">
        <v>32</v>
      </c>
      <c r="O121" t="s">
        <v>32</v>
      </c>
      <c r="P121" t="s">
        <v>32</v>
      </c>
    </row>
    <row r="122" spans="1:17" ht="15" customHeight="1" x14ac:dyDescent="0.25">
      <c r="A122" t="s">
        <v>37</v>
      </c>
      <c r="B122" s="6" t="s">
        <v>38</v>
      </c>
      <c r="C122" s="12" t="s">
        <v>7</v>
      </c>
      <c r="D122" s="3">
        <v>20154</v>
      </c>
      <c r="E122" s="15">
        <v>5391</v>
      </c>
      <c r="F122" s="3">
        <v>892163</v>
      </c>
      <c r="G122" s="15">
        <v>6.5681000000000003E-2</v>
      </c>
      <c r="H122" s="3">
        <v>6.3950999999999994E-2</v>
      </c>
      <c r="I122" s="3">
        <v>6.7458000000000004E-2</v>
      </c>
      <c r="J122" s="3">
        <v>0</v>
      </c>
      <c r="K122">
        <v>92</v>
      </c>
      <c r="M122" t="s">
        <v>32</v>
      </c>
      <c r="N122" t="s">
        <v>32</v>
      </c>
      <c r="O122" t="s">
        <v>32</v>
      </c>
      <c r="P122" t="s">
        <v>32</v>
      </c>
    </row>
    <row r="123" spans="1:17" ht="15" customHeight="1" x14ac:dyDescent="0.25">
      <c r="A123" t="s">
        <v>37</v>
      </c>
      <c r="B123" s="6" t="s">
        <v>38</v>
      </c>
      <c r="C123" s="12" t="s">
        <v>7</v>
      </c>
      <c r="D123" s="3">
        <v>20161</v>
      </c>
      <c r="E123" s="15">
        <v>5555</v>
      </c>
      <c r="F123" s="3">
        <v>890872</v>
      </c>
      <c r="G123" s="15">
        <v>6.8522E-2</v>
      </c>
      <c r="H123" s="3">
        <v>6.6742999999999997E-2</v>
      </c>
      <c r="I123" s="3">
        <v>7.0347000000000007E-2</v>
      </c>
      <c r="J123" s="3">
        <v>0</v>
      </c>
      <c r="K123">
        <v>91</v>
      </c>
      <c r="M123">
        <v>1.0318000000000001</v>
      </c>
      <c r="N123">
        <v>0.99319999999999997</v>
      </c>
      <c r="O123">
        <v>1.0720000000000001</v>
      </c>
      <c r="P123">
        <v>0.10759299999999999</v>
      </c>
    </row>
    <row r="124" spans="1:17" ht="15" customHeight="1" x14ac:dyDescent="0.25">
      <c r="A124" t="s">
        <v>37</v>
      </c>
      <c r="B124" s="6" t="s">
        <v>38</v>
      </c>
      <c r="C124" s="12" t="s">
        <v>7</v>
      </c>
      <c r="D124" s="3">
        <v>20162</v>
      </c>
      <c r="E124" s="15">
        <v>5411</v>
      </c>
      <c r="F124" s="3">
        <v>896242</v>
      </c>
      <c r="G124" s="15">
        <v>6.6345000000000001E-2</v>
      </c>
      <c r="H124" s="3">
        <v>6.4601000000000006E-2</v>
      </c>
      <c r="I124" s="3">
        <v>6.8137000000000003E-2</v>
      </c>
      <c r="J124" s="3">
        <v>0</v>
      </c>
      <c r="K124">
        <v>91</v>
      </c>
      <c r="M124">
        <v>0.79190000000000005</v>
      </c>
      <c r="N124">
        <v>0.76380000000000003</v>
      </c>
      <c r="O124">
        <v>0.82099999999999995</v>
      </c>
      <c r="P124">
        <v>0</v>
      </c>
      <c r="Q124" t="s">
        <v>33</v>
      </c>
    </row>
    <row r="125" spans="1:17" ht="15" customHeight="1" x14ac:dyDescent="0.25">
      <c r="A125" t="s">
        <v>37</v>
      </c>
      <c r="B125" s="6" t="s">
        <v>38</v>
      </c>
      <c r="C125" s="12" t="s">
        <v>7</v>
      </c>
      <c r="D125" s="3">
        <v>20163</v>
      </c>
      <c r="E125" s="15">
        <v>4988</v>
      </c>
      <c r="F125" s="3">
        <v>893979</v>
      </c>
      <c r="G125" s="15">
        <v>6.0647E-2</v>
      </c>
      <c r="H125" s="3">
        <v>5.8986999999999998E-2</v>
      </c>
      <c r="I125" s="3">
        <v>6.2354E-2</v>
      </c>
      <c r="J125" s="3">
        <v>0</v>
      </c>
      <c r="K125">
        <v>92</v>
      </c>
      <c r="M125">
        <v>0.81200000000000006</v>
      </c>
      <c r="N125">
        <v>0.78190000000000004</v>
      </c>
      <c r="O125">
        <v>0.84330000000000005</v>
      </c>
      <c r="P125">
        <v>0</v>
      </c>
      <c r="Q125" t="s">
        <v>33</v>
      </c>
    </row>
    <row r="126" spans="1:17" ht="15" customHeight="1" x14ac:dyDescent="0.25">
      <c r="A126" t="s">
        <v>37</v>
      </c>
      <c r="B126" s="6" t="s">
        <v>38</v>
      </c>
      <c r="C126" s="12" t="s">
        <v>7</v>
      </c>
      <c r="D126" s="3">
        <v>20164</v>
      </c>
      <c r="E126" s="15">
        <v>5109</v>
      </c>
      <c r="F126" s="3">
        <v>901371</v>
      </c>
      <c r="G126" s="15">
        <v>6.1608999999999997E-2</v>
      </c>
      <c r="H126" s="3">
        <v>5.9943000000000003E-2</v>
      </c>
      <c r="I126" s="3">
        <v>6.3322000000000003E-2</v>
      </c>
      <c r="J126" s="3">
        <v>0</v>
      </c>
      <c r="K126">
        <v>92</v>
      </c>
      <c r="M126">
        <v>0.77210000000000001</v>
      </c>
      <c r="N126">
        <v>0.74409999999999998</v>
      </c>
      <c r="O126">
        <v>0.80110000000000003</v>
      </c>
      <c r="P126">
        <v>0</v>
      </c>
      <c r="Q126" t="s">
        <v>33</v>
      </c>
    </row>
    <row r="127" spans="1:17" ht="15" customHeight="1" x14ac:dyDescent="0.25">
      <c r="A127" t="s">
        <v>37</v>
      </c>
      <c r="B127" s="6" t="s">
        <v>38</v>
      </c>
      <c r="C127" s="11" t="s">
        <v>8</v>
      </c>
      <c r="D127" s="3">
        <v>20111</v>
      </c>
      <c r="E127" s="15">
        <v>480</v>
      </c>
      <c r="F127" s="3">
        <v>162747</v>
      </c>
      <c r="G127" s="15">
        <v>3.2771000000000002E-2</v>
      </c>
      <c r="H127" s="3">
        <v>2.9966E-2</v>
      </c>
      <c r="I127" s="3">
        <v>3.5837000000000001E-2</v>
      </c>
      <c r="J127" s="3">
        <v>0</v>
      </c>
      <c r="K127">
        <v>90</v>
      </c>
      <c r="M127" t="s">
        <v>32</v>
      </c>
      <c r="N127" t="s">
        <v>32</v>
      </c>
      <c r="O127" t="s">
        <v>32</v>
      </c>
      <c r="P127" t="s">
        <v>32</v>
      </c>
    </row>
    <row r="128" spans="1:17" ht="15" customHeight="1" x14ac:dyDescent="0.25">
      <c r="A128" t="s">
        <v>37</v>
      </c>
      <c r="B128" s="6" t="s">
        <v>38</v>
      </c>
      <c r="C128" s="11" t="s">
        <v>8</v>
      </c>
      <c r="D128" s="3">
        <v>20112</v>
      </c>
      <c r="E128" s="15">
        <v>634</v>
      </c>
      <c r="F128" s="3">
        <v>164833</v>
      </c>
      <c r="G128" s="15">
        <v>4.2266999999999999E-2</v>
      </c>
      <c r="H128" s="3">
        <v>3.9101999999999998E-2</v>
      </c>
      <c r="I128" s="3">
        <v>4.5689E-2</v>
      </c>
      <c r="J128" s="3">
        <v>0</v>
      </c>
      <c r="K128">
        <v>91</v>
      </c>
      <c r="M128" t="s">
        <v>32</v>
      </c>
      <c r="N128" t="s">
        <v>32</v>
      </c>
      <c r="O128" t="s">
        <v>32</v>
      </c>
      <c r="P128" t="s">
        <v>32</v>
      </c>
    </row>
    <row r="129" spans="1:16" ht="15" customHeight="1" x14ac:dyDescent="0.25">
      <c r="A129" t="s">
        <v>37</v>
      </c>
      <c r="B129" s="6" t="s">
        <v>38</v>
      </c>
      <c r="C129" s="11" t="s">
        <v>8</v>
      </c>
      <c r="D129" s="3">
        <v>20113</v>
      </c>
      <c r="E129" s="15">
        <v>616</v>
      </c>
      <c r="F129" s="3">
        <v>164146</v>
      </c>
      <c r="G129" s="15">
        <v>4.0791000000000001E-2</v>
      </c>
      <c r="H129" s="3">
        <v>3.7693999999999998E-2</v>
      </c>
      <c r="I129" s="3">
        <v>4.4143000000000002E-2</v>
      </c>
      <c r="J129" s="3">
        <v>0</v>
      </c>
      <c r="K129">
        <v>92</v>
      </c>
      <c r="M129" t="s">
        <v>32</v>
      </c>
      <c r="N129" t="s">
        <v>32</v>
      </c>
      <c r="O129" t="s">
        <v>32</v>
      </c>
      <c r="P129" t="s">
        <v>32</v>
      </c>
    </row>
    <row r="130" spans="1:16" ht="15" customHeight="1" x14ac:dyDescent="0.25">
      <c r="A130" t="s">
        <v>37</v>
      </c>
      <c r="B130" s="6" t="s">
        <v>38</v>
      </c>
      <c r="C130" s="11" t="s">
        <v>8</v>
      </c>
      <c r="D130" s="3">
        <v>20114</v>
      </c>
      <c r="E130" s="15">
        <v>670</v>
      </c>
      <c r="F130" s="3">
        <v>166949</v>
      </c>
      <c r="G130" s="15">
        <v>4.3622000000000001E-2</v>
      </c>
      <c r="H130" s="3">
        <v>4.0440999999999998E-2</v>
      </c>
      <c r="I130" s="3">
        <v>4.7052999999999998E-2</v>
      </c>
      <c r="J130" s="3">
        <v>0</v>
      </c>
      <c r="K130">
        <v>92</v>
      </c>
      <c r="M130" t="s">
        <v>32</v>
      </c>
      <c r="N130" t="s">
        <v>32</v>
      </c>
      <c r="O130" t="s">
        <v>32</v>
      </c>
      <c r="P130" t="s">
        <v>32</v>
      </c>
    </row>
    <row r="131" spans="1:16" ht="15" customHeight="1" x14ac:dyDescent="0.25">
      <c r="A131" t="s">
        <v>37</v>
      </c>
      <c r="B131" s="6" t="s">
        <v>38</v>
      </c>
      <c r="C131" s="11" t="s">
        <v>8</v>
      </c>
      <c r="D131" s="3">
        <v>20121</v>
      </c>
      <c r="E131" s="15">
        <v>632</v>
      </c>
      <c r="F131" s="3">
        <v>166655</v>
      </c>
      <c r="G131" s="15">
        <v>4.1673000000000002E-2</v>
      </c>
      <c r="H131" s="3">
        <v>3.8547999999999999E-2</v>
      </c>
      <c r="I131" s="3">
        <v>4.5052000000000002E-2</v>
      </c>
      <c r="J131" s="3">
        <v>0</v>
      </c>
      <c r="K131">
        <v>91</v>
      </c>
      <c r="M131" t="s">
        <v>32</v>
      </c>
      <c r="N131" t="s">
        <v>32</v>
      </c>
      <c r="O131" t="s">
        <v>32</v>
      </c>
      <c r="P131" t="s">
        <v>32</v>
      </c>
    </row>
    <row r="132" spans="1:16" ht="15" customHeight="1" x14ac:dyDescent="0.25">
      <c r="A132" t="s">
        <v>37</v>
      </c>
      <c r="B132" s="6" t="s">
        <v>38</v>
      </c>
      <c r="C132" s="11" t="s">
        <v>8</v>
      </c>
      <c r="D132" s="3">
        <v>20122</v>
      </c>
      <c r="E132" s="15">
        <v>654</v>
      </c>
      <c r="F132" s="3">
        <v>169324</v>
      </c>
      <c r="G132" s="15">
        <v>4.2444000000000003E-2</v>
      </c>
      <c r="H132" s="3">
        <v>3.9313000000000001E-2</v>
      </c>
      <c r="I132" s="3">
        <v>4.5824999999999998E-2</v>
      </c>
      <c r="J132" s="3">
        <v>0</v>
      </c>
      <c r="K132">
        <v>91</v>
      </c>
      <c r="M132" t="s">
        <v>32</v>
      </c>
      <c r="N132" t="s">
        <v>32</v>
      </c>
      <c r="O132" t="s">
        <v>32</v>
      </c>
      <c r="P132" t="s">
        <v>32</v>
      </c>
    </row>
    <row r="133" spans="1:16" ht="15" customHeight="1" x14ac:dyDescent="0.25">
      <c r="A133" t="s">
        <v>37</v>
      </c>
      <c r="B133" s="6" t="s">
        <v>38</v>
      </c>
      <c r="C133" s="11" t="s">
        <v>8</v>
      </c>
      <c r="D133" s="3">
        <v>20123</v>
      </c>
      <c r="E133" s="15">
        <v>613</v>
      </c>
      <c r="F133" s="3">
        <v>169452</v>
      </c>
      <c r="G133" s="15">
        <v>3.9321000000000002E-2</v>
      </c>
      <c r="H133" s="3">
        <v>3.6327999999999999E-2</v>
      </c>
      <c r="I133" s="3">
        <v>4.2560000000000001E-2</v>
      </c>
      <c r="J133" s="3">
        <v>0</v>
      </c>
      <c r="K133">
        <v>92</v>
      </c>
      <c r="M133" t="s">
        <v>32</v>
      </c>
      <c r="N133" t="s">
        <v>32</v>
      </c>
      <c r="O133" t="s">
        <v>32</v>
      </c>
      <c r="P133" t="s">
        <v>32</v>
      </c>
    </row>
    <row r="134" spans="1:16" ht="15" customHeight="1" x14ac:dyDescent="0.25">
      <c r="A134" t="s">
        <v>37</v>
      </c>
      <c r="B134" s="6" t="s">
        <v>38</v>
      </c>
      <c r="C134" s="11" t="s">
        <v>8</v>
      </c>
      <c r="D134" s="3">
        <v>20124</v>
      </c>
      <c r="E134" s="15">
        <v>673</v>
      </c>
      <c r="F134" s="3">
        <v>172534</v>
      </c>
      <c r="G134" s="15">
        <v>4.2398999999999999E-2</v>
      </c>
      <c r="H134" s="3">
        <v>3.9313000000000001E-2</v>
      </c>
      <c r="I134" s="3">
        <v>4.5726000000000003E-2</v>
      </c>
      <c r="J134" s="3">
        <v>0</v>
      </c>
      <c r="K134">
        <v>92</v>
      </c>
      <c r="M134" t="s">
        <v>32</v>
      </c>
      <c r="N134" t="s">
        <v>32</v>
      </c>
      <c r="O134" t="s">
        <v>32</v>
      </c>
      <c r="P134" t="s">
        <v>32</v>
      </c>
    </row>
    <row r="135" spans="1:16" ht="15" customHeight="1" x14ac:dyDescent="0.25">
      <c r="A135" t="s">
        <v>37</v>
      </c>
      <c r="B135" s="6" t="s">
        <v>38</v>
      </c>
      <c r="C135" s="11" t="s">
        <v>8</v>
      </c>
      <c r="D135" s="3">
        <v>20131</v>
      </c>
      <c r="E135" s="15">
        <v>599</v>
      </c>
      <c r="F135" s="3">
        <v>172683</v>
      </c>
      <c r="G135" s="15">
        <v>3.8542E-2</v>
      </c>
      <c r="H135" s="3">
        <v>3.5576000000000003E-2</v>
      </c>
      <c r="I135" s="3">
        <v>4.1756000000000001E-2</v>
      </c>
      <c r="J135" s="3">
        <v>0</v>
      </c>
      <c r="K135">
        <v>90</v>
      </c>
      <c r="M135" t="s">
        <v>32</v>
      </c>
      <c r="N135" t="s">
        <v>32</v>
      </c>
      <c r="O135" t="s">
        <v>32</v>
      </c>
      <c r="P135" t="s">
        <v>32</v>
      </c>
    </row>
    <row r="136" spans="1:16" ht="15" customHeight="1" x14ac:dyDescent="0.25">
      <c r="A136" t="s">
        <v>37</v>
      </c>
      <c r="B136" s="6" t="s">
        <v>38</v>
      </c>
      <c r="C136" s="11" t="s">
        <v>8</v>
      </c>
      <c r="D136" s="3">
        <v>20132</v>
      </c>
      <c r="E136" s="15">
        <v>703</v>
      </c>
      <c r="F136" s="3">
        <v>175240</v>
      </c>
      <c r="G136" s="15">
        <v>4.4083999999999998E-2</v>
      </c>
      <c r="H136" s="3">
        <v>4.0943E-2</v>
      </c>
      <c r="I136" s="3">
        <v>4.7466000000000001E-2</v>
      </c>
      <c r="J136" s="3">
        <v>0</v>
      </c>
      <c r="K136">
        <v>91</v>
      </c>
      <c r="M136" t="s">
        <v>32</v>
      </c>
      <c r="N136" t="s">
        <v>32</v>
      </c>
      <c r="O136" t="s">
        <v>32</v>
      </c>
      <c r="P136" t="s">
        <v>32</v>
      </c>
    </row>
    <row r="137" spans="1:16" ht="15" customHeight="1" x14ac:dyDescent="0.25">
      <c r="A137" t="s">
        <v>37</v>
      </c>
      <c r="B137" s="6" t="s">
        <v>38</v>
      </c>
      <c r="C137" s="11" t="s">
        <v>8</v>
      </c>
      <c r="D137" s="3">
        <v>20133</v>
      </c>
      <c r="E137" s="15">
        <v>587</v>
      </c>
      <c r="F137" s="3">
        <v>175164</v>
      </c>
      <c r="G137" s="15">
        <v>3.6424999999999999E-2</v>
      </c>
      <c r="H137" s="3">
        <v>3.3595E-2</v>
      </c>
      <c r="I137" s="3">
        <v>3.9495000000000002E-2</v>
      </c>
      <c r="J137" s="3">
        <v>0</v>
      </c>
      <c r="K137">
        <v>92</v>
      </c>
      <c r="M137" t="s">
        <v>32</v>
      </c>
      <c r="N137" t="s">
        <v>32</v>
      </c>
      <c r="O137" t="s">
        <v>32</v>
      </c>
      <c r="P137" t="s">
        <v>32</v>
      </c>
    </row>
    <row r="138" spans="1:16" ht="15" customHeight="1" x14ac:dyDescent="0.25">
      <c r="A138" t="s">
        <v>37</v>
      </c>
      <c r="B138" s="6" t="s">
        <v>38</v>
      </c>
      <c r="C138" s="11" t="s">
        <v>8</v>
      </c>
      <c r="D138" s="3">
        <v>20134</v>
      </c>
      <c r="E138" s="15">
        <v>623</v>
      </c>
      <c r="F138" s="3">
        <v>178124</v>
      </c>
      <c r="G138" s="15">
        <v>3.8017000000000002E-2</v>
      </c>
      <c r="H138" s="3">
        <v>3.5145999999999997E-2</v>
      </c>
      <c r="I138" s="3">
        <v>4.1123E-2</v>
      </c>
      <c r="J138" s="3">
        <v>0</v>
      </c>
      <c r="K138">
        <v>92</v>
      </c>
      <c r="M138" t="s">
        <v>32</v>
      </c>
      <c r="N138" t="s">
        <v>32</v>
      </c>
      <c r="O138" t="s">
        <v>32</v>
      </c>
      <c r="P138" t="s">
        <v>32</v>
      </c>
    </row>
    <row r="139" spans="1:16" ht="15" customHeight="1" x14ac:dyDescent="0.25">
      <c r="A139" t="s">
        <v>37</v>
      </c>
      <c r="B139" s="6" t="s">
        <v>38</v>
      </c>
      <c r="C139" s="11" t="s">
        <v>8</v>
      </c>
      <c r="D139" s="3">
        <v>20141</v>
      </c>
      <c r="E139" s="15">
        <v>601</v>
      </c>
      <c r="F139" s="3">
        <v>178236</v>
      </c>
      <c r="G139" s="15">
        <v>3.7465999999999999E-2</v>
      </c>
      <c r="H139" s="3">
        <v>3.4587E-2</v>
      </c>
      <c r="I139" s="3">
        <v>4.0584000000000002E-2</v>
      </c>
      <c r="J139" s="3">
        <v>0</v>
      </c>
      <c r="K139">
        <v>90</v>
      </c>
      <c r="M139" t="s">
        <v>32</v>
      </c>
      <c r="N139" t="s">
        <v>32</v>
      </c>
      <c r="O139" t="s">
        <v>32</v>
      </c>
      <c r="P139" t="s">
        <v>32</v>
      </c>
    </row>
    <row r="140" spans="1:16" ht="15" customHeight="1" x14ac:dyDescent="0.25">
      <c r="A140" t="s">
        <v>37</v>
      </c>
      <c r="B140" s="6" t="s">
        <v>38</v>
      </c>
      <c r="C140" s="11" t="s">
        <v>8</v>
      </c>
      <c r="D140" s="3">
        <v>20142</v>
      </c>
      <c r="E140" s="15">
        <v>598</v>
      </c>
      <c r="F140" s="3">
        <v>180748</v>
      </c>
      <c r="G140" s="15">
        <v>3.6357E-2</v>
      </c>
      <c r="H140" s="3">
        <v>3.3556999999999997E-2</v>
      </c>
      <c r="I140" s="3">
        <v>3.9391000000000002E-2</v>
      </c>
      <c r="J140" s="3">
        <v>0</v>
      </c>
      <c r="K140">
        <v>91</v>
      </c>
      <c r="M140" t="s">
        <v>32</v>
      </c>
      <c r="N140" t="s">
        <v>32</v>
      </c>
      <c r="O140" t="s">
        <v>32</v>
      </c>
      <c r="P140" t="s">
        <v>32</v>
      </c>
    </row>
    <row r="141" spans="1:16" ht="15" customHeight="1" x14ac:dyDescent="0.25">
      <c r="A141" t="s">
        <v>37</v>
      </c>
      <c r="B141" s="6" t="s">
        <v>38</v>
      </c>
      <c r="C141" s="11" t="s">
        <v>8</v>
      </c>
      <c r="D141" s="3">
        <v>20143</v>
      </c>
      <c r="E141" s="15">
        <v>627</v>
      </c>
      <c r="F141" s="3">
        <v>180186</v>
      </c>
      <c r="G141" s="15">
        <v>3.7823000000000002E-2</v>
      </c>
      <c r="H141" s="3">
        <v>3.4976E-2</v>
      </c>
      <c r="I141" s="3">
        <v>4.0903000000000002E-2</v>
      </c>
      <c r="J141" s="3">
        <v>0</v>
      </c>
      <c r="K141">
        <v>92</v>
      </c>
      <c r="M141" t="s">
        <v>32</v>
      </c>
      <c r="N141" t="s">
        <v>32</v>
      </c>
      <c r="O141" t="s">
        <v>32</v>
      </c>
      <c r="P141" t="s">
        <v>32</v>
      </c>
    </row>
    <row r="142" spans="1:16" ht="15" customHeight="1" x14ac:dyDescent="0.25">
      <c r="A142" t="s">
        <v>37</v>
      </c>
      <c r="B142" s="6" t="s">
        <v>38</v>
      </c>
      <c r="C142" s="11" t="s">
        <v>8</v>
      </c>
      <c r="D142" s="3">
        <v>20144</v>
      </c>
      <c r="E142" s="15">
        <v>636</v>
      </c>
      <c r="F142" s="3">
        <v>183127</v>
      </c>
      <c r="G142" s="15">
        <v>3.7749999999999999E-2</v>
      </c>
      <c r="H142" s="3">
        <v>3.4927E-2</v>
      </c>
      <c r="I142" s="3">
        <v>4.0800999999999997E-2</v>
      </c>
      <c r="J142" s="3">
        <v>0</v>
      </c>
      <c r="K142">
        <v>92</v>
      </c>
      <c r="M142" t="s">
        <v>32</v>
      </c>
      <c r="N142" t="s">
        <v>32</v>
      </c>
      <c r="O142" t="s">
        <v>32</v>
      </c>
      <c r="P142" t="s">
        <v>32</v>
      </c>
    </row>
    <row r="143" spans="1:16" ht="15" customHeight="1" x14ac:dyDescent="0.25">
      <c r="A143" t="s">
        <v>37</v>
      </c>
      <c r="B143" s="6" t="s">
        <v>38</v>
      </c>
      <c r="C143" s="11" t="s">
        <v>8</v>
      </c>
      <c r="D143" s="3">
        <v>20151</v>
      </c>
      <c r="E143" s="15">
        <v>617</v>
      </c>
      <c r="F143" s="3">
        <v>182548</v>
      </c>
      <c r="G143" s="15">
        <v>3.7554999999999998E-2</v>
      </c>
      <c r="H143" s="3">
        <v>3.4705E-2</v>
      </c>
      <c r="I143" s="3">
        <v>4.0638000000000001E-2</v>
      </c>
      <c r="J143" s="3">
        <v>0</v>
      </c>
      <c r="K143">
        <v>90</v>
      </c>
      <c r="M143" t="s">
        <v>32</v>
      </c>
      <c r="N143" t="s">
        <v>32</v>
      </c>
      <c r="O143" t="s">
        <v>32</v>
      </c>
      <c r="P143" t="s">
        <v>32</v>
      </c>
    </row>
    <row r="144" spans="1:16" ht="15" customHeight="1" x14ac:dyDescent="0.25">
      <c r="A144" t="s">
        <v>37</v>
      </c>
      <c r="B144" s="6" t="s">
        <v>38</v>
      </c>
      <c r="C144" s="11" t="s">
        <v>8</v>
      </c>
      <c r="D144" s="3">
        <v>20152</v>
      </c>
      <c r="E144" s="15">
        <v>642</v>
      </c>
      <c r="F144" s="3">
        <v>185241</v>
      </c>
      <c r="G144" s="15">
        <v>3.8085000000000001E-2</v>
      </c>
      <c r="H144" s="3">
        <v>3.5249999999999997E-2</v>
      </c>
      <c r="I144" s="3">
        <v>4.1147999999999997E-2</v>
      </c>
      <c r="J144" s="3">
        <v>0</v>
      </c>
      <c r="K144">
        <v>91</v>
      </c>
      <c r="M144" t="s">
        <v>32</v>
      </c>
      <c r="N144" t="s">
        <v>32</v>
      </c>
      <c r="O144" t="s">
        <v>32</v>
      </c>
      <c r="P144" t="s">
        <v>32</v>
      </c>
    </row>
    <row r="145" spans="1:17" ht="15" customHeight="1" x14ac:dyDescent="0.25">
      <c r="A145" t="s">
        <v>37</v>
      </c>
      <c r="B145" s="6" t="s">
        <v>38</v>
      </c>
      <c r="C145" s="11" t="s">
        <v>8</v>
      </c>
      <c r="D145" s="3">
        <v>20153</v>
      </c>
      <c r="E145" s="15">
        <v>582</v>
      </c>
      <c r="F145" s="3">
        <v>184859</v>
      </c>
      <c r="G145" s="15">
        <v>3.4221000000000001E-2</v>
      </c>
      <c r="H145" s="3">
        <v>3.1551000000000003E-2</v>
      </c>
      <c r="I145" s="3">
        <v>3.7116999999999997E-2</v>
      </c>
      <c r="J145" s="3">
        <v>0</v>
      </c>
      <c r="K145">
        <v>92</v>
      </c>
      <c r="M145" t="s">
        <v>32</v>
      </c>
      <c r="N145" t="s">
        <v>32</v>
      </c>
      <c r="O145" t="s">
        <v>32</v>
      </c>
      <c r="P145" t="s">
        <v>32</v>
      </c>
    </row>
    <row r="146" spans="1:17" ht="15" customHeight="1" x14ac:dyDescent="0.25">
      <c r="A146" t="s">
        <v>37</v>
      </c>
      <c r="B146" s="6" t="s">
        <v>38</v>
      </c>
      <c r="C146" s="11" t="s">
        <v>8</v>
      </c>
      <c r="D146" s="3">
        <v>20154</v>
      </c>
      <c r="E146" s="15">
        <v>671</v>
      </c>
      <c r="F146" s="3">
        <v>187981</v>
      </c>
      <c r="G146" s="15">
        <v>3.8799E-2</v>
      </c>
      <c r="H146" s="3">
        <v>3.5971999999999997E-2</v>
      </c>
      <c r="I146" s="3">
        <v>4.1848999999999997E-2</v>
      </c>
      <c r="J146" s="3">
        <v>0</v>
      </c>
      <c r="K146">
        <v>92</v>
      </c>
      <c r="M146" t="s">
        <v>32</v>
      </c>
      <c r="N146" t="s">
        <v>32</v>
      </c>
      <c r="O146" t="s">
        <v>32</v>
      </c>
      <c r="P146" t="s">
        <v>32</v>
      </c>
    </row>
    <row r="147" spans="1:17" ht="15" customHeight="1" x14ac:dyDescent="0.25">
      <c r="A147" t="s">
        <v>37</v>
      </c>
      <c r="B147" s="6" t="s">
        <v>38</v>
      </c>
      <c r="C147" s="11" t="s">
        <v>8</v>
      </c>
      <c r="D147" s="3">
        <v>20161</v>
      </c>
      <c r="E147" s="15">
        <v>663</v>
      </c>
      <c r="F147" s="3">
        <v>187979</v>
      </c>
      <c r="G147" s="15">
        <v>3.8758000000000001E-2</v>
      </c>
      <c r="H147" s="3">
        <v>3.5916999999999998E-2</v>
      </c>
      <c r="I147" s="3">
        <v>4.1824E-2</v>
      </c>
      <c r="J147" s="3">
        <v>0</v>
      </c>
      <c r="K147">
        <v>91</v>
      </c>
      <c r="M147">
        <v>1.1827000000000001</v>
      </c>
      <c r="N147">
        <v>1.0516000000000001</v>
      </c>
      <c r="O147">
        <v>1.3301000000000001</v>
      </c>
      <c r="P147">
        <v>5.11E-3</v>
      </c>
      <c r="Q147" t="s">
        <v>33</v>
      </c>
    </row>
    <row r="148" spans="1:17" ht="15" customHeight="1" x14ac:dyDescent="0.25">
      <c r="A148" t="s">
        <v>37</v>
      </c>
      <c r="B148" s="6" t="s">
        <v>38</v>
      </c>
      <c r="C148" s="11" t="s">
        <v>8</v>
      </c>
      <c r="D148" s="3">
        <v>20162</v>
      </c>
      <c r="E148" s="15">
        <v>712</v>
      </c>
      <c r="F148" s="3">
        <v>190680</v>
      </c>
      <c r="G148" s="15">
        <v>4.1033E-2</v>
      </c>
      <c r="H148" s="3">
        <v>3.8127000000000001E-2</v>
      </c>
      <c r="I148" s="3">
        <v>4.4159999999999998E-2</v>
      </c>
      <c r="J148" s="3">
        <v>0</v>
      </c>
      <c r="K148">
        <v>91</v>
      </c>
      <c r="M148">
        <v>0.9708</v>
      </c>
      <c r="N148">
        <v>0.87229999999999996</v>
      </c>
      <c r="O148">
        <v>1.0805</v>
      </c>
      <c r="P148">
        <v>0.58733199999999997</v>
      </c>
    </row>
    <row r="149" spans="1:17" ht="15" customHeight="1" x14ac:dyDescent="0.25">
      <c r="A149" t="s">
        <v>37</v>
      </c>
      <c r="B149" s="6" t="s">
        <v>38</v>
      </c>
      <c r="C149" s="11" t="s">
        <v>8</v>
      </c>
      <c r="D149" s="3">
        <v>20163</v>
      </c>
      <c r="E149" s="15">
        <v>620</v>
      </c>
      <c r="F149" s="3">
        <v>190486</v>
      </c>
      <c r="G149" s="15">
        <v>3.5379000000000001E-2</v>
      </c>
      <c r="H149" s="3">
        <v>3.2701000000000001E-2</v>
      </c>
      <c r="I149" s="3">
        <v>3.8275999999999998E-2</v>
      </c>
      <c r="J149" s="3">
        <v>0</v>
      </c>
      <c r="K149">
        <v>92</v>
      </c>
      <c r="M149">
        <v>0.86729999999999996</v>
      </c>
      <c r="N149">
        <v>0.77580000000000005</v>
      </c>
      <c r="O149">
        <v>0.96960000000000002</v>
      </c>
      <c r="P149">
        <v>1.234E-2</v>
      </c>
      <c r="Q149" t="s">
        <v>33</v>
      </c>
    </row>
    <row r="150" spans="1:17" ht="15" customHeight="1" x14ac:dyDescent="0.25">
      <c r="A150" t="s">
        <v>37</v>
      </c>
      <c r="B150" s="6" t="s">
        <v>38</v>
      </c>
      <c r="C150" s="11" t="s">
        <v>8</v>
      </c>
      <c r="D150" s="3">
        <v>20164</v>
      </c>
      <c r="E150" s="15">
        <v>718</v>
      </c>
      <c r="F150" s="3">
        <v>193597</v>
      </c>
      <c r="G150" s="15">
        <v>4.0312000000000001E-2</v>
      </c>
      <c r="H150" s="3">
        <v>3.7469000000000002E-2</v>
      </c>
      <c r="I150" s="3">
        <v>4.3372000000000001E-2</v>
      </c>
      <c r="J150" s="3">
        <v>0</v>
      </c>
      <c r="K150">
        <v>92</v>
      </c>
      <c r="M150">
        <v>0.92410000000000003</v>
      </c>
      <c r="N150">
        <v>0.83179999999999998</v>
      </c>
      <c r="O150">
        <v>1.0266999999999999</v>
      </c>
      <c r="P150">
        <v>0.141877</v>
      </c>
    </row>
    <row r="151" spans="1:17" ht="15" customHeight="1" x14ac:dyDescent="0.25">
      <c r="B151" s="7"/>
    </row>
    <row r="152" spans="1:17" ht="15" customHeight="1" x14ac:dyDescent="0.25">
      <c r="A152" t="s">
        <v>34</v>
      </c>
      <c r="B152" s="8"/>
    </row>
    <row r="153" spans="1:17" ht="15" customHeight="1" x14ac:dyDescent="0.25"/>
    <row r="154" spans="1:17" ht="15" customHeight="1" x14ac:dyDescent="0.25"/>
    <row r="155" spans="1:17" ht="15" customHeight="1" x14ac:dyDescent="0.25"/>
    <row r="156" spans="1:17" ht="15" customHeight="1" x14ac:dyDescent="0.25"/>
    <row r="157" spans="1:17" ht="15" customHeight="1" x14ac:dyDescent="0.25"/>
    <row r="158" spans="1:17" ht="15" customHeight="1" x14ac:dyDescent="0.25"/>
    <row r="159" spans="1:17" ht="15" customHeight="1" x14ac:dyDescent="0.25"/>
    <row r="160" spans="1:17" ht="15" customHeight="1" x14ac:dyDescent="0.25"/>
    <row r="161" ht="15" customHeight="1" x14ac:dyDescent="0.25"/>
    <row r="162" ht="15" customHeight="1" x14ac:dyDescent="0.25"/>
  </sheetData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AE68F0-9BB2-4F02-8E63-C18E015DB9CC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175f2bb9-7ea2-4dfb-aa70-2a37afa654a9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1F875B53-E811-4140-B992-7F06C012C42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D82733F-F644-443A-88A4-5D8FBEA1B9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Counts_Crdrt</vt:lpstr>
      <vt:lpstr>Table_Sig</vt:lpstr>
      <vt:lpstr>orig_data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John-Michael Bowes</cp:lastModifiedBy>
  <dcterms:created xsi:type="dcterms:W3CDTF">2017-06-12T16:47:59Z</dcterms:created>
  <dcterms:modified xsi:type="dcterms:W3CDTF">2021-07-12T17:57:30Z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