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subclasses/"/>
    </mc:Choice>
  </mc:AlternateContent>
  <xr:revisionPtr revIDLastSave="1" documentId="11_2036F49D54FCFAB8DCE7C5864A68E9BEB67889B9" xr6:coauthVersionLast="46" xr6:coauthVersionMax="46" xr10:uidLastSave="{C52BB822-CEFC-4E1B-9882-793D40A67EEE}"/>
  <bookViews>
    <workbookView xWindow="-120" yWindow="-120" windowWidth="28800" windowHeight="13650" activeTab="1" xr2:uid="{00000000-000D-0000-FFFF-FFFF00000000}"/>
  </bookViews>
  <sheets>
    <sheet name="Dashboard" sheetId="8" r:id="rId1"/>
    <sheet name="MB_age_Data" sheetId="7" r:id="rId2"/>
    <sheet name="Table_Sig" sheetId="9" r:id="rId3"/>
    <sheet name="MB_age_groups_April7" sheetId="6" r:id="rId4"/>
  </sheets>
  <definedNames>
    <definedName name="IDX" localSheetId="3">MB_age_groups_April7!$B$1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9" l="1"/>
  <c r="M7" i="9"/>
  <c r="M8" i="9"/>
  <c r="M5" i="9"/>
  <c r="K6" i="9"/>
  <c r="K7" i="9"/>
  <c r="K8" i="9"/>
  <c r="K5" i="9"/>
  <c r="I8" i="9"/>
  <c r="I6" i="9"/>
  <c r="I7" i="9"/>
  <c r="I5" i="9"/>
  <c r="G6" i="9"/>
  <c r="G7" i="9"/>
  <c r="G8" i="9"/>
  <c r="G5" i="9"/>
  <c r="E6" i="9"/>
  <c r="E7" i="9"/>
  <c r="E8" i="9"/>
  <c r="E5" i="9"/>
  <c r="C5" i="9"/>
  <c r="C6" i="9"/>
  <c r="C7" i="9"/>
  <c r="C8" i="9"/>
  <c r="L11" i="7" l="1"/>
  <c r="L10" i="7"/>
  <c r="L9" i="7"/>
  <c r="L16" i="7"/>
  <c r="L15" i="7"/>
  <c r="L14" i="7"/>
  <c r="L21" i="7"/>
  <c r="L20" i="7"/>
  <c r="L19" i="7"/>
  <c r="L26" i="7"/>
  <c r="L25" i="7"/>
  <c r="L24" i="7"/>
  <c r="L31" i="7"/>
  <c r="L30" i="7"/>
  <c r="L29" i="7"/>
  <c r="L36" i="7"/>
  <c r="L35" i="7"/>
  <c r="L34" i="7"/>
  <c r="L33" i="7"/>
  <c r="L28" i="7"/>
  <c r="L23" i="7"/>
  <c r="L18" i="7"/>
  <c r="L13" i="7"/>
  <c r="L8" i="7"/>
  <c r="J11" i="7"/>
  <c r="J10" i="7"/>
  <c r="J9" i="7"/>
  <c r="J16" i="7"/>
  <c r="J15" i="7"/>
  <c r="J14" i="7"/>
  <c r="J21" i="7"/>
  <c r="J20" i="7"/>
  <c r="J19" i="7"/>
  <c r="J26" i="7"/>
  <c r="J25" i="7"/>
  <c r="J24" i="7"/>
  <c r="J31" i="7"/>
  <c r="J30" i="7"/>
  <c r="J29" i="7"/>
  <c r="J36" i="7"/>
  <c r="J35" i="7"/>
  <c r="J34" i="7"/>
  <c r="J33" i="7"/>
  <c r="J28" i="7"/>
  <c r="J23" i="7"/>
  <c r="J18" i="7"/>
  <c r="J13" i="7"/>
  <c r="J8" i="7"/>
  <c r="H11" i="7"/>
  <c r="H10" i="7"/>
  <c r="H9" i="7"/>
  <c r="H16" i="7"/>
  <c r="H15" i="7"/>
  <c r="H14" i="7"/>
  <c r="H21" i="7"/>
  <c r="H20" i="7"/>
  <c r="H19" i="7"/>
  <c r="H26" i="7"/>
  <c r="H25" i="7"/>
  <c r="H24" i="7"/>
  <c r="H31" i="7"/>
  <c r="H30" i="7"/>
  <c r="H29" i="7"/>
  <c r="H36" i="7"/>
  <c r="H35" i="7"/>
  <c r="H34" i="7"/>
  <c r="H33" i="7"/>
  <c r="H28" i="7"/>
  <c r="H23" i="7"/>
  <c r="H18" i="7"/>
  <c r="H13" i="7"/>
  <c r="H8" i="7"/>
  <c r="F11" i="7"/>
  <c r="F10" i="7"/>
  <c r="F9" i="7"/>
  <c r="F16" i="7"/>
  <c r="F15" i="7"/>
  <c r="F14" i="7"/>
  <c r="F21" i="7"/>
  <c r="F20" i="7"/>
  <c r="F19" i="7"/>
  <c r="F26" i="7"/>
  <c r="F25" i="7"/>
  <c r="F24" i="7"/>
  <c r="F31" i="7"/>
  <c r="F30" i="7"/>
  <c r="F29" i="7"/>
  <c r="F36" i="7"/>
  <c r="F35" i="7"/>
  <c r="F34" i="7"/>
  <c r="F33" i="7"/>
  <c r="F28" i="7"/>
  <c r="F23" i="7"/>
  <c r="F18" i="7"/>
  <c r="F13" i="7"/>
  <c r="F8" i="7"/>
  <c r="D11" i="7"/>
  <c r="D10" i="7"/>
  <c r="D9" i="7"/>
  <c r="D16" i="7"/>
  <c r="D15" i="7"/>
  <c r="D14" i="7"/>
  <c r="D21" i="7"/>
  <c r="D20" i="7"/>
  <c r="D19" i="7"/>
  <c r="D26" i="7"/>
  <c r="D25" i="7"/>
  <c r="D24" i="7"/>
  <c r="D31" i="7"/>
  <c r="D30" i="7"/>
  <c r="D29" i="7"/>
  <c r="D36" i="7"/>
  <c r="D35" i="7"/>
  <c r="D34" i="7"/>
  <c r="D33" i="7"/>
  <c r="D28" i="7"/>
  <c r="D23" i="7"/>
  <c r="D18" i="7"/>
  <c r="D13" i="7"/>
  <c r="D8" i="7"/>
  <c r="B36" i="7"/>
  <c r="B35" i="7"/>
  <c r="B34" i="7"/>
  <c r="B31" i="7"/>
  <c r="B30" i="7"/>
  <c r="B29" i="7"/>
  <c r="B26" i="7"/>
  <c r="B25" i="7"/>
  <c r="B24" i="7"/>
  <c r="B21" i="7"/>
  <c r="B20" i="7"/>
  <c r="B19" i="7"/>
  <c r="B18" i="7"/>
  <c r="B16" i="7"/>
  <c r="B15" i="7"/>
  <c r="B14" i="7"/>
  <c r="B13" i="7"/>
  <c r="B11" i="7"/>
  <c r="B10" i="7"/>
  <c r="B9" i="7"/>
  <c r="B33" i="7"/>
  <c r="B28" i="7"/>
  <c r="B23" i="7"/>
  <c r="B8" i="7"/>
  <c r="C8" i="7"/>
  <c r="E8" i="7"/>
  <c r="G8" i="7"/>
  <c r="I8" i="7"/>
  <c r="K8" i="7"/>
  <c r="M8" i="7"/>
  <c r="A1" i="8" l="1"/>
  <c r="E9" i="7" l="1"/>
  <c r="G9" i="7"/>
  <c r="I9" i="7"/>
  <c r="K9" i="7"/>
  <c r="M9" i="7"/>
  <c r="E10" i="7"/>
  <c r="G10" i="7"/>
  <c r="I10" i="7"/>
  <c r="K10" i="7"/>
  <c r="M10" i="7"/>
  <c r="E11" i="7"/>
  <c r="G11" i="7"/>
  <c r="I11" i="7"/>
  <c r="K11" i="7"/>
  <c r="M11" i="7"/>
  <c r="E13" i="7"/>
  <c r="G13" i="7"/>
  <c r="I13" i="7"/>
  <c r="K13" i="7"/>
  <c r="M13" i="7"/>
  <c r="E14" i="7"/>
  <c r="G14" i="7"/>
  <c r="I14" i="7"/>
  <c r="K14" i="7"/>
  <c r="M14" i="7"/>
  <c r="E15" i="7"/>
  <c r="G15" i="7"/>
  <c r="I15" i="7"/>
  <c r="K15" i="7"/>
  <c r="M15" i="7"/>
  <c r="E16" i="7"/>
  <c r="G16" i="7"/>
  <c r="I16" i="7"/>
  <c r="K16" i="7"/>
  <c r="M16" i="7"/>
  <c r="E18" i="7"/>
  <c r="G18" i="7"/>
  <c r="I18" i="7"/>
  <c r="K18" i="7"/>
  <c r="M18" i="7"/>
  <c r="E19" i="7"/>
  <c r="G19" i="7"/>
  <c r="I19" i="7"/>
  <c r="K19" i="7"/>
  <c r="M19" i="7"/>
  <c r="E20" i="7"/>
  <c r="G20" i="7"/>
  <c r="I20" i="7"/>
  <c r="K20" i="7"/>
  <c r="M20" i="7"/>
  <c r="E21" i="7"/>
  <c r="G21" i="7"/>
  <c r="I21" i="7"/>
  <c r="K21" i="7"/>
  <c r="M21" i="7"/>
  <c r="E23" i="7"/>
  <c r="G23" i="7"/>
  <c r="I23" i="7"/>
  <c r="K23" i="7"/>
  <c r="M23" i="7"/>
  <c r="E24" i="7"/>
  <c r="G24" i="7"/>
  <c r="I24" i="7"/>
  <c r="K24" i="7"/>
  <c r="M24" i="7"/>
  <c r="E25" i="7"/>
  <c r="G25" i="7"/>
  <c r="I25" i="7"/>
  <c r="K25" i="7"/>
  <c r="M25" i="7"/>
  <c r="E26" i="7"/>
  <c r="G26" i="7"/>
  <c r="I26" i="7"/>
  <c r="K26" i="7"/>
  <c r="M26" i="7"/>
  <c r="E28" i="7"/>
  <c r="G28" i="7"/>
  <c r="I28" i="7"/>
  <c r="K28" i="7"/>
  <c r="M28" i="7"/>
  <c r="E29" i="7"/>
  <c r="G29" i="7"/>
  <c r="I29" i="7"/>
  <c r="K29" i="7"/>
  <c r="M29" i="7"/>
  <c r="E30" i="7"/>
  <c r="G30" i="7"/>
  <c r="I30" i="7"/>
  <c r="K30" i="7"/>
  <c r="M30" i="7"/>
  <c r="E31" i="7"/>
  <c r="G31" i="7"/>
  <c r="I31" i="7"/>
  <c r="K31" i="7"/>
  <c r="M31" i="7"/>
  <c r="E33" i="7"/>
  <c r="G33" i="7"/>
  <c r="I33" i="7"/>
  <c r="K33" i="7"/>
  <c r="M33" i="7"/>
  <c r="E34" i="7"/>
  <c r="G34" i="7"/>
  <c r="I34" i="7"/>
  <c r="K34" i="7"/>
  <c r="M34" i="7"/>
  <c r="E35" i="7"/>
  <c r="G35" i="7"/>
  <c r="I35" i="7"/>
  <c r="K35" i="7"/>
  <c r="M35" i="7"/>
  <c r="E36" i="7"/>
  <c r="G36" i="7"/>
  <c r="I36" i="7"/>
  <c r="K36" i="7"/>
  <c r="M36" i="7"/>
  <c r="C9" i="7"/>
  <c r="C10" i="7"/>
  <c r="C11" i="7"/>
  <c r="C13" i="7"/>
  <c r="C14" i="7"/>
  <c r="C15" i="7"/>
  <c r="C16" i="7"/>
  <c r="C18" i="7"/>
  <c r="C19" i="7"/>
  <c r="C20" i="7"/>
  <c r="C21" i="7"/>
  <c r="C23" i="7"/>
  <c r="C24" i="7"/>
  <c r="C25" i="7"/>
  <c r="C26" i="7"/>
  <c r="C28" i="7"/>
  <c r="C29" i="7"/>
  <c r="C30" i="7"/>
  <c r="C31" i="7"/>
  <c r="C33" i="7"/>
  <c r="C34" i="7"/>
  <c r="C35" i="7"/>
  <c r="C36" i="7"/>
  <c r="B4" i="8" l="1"/>
</calcChain>
</file>

<file path=xl/sharedStrings.xml><?xml version="1.0" encoding="utf-8"?>
<sst xmlns="http://schemas.openxmlformats.org/spreadsheetml/2006/main" count="990" uniqueCount="45">
  <si>
    <t>count</t>
  </si>
  <si>
    <t>pop</t>
  </si>
  <si>
    <t>crd_rate</t>
  </si>
  <si>
    <t>lcl_crd_rate</t>
  </si>
  <si>
    <t>ucl_crd_rate</t>
  </si>
  <si>
    <t>ageg</t>
  </si>
  <si>
    <t>10-14</t>
  </si>
  <si>
    <t>15-64</t>
  </si>
  <si>
    <t>65+</t>
  </si>
  <si>
    <t>&lt;1</t>
  </si>
  <si>
    <t>1-4</t>
  </si>
  <si>
    <t>5-9</t>
  </si>
  <si>
    <t>Y axis max: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</si>
  <si>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</si>
  <si>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</si>
  <si>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</si>
  <si>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</si>
  <si>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</si>
  <si>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</si>
  <si>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</si>
  <si>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</si>
  <si>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</si>
  <si>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</si>
  <si>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</si>
  <si>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J01D.cephalosporins</t>
  </si>
  <si>
    <t>\\mchpe.cpe.umanitoba.ca\MCHP\Public\Shared Resources\Project\asp\Analyses\Prescriptions\Subclass\Pres_rate_subclass_q_age_J01DC.html</t>
  </si>
  <si>
    <t>J01DC.second generation [cefaclor, cefprozil, cefuroxime]</t>
  </si>
  <si>
    <t>Age Group</t>
  </si>
  <si>
    <t>Count</t>
  </si>
  <si>
    <t>Rate</t>
  </si>
  <si>
    <t>Table X.X: Quarterly Prescription Rates for Second Generation Cephalosporins (J01DC) by Age Group</t>
  </si>
  <si>
    <t>Year / Quarter</t>
  </si>
  <si>
    <t>Crude Rates of J01DC.second generation [cefaclor cefprozil cefuroxime] Prescriptions, by Age Group, Quarterly, 2011-2016; Per 1,000 people per day (p=0.05 for time comparison)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</si>
  <si>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</si>
  <si>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</si>
  <si>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</si>
  <si>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</si>
  <si>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</si>
  <si>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</si>
  <si>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</si>
  <si>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S:\asp\prog\RoxanaD\Prescriptions\Pres_rate_subclass_q_2016vs2011.sas Date: 16APR2020 6:18:36 User: roxanad Host: SAL-DA-1</t>
  </si>
  <si>
    <t>Counts per day and crude rates per 1,000 people per day</t>
  </si>
  <si>
    <r>
      <rPr>
        <b/>
        <sz val="7"/>
        <color theme="1"/>
        <rFont val="Segoe UI"/>
        <family val="2"/>
      </rPr>
      <t>Bolded</t>
    </r>
    <r>
      <rPr>
        <sz val="7"/>
        <color theme="1"/>
        <rFont val="Segoe UI"/>
        <family val="2"/>
      </rPr>
      <t xml:space="preserve"> values indicate age group's rate is statistically significantly different between 2011 and 2016 for that quarter (p&lt;0.05).</t>
    </r>
  </si>
  <si>
    <t>Under 1</t>
  </si>
  <si>
    <t>Year and Quarter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</si>
</sst>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17" x14ac:knownFonts="1"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15"/>
      <color theme="1" tint="0.14999847407452621"/>
      <name val="Wingdings 3"/>
      <family val="1"/>
      <charset val="2"/>
    </font>
    <font>
      <b/>
      <sz val="9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b/>
      <sz val="7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30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4" borderId="7" applyFill="0">
      <alignment horizontal="center" vertical="center"/>
    </xf>
    <xf numFmtId="49" fontId="7" fillId="4" borderId="6" applyFill="0">
      <alignment horizontal="center" vertical="center"/>
    </xf>
    <xf numFmtId="3" fontId="7" fillId="4" borderId="6" applyFill="0">
      <alignment horizontal="right" vertical="center" indent="1"/>
    </xf>
    <xf numFmtId="166" fontId="7" fillId="4" borderId="6" applyFill="0">
      <alignment horizontal="right" vertical="center" indent="1"/>
    </xf>
    <xf numFmtId="2" fontId="7" fillId="4" borderId="6" applyFill="0">
      <alignment horizontal="right" vertical="center" indent="1"/>
    </xf>
    <xf numFmtId="164" fontId="8" fillId="4" borderId="6" applyFill="0">
      <alignment horizontal="right" vertical="center" indent="1"/>
    </xf>
    <xf numFmtId="167" fontId="7" fillId="4" borderId="6" applyFill="0">
      <alignment horizontal="right" vertical="center" indent="1"/>
    </xf>
    <xf numFmtId="165" fontId="7" fillId="4" borderId="6" applyFill="0">
      <alignment horizontal="right" vertical="center" indent="1"/>
    </xf>
    <xf numFmtId="9" fontId="7" fillId="4" borderId="6" applyFill="0">
      <alignment horizontal="right" vertical="center" indent="1"/>
    </xf>
    <xf numFmtId="168" fontId="7" fillId="4" borderId="6" applyFill="0">
      <alignment horizontal="right" vertical="center" indent="1"/>
    </xf>
    <xf numFmtId="10" fontId="7" fillId="4" borderId="6" applyFill="0">
      <alignment horizontal="right" vertical="center" indent="1"/>
    </xf>
    <xf numFmtId="0" fontId="10" fillId="4" borderId="0">
      <alignment horizontal="left" vertical="top"/>
    </xf>
    <xf numFmtId="0" fontId="11" fillId="4" borderId="6" applyFill="0">
      <alignment horizontal="center" vertical="center"/>
    </xf>
    <xf numFmtId="0" fontId="1" fillId="4" borderId="0">
      <alignment horizontal="center" vertical="center" wrapText="1"/>
    </xf>
    <xf numFmtId="0" fontId="13" fillId="5" borderId="8">
      <alignment horizontal="center" vertical="center" wrapText="1"/>
    </xf>
    <xf numFmtId="0" fontId="1" fillId="4" borderId="9" applyFill="0">
      <alignment horizontal="left" vertical="center" indent="1"/>
    </xf>
    <xf numFmtId="0" fontId="14" fillId="0" borderId="0"/>
    <xf numFmtId="49" fontId="1" fillId="6" borderId="0">
      <alignment horizontal="left" vertical="center" indent="1"/>
    </xf>
    <xf numFmtId="49" fontId="15" fillId="4" borderId="0"/>
    <xf numFmtId="49" fontId="1" fillId="4" borderId="0">
      <alignment vertical="center" wrapText="1"/>
    </xf>
    <xf numFmtId="49" fontId="1" fillId="4" borderId="0">
      <alignment vertical="center"/>
    </xf>
  </cellStyleXfs>
  <cellXfs count="55">
    <xf numFmtId="0" fontId="0" fillId="0" borderId="0" xfId="0"/>
    <xf numFmtId="49" fontId="0" fillId="0" borderId="0" xfId="0" applyNumberFormat="1"/>
    <xf numFmtId="0" fontId="2" fillId="0" borderId="0" xfId="1"/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top" wrapText="1"/>
    </xf>
    <xf numFmtId="0" fontId="0" fillId="0" borderId="4" xfId="0" applyBorder="1"/>
    <xf numFmtId="2" fontId="0" fillId="0" borderId="5" xfId="0" applyNumberFormat="1" applyBorder="1"/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0" fillId="4" borderId="0" xfId="0" applyFill="1"/>
    <xf numFmtId="49" fontId="15" fillId="4" borderId="0" xfId="22" applyAlignment="1"/>
    <xf numFmtId="0" fontId="13" fillId="5" borderId="16" xfId="18" applyBorder="1">
      <alignment horizontal="center" vertical="center" wrapText="1"/>
    </xf>
    <xf numFmtId="0" fontId="13" fillId="5" borderId="17" xfId="18" applyBorder="1">
      <alignment horizontal="center" vertical="center" wrapText="1"/>
    </xf>
    <xf numFmtId="0" fontId="1" fillId="0" borderId="20" xfId="19" applyFill="1" applyBorder="1">
      <alignment horizontal="left" vertical="center" indent="1"/>
    </xf>
    <xf numFmtId="3" fontId="7" fillId="0" borderId="21" xfId="6" applyFill="1" applyBorder="1">
      <alignment horizontal="right" vertical="center" indent="1"/>
    </xf>
    <xf numFmtId="2" fontId="7" fillId="0" borderId="22" xfId="8" applyFill="1" applyBorder="1" applyAlignment="1">
      <alignment horizontal="right" vertical="center" indent="2"/>
    </xf>
    <xf numFmtId="3" fontId="7" fillId="0" borderId="23" xfId="6" applyFill="1" applyBorder="1">
      <alignment horizontal="right" vertical="center" indent="1"/>
    </xf>
    <xf numFmtId="2" fontId="7" fillId="0" borderId="24" xfId="8" applyFill="1" applyBorder="1" applyAlignment="1">
      <alignment horizontal="right" vertical="center" indent="2"/>
    </xf>
    <xf numFmtId="0" fontId="1" fillId="7" borderId="20" xfId="19" applyFill="1" applyBorder="1">
      <alignment horizontal="left" vertical="center" indent="1"/>
    </xf>
    <xf numFmtId="3" fontId="7" fillId="7" borderId="21" xfId="6" applyFill="1" applyBorder="1">
      <alignment horizontal="right" vertical="center" indent="1"/>
    </xf>
    <xf numFmtId="2" fontId="7" fillId="7" borderId="22" xfId="8" applyFill="1" applyBorder="1" applyAlignment="1">
      <alignment horizontal="right" vertical="center" indent="2"/>
    </xf>
    <xf numFmtId="3" fontId="7" fillId="7" borderId="23" xfId="6" applyFill="1" applyBorder="1">
      <alignment horizontal="right" vertical="center" indent="1"/>
    </xf>
    <xf numFmtId="2" fontId="7" fillId="7" borderId="24" xfId="8" applyFill="1" applyBorder="1" applyAlignment="1">
      <alignment horizontal="right" vertical="center" indent="2"/>
    </xf>
    <xf numFmtId="0" fontId="1" fillId="7" borderId="25" xfId="19" applyFill="1" applyBorder="1">
      <alignment horizontal="left" vertical="center" indent="1"/>
    </xf>
    <xf numFmtId="3" fontId="7" fillId="7" borderId="26" xfId="6" applyFill="1" applyBorder="1">
      <alignment horizontal="right" vertical="center" indent="1"/>
    </xf>
    <xf numFmtId="2" fontId="7" fillId="7" borderId="27" xfId="8" applyFill="1" applyBorder="1" applyAlignment="1">
      <alignment horizontal="right" vertical="center" indent="2"/>
    </xf>
    <xf numFmtId="3" fontId="7" fillId="7" borderId="28" xfId="6" applyFill="1" applyBorder="1">
      <alignment horizontal="right" vertical="center" indent="1"/>
    </xf>
    <xf numFmtId="2" fontId="7" fillId="7" borderId="29" xfId="8" applyFill="1" applyBorder="1" applyAlignment="1">
      <alignment horizontal="right" vertical="center" indent="2"/>
    </xf>
    <xf numFmtId="49" fontId="1" fillId="6" borderId="0" xfId="21" applyBorder="1" applyAlignment="1">
      <alignment vertical="center"/>
    </xf>
    <xf numFmtId="49" fontId="1" fillId="6" borderId="19" xfId="21" applyBorder="1" applyAlignment="1">
      <alignment vertical="center"/>
    </xf>
    <xf numFmtId="49" fontId="1" fillId="6" borderId="18" xfId="21" applyBorder="1" applyAlignment="1">
      <alignment horizontal="left" vertical="center" indent="1"/>
    </xf>
    <xf numFmtId="49" fontId="1" fillId="6" borderId="0" xfId="21" applyBorder="1" applyAlignment="1">
      <alignment horizontal="left" vertical="center" indent="1"/>
    </xf>
    <xf numFmtId="49" fontId="1" fillId="6" borderId="19" xfId="21" applyBorder="1" applyAlignment="1">
      <alignment horizontal="left" vertical="center" indent="1"/>
    </xf>
    <xf numFmtId="0" fontId="10" fillId="4" borderId="0" xfId="15" applyAlignment="1">
      <alignment horizontal="left" vertical="center"/>
    </xf>
    <xf numFmtId="0" fontId="10" fillId="4" borderId="0" xfId="15" applyAlignment="1">
      <alignment horizontal="left" vertical="center" indent="1"/>
    </xf>
    <xf numFmtId="49" fontId="1" fillId="4" borderId="0" xfId="23">
      <alignment vertical="center" wrapText="1"/>
    </xf>
    <xf numFmtId="0" fontId="13" fillId="5" borderId="10" xfId="18" applyBorder="1" applyAlignment="1">
      <alignment horizontal="center" vertical="center" wrapText="1"/>
    </xf>
    <xf numFmtId="0" fontId="13" fillId="5" borderId="11" xfId="18" applyBorder="1" applyAlignment="1">
      <alignment horizontal="center" vertical="center" wrapText="1"/>
    </xf>
    <xf numFmtId="0" fontId="13" fillId="5" borderId="12" xfId="18" applyBorder="1" applyAlignment="1">
      <alignment horizontal="center" vertical="center" wrapText="1"/>
    </xf>
    <xf numFmtId="0" fontId="13" fillId="5" borderId="13" xfId="18" applyBorder="1">
      <alignment horizontal="center" vertical="center" wrapText="1"/>
    </xf>
    <xf numFmtId="0" fontId="13" fillId="5" borderId="14" xfId="18" applyBorder="1">
      <alignment horizontal="center" vertical="center" wrapText="1"/>
    </xf>
    <xf numFmtId="0" fontId="13" fillId="5" borderId="8" xfId="18" applyBorder="1">
      <alignment horizontal="center" vertical="center" wrapText="1"/>
    </xf>
    <xf numFmtId="0" fontId="13" fillId="5" borderId="15" xfId="18" applyBorder="1">
      <alignment horizontal="center" vertical="center" wrapText="1"/>
    </xf>
  </cellXfs>
  <cellStyles count="25">
    <cellStyle name="Data - text" xfId="5" xr:uid="{00000000-0005-0000-0000-000000000000}"/>
    <cellStyle name="Data#-0 Decimals" xfId="6" xr:uid="{00000000-0005-0000-0000-000001000000}"/>
    <cellStyle name="Data#-1 Decimal" xfId="7" xr:uid="{00000000-0005-0000-0000-000002000000}"/>
    <cellStyle name="Data#-2 Decimals" xfId="8" xr:uid="{00000000-0005-0000-0000-000003000000}"/>
    <cellStyle name="Data$-0 Decimal" xfId="9" xr:uid="{00000000-0005-0000-0000-000004000000}"/>
    <cellStyle name="Data$-1 Decimal" xfId="10" xr:uid="{00000000-0005-0000-0000-000005000000}"/>
    <cellStyle name="Data$-2 Decimals" xfId="11" xr:uid="{00000000-0005-0000-0000-000006000000}"/>
    <cellStyle name="Data%-0 Decimal" xfId="12" xr:uid="{00000000-0005-0000-0000-000007000000}"/>
    <cellStyle name="Data%-1 Decimal" xfId="13" xr:uid="{00000000-0005-0000-0000-000008000000}"/>
    <cellStyle name="Data%-2 Decimals" xfId="14" xr:uid="{00000000-0005-0000-0000-000009000000}"/>
    <cellStyle name="Followed Hyperlink" xfId="3" builtinId="9" customBuiltin="1"/>
    <cellStyle name="Footnote" xfId="15" xr:uid="{00000000-0005-0000-0000-00000B000000}"/>
    <cellStyle name="h i" xfId="16" xr:uid="{00000000-0005-0000-0000-00000C000000}"/>
    <cellStyle name="Hyperlink" xfId="1" builtinId="8"/>
    <cellStyle name="Hyperlink 2" xfId="2" xr:uid="{00000000-0005-0000-0000-00000E000000}"/>
    <cellStyle name="Input" xfId="4" builtinId="20" customBuiltin="1"/>
    <cellStyle name="Line Break" xfId="17" xr:uid="{00000000-0005-0000-0000-000010000000}"/>
    <cellStyle name="Main heading X" xfId="18" xr:uid="{00000000-0005-0000-0000-000011000000}"/>
    <cellStyle name="Main heading Y" xfId="19" xr:uid="{00000000-0005-0000-0000-000012000000}"/>
    <cellStyle name="Normal" xfId="0" builtinId="0" customBuiltin="1"/>
    <cellStyle name="Normal 2" xfId="20" xr:uid="{00000000-0005-0000-0000-000014000000}"/>
    <cellStyle name="Sub heading Y" xfId="21" xr:uid="{00000000-0005-0000-0000-000015000000}"/>
    <cellStyle name="Subtitle" xfId="22" xr:uid="{00000000-0005-0000-0000-000016000000}"/>
    <cellStyle name="Table title" xfId="23" xr:uid="{00000000-0005-0000-0000-000017000000}"/>
    <cellStyle name="Table title 2" xfId="24" xr:uid="{00000000-0005-0000-0000-000018000000}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../..\..\..\..\Analyses\Prescriptions\Subclass\Pres_rate_subclass_q_age_J01D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7030A0"/>
  </sheetPr>
  <dimension ref="A1:B8"/>
  <sheetViews>
    <sheetView workbookViewId="0">
      <selection activeCell="B8" sqref="B8"/>
    </sheetView>
  </sheetViews>
  <sheetFormatPr defaultRowHeight="15" x14ac:dyDescent="0.25"/>
  <cols>
    <col min="1" max="1" width="14.7109375" customWidth="1"/>
    <col min="2" max="2" width="11.7109375" customWidth="1"/>
  </cols>
  <sheetData>
    <row r="1" spans="1:2" x14ac:dyDescent="0.25">
      <c r="A1" t="str">
        <f>MB_age_groups_April7!A1</f>
        <v>Crude Rates of J01DC.second generation [cefaclor cefprozil cefuroxime] Prescriptions, by Age Group, Quarterly, 2011-2016; Per 1,000 people per day (p=0.05 for time comparison)</v>
      </c>
    </row>
    <row r="3" spans="1:2" ht="15.75" thickBot="1" x14ac:dyDescent="0.3"/>
    <row r="4" spans="1:2" ht="15.75" thickBot="1" x14ac:dyDescent="0.3">
      <c r="A4" s="10" t="s">
        <v>12</v>
      </c>
      <c r="B4" s="11">
        <f>MAX(MB_age_Data!C8:M36)</f>
        <v>2790</v>
      </c>
    </row>
    <row r="7" spans="1:2" x14ac:dyDescent="0.25">
      <c r="A7" t="s">
        <v>13</v>
      </c>
      <c r="B7" s="12">
        <v>43608</v>
      </c>
    </row>
    <row r="8" spans="1:2" x14ac:dyDescent="0.25">
      <c r="A8" t="s">
        <v>14</v>
      </c>
      <c r="B8" s="19" t="s">
        <v>25</v>
      </c>
    </row>
  </sheetData>
  <hyperlinks>
    <hyperlink ref="B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M37"/>
  <sheetViews>
    <sheetView showGridLines="0" tabSelected="1" workbookViewId="0">
      <selection activeCell="A4" sqref="A4:A6"/>
    </sheetView>
  </sheetViews>
  <sheetFormatPr defaultRowHeight="15" x14ac:dyDescent="0.25"/>
  <sheetData>
    <row r="1" spans="1:13" ht="14.45" customHeight="1" x14ac:dyDescent="0.25">
      <c r="A1" s="47" t="s">
        <v>30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22" t="s">
        <v>41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3" spans="1:13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13" ht="14.45" customHeight="1" x14ac:dyDescent="0.25">
      <c r="A4" s="48" t="s">
        <v>44</v>
      </c>
      <c r="B4" s="51" t="s">
        <v>27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2"/>
    </row>
    <row r="5" spans="1:13" x14ac:dyDescent="0.25">
      <c r="A5" s="49"/>
      <c r="B5" s="53" t="s">
        <v>43</v>
      </c>
      <c r="C5" s="53"/>
      <c r="D5" s="53" t="s">
        <v>10</v>
      </c>
      <c r="E5" s="53"/>
      <c r="F5" s="53" t="s">
        <v>11</v>
      </c>
      <c r="G5" s="53"/>
      <c r="H5" s="53" t="s">
        <v>6</v>
      </c>
      <c r="I5" s="53"/>
      <c r="J5" s="53" t="s">
        <v>7</v>
      </c>
      <c r="K5" s="53"/>
      <c r="L5" s="53" t="s">
        <v>8</v>
      </c>
      <c r="M5" s="54"/>
    </row>
    <row r="6" spans="1:13" x14ac:dyDescent="0.25">
      <c r="A6" s="50"/>
      <c r="B6" s="23" t="s">
        <v>28</v>
      </c>
      <c r="C6" s="23" t="s">
        <v>29</v>
      </c>
      <c r="D6" s="23" t="s">
        <v>28</v>
      </c>
      <c r="E6" s="23" t="s">
        <v>29</v>
      </c>
      <c r="F6" s="23" t="s">
        <v>28</v>
      </c>
      <c r="G6" s="23" t="s">
        <v>29</v>
      </c>
      <c r="H6" s="23" t="s">
        <v>28</v>
      </c>
      <c r="I6" s="23" t="s">
        <v>29</v>
      </c>
      <c r="J6" s="23" t="s">
        <v>28</v>
      </c>
      <c r="K6" s="23" t="s">
        <v>29</v>
      </c>
      <c r="L6" s="23" t="s">
        <v>28</v>
      </c>
      <c r="M6" s="24" t="s">
        <v>29</v>
      </c>
    </row>
    <row r="7" spans="1:13" x14ac:dyDescent="0.25">
      <c r="A7" s="42">
        <v>2011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1"/>
    </row>
    <row r="8" spans="1:13" x14ac:dyDescent="0.25">
      <c r="A8" s="25">
        <v>1</v>
      </c>
      <c r="B8" s="26">
        <f>MB_age_groups_April7!E4</f>
        <v>332</v>
      </c>
      <c r="C8" s="27">
        <f>MB_age_groups_April7!G4</f>
        <v>0.23305000000000001</v>
      </c>
      <c r="D8" s="28">
        <f>MB_age_groups_April7!E28</f>
        <v>1462</v>
      </c>
      <c r="E8" s="29">
        <f>MB_age_groups_April7!G28</f>
        <v>0.25244</v>
      </c>
      <c r="F8" s="28">
        <f>MB_age_groups_April7!E52</f>
        <v>646</v>
      </c>
      <c r="G8" s="29">
        <f>MB_age_groups_April7!G52</f>
        <v>9.4479999999999995E-2</v>
      </c>
      <c r="H8" s="28">
        <f>MB_age_groups_April7!E76</f>
        <v>332</v>
      </c>
      <c r="I8" s="29">
        <f>MB_age_groups_April7!G76</f>
        <v>4.6260000000000003E-2</v>
      </c>
      <c r="J8" s="28">
        <f>MB_age_groups_April7!E100</f>
        <v>2790</v>
      </c>
      <c r="K8" s="29">
        <f>MB_age_groups_April7!G100</f>
        <v>3.6920000000000001E-2</v>
      </c>
      <c r="L8" s="28">
        <f>MB_age_groups_April7!E124</f>
        <v>766</v>
      </c>
      <c r="M8" s="29">
        <f>MB_age_groups_April7!G124</f>
        <v>5.2299999999999999E-2</v>
      </c>
    </row>
    <row r="9" spans="1:13" x14ac:dyDescent="0.25">
      <c r="A9" s="30">
        <v>2</v>
      </c>
      <c r="B9" s="31">
        <f>MB_age_groups_April7!E5</f>
        <v>219</v>
      </c>
      <c r="C9" s="32">
        <f>MB_age_groups_April7!G5</f>
        <v>0.15225</v>
      </c>
      <c r="D9" s="33">
        <f>MB_age_groups_April7!E29</f>
        <v>878</v>
      </c>
      <c r="E9" s="34">
        <f>MB_age_groups_April7!G29</f>
        <v>0.14868000000000001</v>
      </c>
      <c r="F9" s="33">
        <f>MB_age_groups_April7!E53</f>
        <v>526</v>
      </c>
      <c r="G9" s="34">
        <f>MB_age_groups_April7!G53</f>
        <v>7.5819999999999999E-2</v>
      </c>
      <c r="H9" s="33">
        <f>MB_age_groups_April7!E77</f>
        <v>261</v>
      </c>
      <c r="I9" s="34">
        <f>MB_age_groups_April7!G77</f>
        <v>3.5889999999999998E-2</v>
      </c>
      <c r="J9" s="33">
        <f>MB_age_groups_April7!E101</f>
        <v>2090</v>
      </c>
      <c r="K9" s="34">
        <f>MB_age_groups_April7!G101</f>
        <v>2.717E-2</v>
      </c>
      <c r="L9" s="33">
        <f>MB_age_groups_April7!E125</f>
        <v>607</v>
      </c>
      <c r="M9" s="34">
        <f>MB_age_groups_April7!G125</f>
        <v>4.0469999999999999E-2</v>
      </c>
    </row>
    <row r="10" spans="1:13" x14ac:dyDescent="0.25">
      <c r="A10" s="25">
        <v>3</v>
      </c>
      <c r="B10" s="26">
        <f>MB_age_groups_April7!E6</f>
        <v>116</v>
      </c>
      <c r="C10" s="27">
        <f>MB_age_groups_April7!G6</f>
        <v>8.0089999999999995E-2</v>
      </c>
      <c r="D10" s="28">
        <f>MB_age_groups_April7!E30</f>
        <v>592</v>
      </c>
      <c r="E10" s="29">
        <f>MB_age_groups_April7!G30</f>
        <v>9.9019999999999997E-2</v>
      </c>
      <c r="F10" s="28">
        <f>MB_age_groups_April7!E54</f>
        <v>366</v>
      </c>
      <c r="G10" s="29">
        <f>MB_age_groups_April7!G54</f>
        <v>5.2170000000000001E-2</v>
      </c>
      <c r="H10" s="28">
        <f>MB_age_groups_April7!E78</f>
        <v>210</v>
      </c>
      <c r="I10" s="29">
        <f>MB_age_groups_April7!G78</f>
        <v>2.8680000000000001E-2</v>
      </c>
      <c r="J10" s="28">
        <f>MB_age_groups_April7!E102</f>
        <v>1395</v>
      </c>
      <c r="K10" s="29">
        <f>MB_age_groups_April7!G102</f>
        <v>1.796E-2</v>
      </c>
      <c r="L10" s="28">
        <f>MB_age_groups_April7!E126</f>
        <v>452</v>
      </c>
      <c r="M10" s="29">
        <f>MB_age_groups_April7!G126</f>
        <v>2.9929999999999998E-2</v>
      </c>
    </row>
    <row r="11" spans="1:13" x14ac:dyDescent="0.25">
      <c r="A11" s="30">
        <v>4</v>
      </c>
      <c r="B11" s="31">
        <f>MB_age_groups_April7!E7</f>
        <v>176</v>
      </c>
      <c r="C11" s="32">
        <f>MB_age_groups_April7!G7</f>
        <v>0.12</v>
      </c>
      <c r="D11" s="33">
        <f>MB_age_groups_April7!E31</f>
        <v>993</v>
      </c>
      <c r="E11" s="34">
        <f>MB_age_groups_April7!G31</f>
        <v>0.16508999999999999</v>
      </c>
      <c r="F11" s="33">
        <f>MB_age_groups_April7!E55</f>
        <v>548</v>
      </c>
      <c r="G11" s="34">
        <f>MB_age_groups_April7!G55</f>
        <v>7.7149999999999996E-2</v>
      </c>
      <c r="H11" s="33">
        <f>MB_age_groups_April7!E79</f>
        <v>224</v>
      </c>
      <c r="I11" s="34">
        <f>MB_age_groups_April7!G79</f>
        <v>3.0460000000000001E-2</v>
      </c>
      <c r="J11" s="33">
        <f>MB_age_groups_April7!E103</f>
        <v>2015</v>
      </c>
      <c r="K11" s="34">
        <f>MB_age_groups_April7!G103</f>
        <v>2.571E-2</v>
      </c>
      <c r="L11" s="33">
        <f>MB_age_groups_April7!E127</f>
        <v>640</v>
      </c>
      <c r="M11" s="34">
        <f>MB_age_groups_April7!G127</f>
        <v>4.1669999999999999E-2</v>
      </c>
    </row>
    <row r="12" spans="1:13" x14ac:dyDescent="0.25">
      <c r="A12" s="42">
        <v>2012</v>
      </c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1"/>
    </row>
    <row r="13" spans="1:13" x14ac:dyDescent="0.25">
      <c r="A13" s="25">
        <v>1</v>
      </c>
      <c r="B13" s="26">
        <f>MB_age_groups_April7!E8</f>
        <v>233</v>
      </c>
      <c r="C13" s="27">
        <f>MB_age_groups_April7!G8</f>
        <v>0.16167999999999999</v>
      </c>
      <c r="D13" s="28">
        <f>MB_age_groups_April7!E32</f>
        <v>943</v>
      </c>
      <c r="E13" s="29">
        <f>MB_age_groups_April7!G32</f>
        <v>0.15764</v>
      </c>
      <c r="F13" s="28">
        <f>MB_age_groups_April7!E56</f>
        <v>495</v>
      </c>
      <c r="G13" s="29">
        <f>MB_age_groups_April7!G56</f>
        <v>7.0209999999999995E-2</v>
      </c>
      <c r="H13" s="28">
        <f>MB_age_groups_April7!E80</f>
        <v>226</v>
      </c>
      <c r="I13" s="29">
        <f>MB_age_groups_April7!G80</f>
        <v>3.1199999999999999E-2</v>
      </c>
      <c r="J13" s="28">
        <f>MB_age_groups_April7!E104</f>
        <v>2192</v>
      </c>
      <c r="K13" s="29">
        <f>MB_age_groups_April7!G104</f>
        <v>2.826E-2</v>
      </c>
      <c r="L13" s="28">
        <f>MB_age_groups_April7!E128</f>
        <v>645</v>
      </c>
      <c r="M13" s="29">
        <f>MB_age_groups_April7!G128</f>
        <v>4.2529999999999998E-2</v>
      </c>
    </row>
    <row r="14" spans="1:13" x14ac:dyDescent="0.25">
      <c r="A14" s="30">
        <v>2</v>
      </c>
      <c r="B14" s="31">
        <f>MB_age_groups_April7!E9</f>
        <v>203</v>
      </c>
      <c r="C14" s="32">
        <f>MB_age_groups_April7!G9</f>
        <v>0.13955999999999999</v>
      </c>
      <c r="D14" s="33">
        <f>MB_age_groups_April7!E33</f>
        <v>811</v>
      </c>
      <c r="E14" s="34">
        <f>MB_age_groups_April7!G33</f>
        <v>0.13507</v>
      </c>
      <c r="F14" s="33">
        <f>MB_age_groups_April7!E57</f>
        <v>442</v>
      </c>
      <c r="G14" s="34">
        <f>MB_age_groups_April7!G57</f>
        <v>6.225E-2</v>
      </c>
      <c r="H14" s="33">
        <f>MB_age_groups_April7!E81</f>
        <v>215</v>
      </c>
      <c r="I14" s="34">
        <f>MB_age_groups_April7!G81</f>
        <v>2.9579999999999999E-2</v>
      </c>
      <c r="J14" s="33">
        <f>MB_age_groups_April7!E105</f>
        <v>1812</v>
      </c>
      <c r="K14" s="34">
        <f>MB_age_groups_April7!G105</f>
        <v>2.315E-2</v>
      </c>
      <c r="L14" s="33">
        <f>MB_age_groups_April7!E129</f>
        <v>675</v>
      </c>
      <c r="M14" s="34">
        <f>MB_age_groups_April7!G129</f>
        <v>4.3810000000000002E-2</v>
      </c>
    </row>
    <row r="15" spans="1:13" x14ac:dyDescent="0.25">
      <c r="A15" s="25">
        <v>3</v>
      </c>
      <c r="B15" s="26">
        <f>MB_age_groups_April7!E10</f>
        <v>112</v>
      </c>
      <c r="C15" s="27">
        <f>MB_age_groups_April7!G10</f>
        <v>7.6090000000000005E-2</v>
      </c>
      <c r="D15" s="28">
        <f>MB_age_groups_April7!E34</f>
        <v>579</v>
      </c>
      <c r="E15" s="29">
        <f>MB_age_groups_April7!G34</f>
        <v>9.5659999999999995E-2</v>
      </c>
      <c r="F15" s="28">
        <f>MB_age_groups_April7!E58</f>
        <v>332</v>
      </c>
      <c r="G15" s="29">
        <f>MB_age_groups_April7!G58</f>
        <v>4.6219999999999997E-2</v>
      </c>
      <c r="H15" s="28">
        <f>MB_age_groups_April7!E82</f>
        <v>194</v>
      </c>
      <c r="I15" s="29">
        <f>MB_age_groups_April7!G82</f>
        <v>2.656E-2</v>
      </c>
      <c r="J15" s="28">
        <f>MB_age_groups_April7!E106</f>
        <v>1357</v>
      </c>
      <c r="K15" s="29">
        <f>MB_age_groups_April7!G106</f>
        <v>1.72E-2</v>
      </c>
      <c r="L15" s="28">
        <f>MB_age_groups_April7!E130</f>
        <v>505</v>
      </c>
      <c r="M15" s="29">
        <f>MB_age_groups_April7!G130</f>
        <v>3.2390000000000002E-2</v>
      </c>
    </row>
    <row r="16" spans="1:13" x14ac:dyDescent="0.25">
      <c r="A16" s="30">
        <v>4</v>
      </c>
      <c r="B16" s="31">
        <f>MB_age_groups_April7!E11</f>
        <v>226</v>
      </c>
      <c r="C16" s="32">
        <f>MB_age_groups_April7!G11</f>
        <v>0.15026</v>
      </c>
      <c r="D16" s="33">
        <f>MB_age_groups_April7!E35</f>
        <v>1028</v>
      </c>
      <c r="E16" s="34">
        <f>MB_age_groups_April7!G35</f>
        <v>0.16911999999999999</v>
      </c>
      <c r="F16" s="33">
        <f>MB_age_groups_April7!E59</f>
        <v>561</v>
      </c>
      <c r="G16" s="34">
        <f>MB_age_groups_April7!G59</f>
        <v>7.7130000000000004E-2</v>
      </c>
      <c r="H16" s="33">
        <f>MB_age_groups_April7!E83</f>
        <v>229</v>
      </c>
      <c r="I16" s="34">
        <f>MB_age_groups_April7!G83</f>
        <v>3.116E-2</v>
      </c>
      <c r="J16" s="33">
        <f>MB_age_groups_April7!E107</f>
        <v>1858</v>
      </c>
      <c r="K16" s="34">
        <f>MB_age_groups_April7!G107</f>
        <v>2.3310000000000001E-2</v>
      </c>
      <c r="L16" s="33">
        <f>MB_age_groups_April7!E131</f>
        <v>702</v>
      </c>
      <c r="M16" s="34">
        <f>MB_age_groups_April7!G131</f>
        <v>4.4229999999999998E-2</v>
      </c>
    </row>
    <row r="17" spans="1:13" x14ac:dyDescent="0.25">
      <c r="A17" s="42">
        <v>2013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1:13" x14ac:dyDescent="0.25">
      <c r="A18" s="25">
        <v>1</v>
      </c>
      <c r="B18" s="26">
        <f>MB_age_groups_April7!E12</f>
        <v>230</v>
      </c>
      <c r="C18" s="27">
        <f>MB_age_groups_April7!G12</f>
        <v>0.15587999999999999</v>
      </c>
      <c r="D18" s="28">
        <f>MB_age_groups_April7!E36</f>
        <v>912</v>
      </c>
      <c r="E18" s="29">
        <f>MB_age_groups_April7!G36</f>
        <v>0.15347</v>
      </c>
      <c r="F18" s="28">
        <f>MB_age_groups_April7!E60</f>
        <v>445</v>
      </c>
      <c r="G18" s="29">
        <f>MB_age_groups_April7!G60</f>
        <v>6.2289999999999998E-2</v>
      </c>
      <c r="H18" s="28">
        <f>MB_age_groups_April7!E84</f>
        <v>210</v>
      </c>
      <c r="I18" s="29">
        <f>MB_age_groups_April7!G84</f>
        <v>2.928E-2</v>
      </c>
      <c r="J18" s="28">
        <f>MB_age_groups_April7!E108</f>
        <v>1955</v>
      </c>
      <c r="K18" s="29">
        <f>MB_age_groups_April7!G108</f>
        <v>2.5059999999999999E-2</v>
      </c>
      <c r="L18" s="28">
        <f>MB_age_groups_April7!E132</f>
        <v>757</v>
      </c>
      <c r="M18" s="29">
        <f>MB_age_groups_April7!G132</f>
        <v>4.8710000000000003E-2</v>
      </c>
    </row>
    <row r="19" spans="1:13" x14ac:dyDescent="0.25">
      <c r="A19" s="30">
        <v>2</v>
      </c>
      <c r="B19" s="31">
        <f>MB_age_groups_April7!E13</f>
        <v>195</v>
      </c>
      <c r="C19" s="32">
        <f>MB_age_groups_April7!G13</f>
        <v>0.13033</v>
      </c>
      <c r="D19" s="33">
        <f>MB_age_groups_April7!E37</f>
        <v>791</v>
      </c>
      <c r="E19" s="34">
        <f>MB_age_groups_April7!G37</f>
        <v>0.13097</v>
      </c>
      <c r="F19" s="33">
        <f>MB_age_groups_April7!E61</f>
        <v>448</v>
      </c>
      <c r="G19" s="34">
        <f>MB_age_groups_April7!G61</f>
        <v>6.1559999999999997E-2</v>
      </c>
      <c r="H19" s="33">
        <f>MB_age_groups_April7!E85</f>
        <v>178</v>
      </c>
      <c r="I19" s="34">
        <f>MB_age_groups_April7!G85</f>
        <v>2.4510000000000001E-2</v>
      </c>
      <c r="J19" s="33">
        <f>MB_age_groups_April7!E109</f>
        <v>1565</v>
      </c>
      <c r="K19" s="34">
        <f>MB_age_groups_April7!G109</f>
        <v>1.9699999999999999E-2</v>
      </c>
      <c r="L19" s="33">
        <f>MB_age_groups_April7!E133</f>
        <v>645</v>
      </c>
      <c r="M19" s="34">
        <f>MB_age_groups_April7!G133</f>
        <v>4.045E-2</v>
      </c>
    </row>
    <row r="20" spans="1:13" x14ac:dyDescent="0.25">
      <c r="A20" s="25">
        <v>3</v>
      </c>
      <c r="B20" s="26">
        <f>MB_age_groups_April7!E14</f>
        <v>113</v>
      </c>
      <c r="C20" s="27">
        <f>MB_age_groups_April7!G14</f>
        <v>7.4050000000000005E-2</v>
      </c>
      <c r="D20" s="28">
        <f>MB_age_groups_April7!E38</f>
        <v>481</v>
      </c>
      <c r="E20" s="29">
        <f>MB_age_groups_April7!G38</f>
        <v>7.8960000000000002E-2</v>
      </c>
      <c r="F20" s="28">
        <f>MB_age_groups_April7!E62</f>
        <v>277</v>
      </c>
      <c r="G20" s="29">
        <f>MB_age_groups_April7!G62</f>
        <v>3.7600000000000001E-2</v>
      </c>
      <c r="H20" s="28">
        <f>MB_age_groups_April7!E86</f>
        <v>138</v>
      </c>
      <c r="I20" s="29">
        <f>MB_age_groups_April7!G86</f>
        <v>1.8919999999999999E-2</v>
      </c>
      <c r="J20" s="28">
        <f>MB_age_groups_April7!E110</f>
        <v>1275</v>
      </c>
      <c r="K20" s="29">
        <f>MB_age_groups_April7!G110</f>
        <v>1.593E-2</v>
      </c>
      <c r="L20" s="28">
        <f>MB_age_groups_April7!E134</f>
        <v>554</v>
      </c>
      <c r="M20" s="29">
        <f>MB_age_groups_April7!G134</f>
        <v>3.4380000000000001E-2</v>
      </c>
    </row>
    <row r="21" spans="1:13" x14ac:dyDescent="0.25">
      <c r="A21" s="30">
        <v>4</v>
      </c>
      <c r="B21" s="31">
        <f>MB_age_groups_April7!E15</f>
        <v>143</v>
      </c>
      <c r="C21" s="32">
        <f>MB_age_groups_April7!G15</f>
        <v>9.4130000000000005E-2</v>
      </c>
      <c r="D21" s="33">
        <f>MB_age_groups_April7!E39</f>
        <v>735</v>
      </c>
      <c r="E21" s="34">
        <f>MB_age_groups_April7!G39</f>
        <v>0.11967</v>
      </c>
      <c r="F21" s="33">
        <f>MB_age_groups_April7!E63</f>
        <v>414</v>
      </c>
      <c r="G21" s="34">
        <f>MB_age_groups_April7!G63</f>
        <v>5.552E-2</v>
      </c>
      <c r="H21" s="33">
        <f>MB_age_groups_April7!E87</f>
        <v>209</v>
      </c>
      <c r="I21" s="34">
        <f>MB_age_groups_April7!G87</f>
        <v>2.8490000000000001E-2</v>
      </c>
      <c r="J21" s="33">
        <f>MB_age_groups_April7!E111</f>
        <v>1725</v>
      </c>
      <c r="K21" s="34">
        <f>MB_age_groups_April7!G111</f>
        <v>2.137E-2</v>
      </c>
      <c r="L21" s="33">
        <f>MB_age_groups_April7!E135</f>
        <v>672</v>
      </c>
      <c r="M21" s="34">
        <f>MB_age_groups_April7!G135</f>
        <v>4.1009999999999998E-2</v>
      </c>
    </row>
    <row r="22" spans="1:13" x14ac:dyDescent="0.25">
      <c r="A22" s="42">
        <v>2014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/>
    </row>
    <row r="23" spans="1:13" x14ac:dyDescent="0.25">
      <c r="A23" s="25">
        <v>1</v>
      </c>
      <c r="B23" s="26">
        <f>MB_age_groups_April7!E16</f>
        <v>162</v>
      </c>
      <c r="C23" s="27">
        <f>MB_age_groups_April7!G16</f>
        <v>0.10876</v>
      </c>
      <c r="D23" s="28">
        <f>MB_age_groups_April7!E40</f>
        <v>825</v>
      </c>
      <c r="E23" s="29">
        <f>MB_age_groups_April7!G40</f>
        <v>0.13764999999999999</v>
      </c>
      <c r="F23" s="28">
        <f>MB_age_groups_April7!E64</f>
        <v>465</v>
      </c>
      <c r="G23" s="29">
        <f>MB_age_groups_April7!G64</f>
        <v>6.3589999999999994E-2</v>
      </c>
      <c r="H23" s="28">
        <f>MB_age_groups_April7!E88</f>
        <v>201</v>
      </c>
      <c r="I23" s="29">
        <f>MB_age_groups_April7!G88</f>
        <v>2.8049999999999999E-2</v>
      </c>
      <c r="J23" s="28">
        <f>MB_age_groups_April7!E112</f>
        <v>1700</v>
      </c>
      <c r="K23" s="29">
        <f>MB_age_groups_April7!G112</f>
        <v>2.1559999999999999E-2</v>
      </c>
      <c r="L23" s="28">
        <f>MB_age_groups_April7!E136</f>
        <v>640</v>
      </c>
      <c r="M23" s="29">
        <f>MB_age_groups_April7!G136</f>
        <v>3.9899999999999998E-2</v>
      </c>
    </row>
    <row r="24" spans="1:13" x14ac:dyDescent="0.25">
      <c r="A24" s="30">
        <v>2</v>
      </c>
      <c r="B24" s="31">
        <f>MB_age_groups_April7!E17</f>
        <v>159</v>
      </c>
      <c r="C24" s="32">
        <f>MB_age_groups_April7!G17</f>
        <v>0.10596999999999999</v>
      </c>
      <c r="D24" s="33">
        <f>MB_age_groups_April7!E41</f>
        <v>705</v>
      </c>
      <c r="E24" s="34">
        <f>MB_age_groups_April7!G41</f>
        <v>0.11589000000000001</v>
      </c>
      <c r="F24" s="33">
        <f>MB_age_groups_April7!E65</f>
        <v>390</v>
      </c>
      <c r="G24" s="34">
        <f>MB_age_groups_April7!G65</f>
        <v>5.2319999999999998E-2</v>
      </c>
      <c r="H24" s="33">
        <f>MB_age_groups_April7!E89</f>
        <v>188</v>
      </c>
      <c r="I24" s="34">
        <f>MB_age_groups_April7!G89</f>
        <v>2.5860000000000001E-2</v>
      </c>
      <c r="J24" s="33">
        <f>MB_age_groups_April7!E113</f>
        <v>1564</v>
      </c>
      <c r="K24" s="34">
        <f>MB_age_groups_April7!G113</f>
        <v>1.95E-2</v>
      </c>
      <c r="L24" s="33">
        <f>MB_age_groups_April7!E137</f>
        <v>595</v>
      </c>
      <c r="M24" s="34">
        <f>MB_age_groups_April7!G137</f>
        <v>3.6170000000000001E-2</v>
      </c>
    </row>
    <row r="25" spans="1:13" x14ac:dyDescent="0.25">
      <c r="A25" s="25">
        <v>3</v>
      </c>
      <c r="B25" s="26">
        <f>MB_age_groups_April7!E18</f>
        <v>109</v>
      </c>
      <c r="C25" s="27">
        <f>MB_age_groups_April7!G18</f>
        <v>7.2169999999999998E-2</v>
      </c>
      <c r="D25" s="28">
        <f>MB_age_groups_April7!E42</f>
        <v>501</v>
      </c>
      <c r="E25" s="29">
        <f>MB_age_groups_April7!G42</f>
        <v>8.1269999999999995E-2</v>
      </c>
      <c r="F25" s="28">
        <f>MB_age_groups_April7!E66</f>
        <v>387</v>
      </c>
      <c r="G25" s="29">
        <f>MB_age_groups_April7!G66</f>
        <v>5.1139999999999998E-2</v>
      </c>
      <c r="H25" s="28">
        <f>MB_age_groups_April7!E90</f>
        <v>205</v>
      </c>
      <c r="I25" s="29">
        <f>MB_age_groups_April7!G90</f>
        <v>2.802E-2</v>
      </c>
      <c r="J25" s="28">
        <f>MB_age_groups_April7!E114</f>
        <v>1530</v>
      </c>
      <c r="K25" s="29">
        <f>MB_age_groups_April7!G114</f>
        <v>1.891E-2</v>
      </c>
      <c r="L25" s="28">
        <f>MB_age_groups_April7!E138</f>
        <v>570</v>
      </c>
      <c r="M25" s="29">
        <f>MB_age_groups_April7!G138</f>
        <v>3.4380000000000001E-2</v>
      </c>
    </row>
    <row r="26" spans="1:13" x14ac:dyDescent="0.25">
      <c r="A26" s="30">
        <v>4</v>
      </c>
      <c r="B26" s="31">
        <f>MB_age_groups_April7!E19</f>
        <v>160</v>
      </c>
      <c r="C26" s="32">
        <f>MB_age_groups_April7!G19</f>
        <v>0.10471999999999999</v>
      </c>
      <c r="D26" s="33">
        <f>MB_age_groups_April7!E43</f>
        <v>900</v>
      </c>
      <c r="E26" s="34">
        <f>MB_age_groups_April7!G43</f>
        <v>0.14494000000000001</v>
      </c>
      <c r="F26" s="33">
        <f>MB_age_groups_April7!E67</f>
        <v>535</v>
      </c>
      <c r="G26" s="34">
        <f>MB_age_groups_April7!G67</f>
        <v>6.9849999999999995E-2</v>
      </c>
      <c r="H26" s="33">
        <f>MB_age_groups_April7!E91</f>
        <v>272</v>
      </c>
      <c r="I26" s="34">
        <f>MB_age_groups_April7!G91</f>
        <v>3.6920000000000001E-2</v>
      </c>
      <c r="J26" s="33">
        <f>MB_age_groups_April7!E115</f>
        <v>2039</v>
      </c>
      <c r="K26" s="34">
        <f>MB_age_groups_April7!G115</f>
        <v>2.4979999999999999E-2</v>
      </c>
      <c r="L26" s="33">
        <f>MB_age_groups_April7!E139</f>
        <v>764</v>
      </c>
      <c r="M26" s="34">
        <f>MB_age_groups_April7!G139</f>
        <v>4.5350000000000001E-2</v>
      </c>
    </row>
    <row r="27" spans="1:13" x14ac:dyDescent="0.25">
      <c r="A27" s="42">
        <v>2015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4"/>
    </row>
    <row r="28" spans="1:13" x14ac:dyDescent="0.25">
      <c r="A28" s="25">
        <v>1</v>
      </c>
      <c r="B28" s="26">
        <f>MB_age_groups_April7!E20</f>
        <v>219</v>
      </c>
      <c r="C28" s="27">
        <f>MB_age_groups_April7!G20</f>
        <v>0.14666999999999999</v>
      </c>
      <c r="D28" s="28">
        <f>MB_age_groups_April7!E44</f>
        <v>1069</v>
      </c>
      <c r="E28" s="29">
        <f>MB_age_groups_April7!G44</f>
        <v>0.17666000000000001</v>
      </c>
      <c r="F28" s="28">
        <f>MB_age_groups_April7!E68</f>
        <v>573</v>
      </c>
      <c r="G28" s="29">
        <f>MB_age_groups_April7!G68</f>
        <v>7.6230000000000006E-2</v>
      </c>
      <c r="H28" s="28">
        <f>MB_age_groups_April7!E92</f>
        <v>350</v>
      </c>
      <c r="I28" s="29">
        <f>MB_age_groups_April7!G92</f>
        <v>4.8759999999999998E-2</v>
      </c>
      <c r="J28" s="28">
        <f>MB_age_groups_April7!E116</f>
        <v>2404</v>
      </c>
      <c r="K28" s="29">
        <f>MB_age_groups_April7!G116</f>
        <v>3.0190000000000002E-2</v>
      </c>
      <c r="L28" s="28">
        <f>MB_age_groups_April7!E140</f>
        <v>938</v>
      </c>
      <c r="M28" s="29">
        <f>MB_age_groups_April7!G140</f>
        <v>5.7090000000000002E-2</v>
      </c>
    </row>
    <row r="29" spans="1:13" x14ac:dyDescent="0.25">
      <c r="A29" s="30">
        <v>2</v>
      </c>
      <c r="B29" s="31">
        <f>MB_age_groups_April7!E21</f>
        <v>159</v>
      </c>
      <c r="C29" s="32">
        <f>MB_age_groups_April7!G21</f>
        <v>0.1051</v>
      </c>
      <c r="D29" s="33">
        <f>MB_age_groups_April7!E45</f>
        <v>739</v>
      </c>
      <c r="E29" s="34">
        <f>MB_age_groups_April7!G45</f>
        <v>0.1205</v>
      </c>
      <c r="F29" s="33">
        <f>MB_age_groups_April7!E69</f>
        <v>486</v>
      </c>
      <c r="G29" s="34">
        <f>MB_age_groups_April7!G69</f>
        <v>6.3439999999999996E-2</v>
      </c>
      <c r="H29" s="33">
        <f>MB_age_groups_April7!E93</f>
        <v>252</v>
      </c>
      <c r="I29" s="34">
        <f>MB_age_groups_April7!G93</f>
        <v>3.4720000000000001E-2</v>
      </c>
      <c r="J29" s="33">
        <f>MB_age_groups_April7!E117</f>
        <v>1878</v>
      </c>
      <c r="K29" s="34">
        <f>MB_age_groups_April7!G117</f>
        <v>2.3210000000000001E-2</v>
      </c>
      <c r="L29" s="33">
        <f>MB_age_groups_April7!E141</f>
        <v>744</v>
      </c>
      <c r="M29" s="34">
        <f>MB_age_groups_April7!G141</f>
        <v>4.4139999999999999E-2</v>
      </c>
    </row>
    <row r="30" spans="1:13" x14ac:dyDescent="0.25">
      <c r="A30" s="25">
        <v>3</v>
      </c>
      <c r="B30" s="26">
        <f>MB_age_groups_April7!E22</f>
        <v>103</v>
      </c>
      <c r="C30" s="27">
        <f>MB_age_groups_April7!G22</f>
        <v>6.701E-2</v>
      </c>
      <c r="D30" s="28">
        <f>MB_age_groups_April7!E46</f>
        <v>518</v>
      </c>
      <c r="E30" s="29">
        <f>MB_age_groups_April7!G46</f>
        <v>8.3839999999999998E-2</v>
      </c>
      <c r="F30" s="28">
        <f>MB_age_groups_April7!E70</f>
        <v>346</v>
      </c>
      <c r="G30" s="29">
        <f>MB_age_groups_April7!G70</f>
        <v>4.4650000000000002E-2</v>
      </c>
      <c r="H30" s="28">
        <f>MB_age_groups_April7!E94</f>
        <v>175</v>
      </c>
      <c r="I30" s="29">
        <f>MB_age_groups_April7!G94</f>
        <v>2.3959999999999999E-2</v>
      </c>
      <c r="J30" s="28">
        <f>MB_age_groups_April7!E118</f>
        <v>1429</v>
      </c>
      <c r="K30" s="29">
        <f>MB_age_groups_April7!G118</f>
        <v>1.754E-2</v>
      </c>
      <c r="L30" s="28">
        <f>MB_age_groups_April7!E142</f>
        <v>550</v>
      </c>
      <c r="M30" s="29">
        <f>MB_age_groups_April7!G142</f>
        <v>3.2340000000000001E-2</v>
      </c>
    </row>
    <row r="31" spans="1:13" x14ac:dyDescent="0.25">
      <c r="A31" s="30">
        <v>4</v>
      </c>
      <c r="B31" s="31">
        <f>MB_age_groups_April7!E23</f>
        <v>134</v>
      </c>
      <c r="C31" s="32">
        <f>MB_age_groups_April7!G23</f>
        <v>8.727E-2</v>
      </c>
      <c r="D31" s="33">
        <f>MB_age_groups_April7!E47</f>
        <v>746</v>
      </c>
      <c r="E31" s="34">
        <f>MB_age_groups_April7!G47</f>
        <v>0.1192</v>
      </c>
      <c r="F31" s="33">
        <f>MB_age_groups_April7!E71</f>
        <v>487</v>
      </c>
      <c r="G31" s="34">
        <f>MB_age_groups_April7!G71</f>
        <v>6.2190000000000002E-2</v>
      </c>
      <c r="H31" s="33">
        <f>MB_age_groups_April7!E95</f>
        <v>227</v>
      </c>
      <c r="I31" s="34">
        <f>MB_age_groups_April7!G95</f>
        <v>3.0890000000000001E-2</v>
      </c>
      <c r="J31" s="33">
        <f>MB_age_groups_April7!E119</f>
        <v>1706</v>
      </c>
      <c r="K31" s="34">
        <f>MB_age_groups_April7!G119</f>
        <v>2.078E-2</v>
      </c>
      <c r="L31" s="33">
        <f>MB_age_groups_April7!E143</f>
        <v>628</v>
      </c>
      <c r="M31" s="34">
        <f>MB_age_groups_April7!G143</f>
        <v>3.6310000000000002E-2</v>
      </c>
    </row>
    <row r="32" spans="1:13" x14ac:dyDescent="0.25">
      <c r="A32" s="42">
        <v>2016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1:13" x14ac:dyDescent="0.25">
      <c r="A33" s="25">
        <v>1</v>
      </c>
      <c r="B33" s="26">
        <f>MB_age_groups_April7!E24</f>
        <v>208</v>
      </c>
      <c r="C33" s="27">
        <f>MB_age_groups_April7!G24</f>
        <v>0.13650000000000001</v>
      </c>
      <c r="D33" s="28">
        <f>MB_age_groups_April7!E48</f>
        <v>1122</v>
      </c>
      <c r="E33" s="29">
        <f>MB_age_groups_April7!G48</f>
        <v>0.18114</v>
      </c>
      <c r="F33" s="28">
        <f>MB_age_groups_April7!E72</f>
        <v>664</v>
      </c>
      <c r="G33" s="29">
        <f>MB_age_groups_April7!G72</f>
        <v>8.5419999999999996E-2</v>
      </c>
      <c r="H33" s="28">
        <f>MB_age_groups_April7!E96</f>
        <v>292</v>
      </c>
      <c r="I33" s="29">
        <f>MB_age_groups_April7!G96</f>
        <v>4.0079999999999998E-2</v>
      </c>
      <c r="J33" s="28">
        <f>MB_age_groups_April7!E120</f>
        <v>2271</v>
      </c>
      <c r="K33" s="29">
        <f>MB_age_groups_April7!G120</f>
        <v>2.801E-2</v>
      </c>
      <c r="L33" s="28">
        <f>MB_age_groups_April7!E144</f>
        <v>750</v>
      </c>
      <c r="M33" s="29">
        <f>MB_age_groups_April7!G144</f>
        <v>4.3839999999999997E-2</v>
      </c>
    </row>
    <row r="34" spans="1:13" x14ac:dyDescent="0.25">
      <c r="A34" s="30">
        <v>2</v>
      </c>
      <c r="B34" s="31">
        <f>MB_age_groups_April7!E25</f>
        <v>187</v>
      </c>
      <c r="C34" s="32">
        <f>MB_age_groups_April7!G25</f>
        <v>0.12129</v>
      </c>
      <c r="D34" s="33">
        <f>MB_age_groups_April7!E49</f>
        <v>853</v>
      </c>
      <c r="E34" s="34">
        <f>MB_age_groups_April7!G49</f>
        <v>0.13689000000000001</v>
      </c>
      <c r="F34" s="33">
        <f>MB_age_groups_April7!E73</f>
        <v>487</v>
      </c>
      <c r="G34" s="34">
        <f>MB_age_groups_April7!G73</f>
        <v>6.2170000000000003E-2</v>
      </c>
      <c r="H34" s="33">
        <f>MB_age_groups_April7!E97</f>
        <v>274</v>
      </c>
      <c r="I34" s="34">
        <f>MB_age_groups_April7!G97</f>
        <v>3.7530000000000001E-2</v>
      </c>
      <c r="J34" s="33">
        <f>MB_age_groups_April7!E121</f>
        <v>1762</v>
      </c>
      <c r="K34" s="34">
        <f>MB_age_groups_April7!G121</f>
        <v>2.1600000000000001E-2</v>
      </c>
      <c r="L34" s="33">
        <f>MB_age_groups_April7!E145</f>
        <v>674</v>
      </c>
      <c r="M34" s="34">
        <f>MB_age_groups_April7!G145</f>
        <v>3.884E-2</v>
      </c>
    </row>
    <row r="35" spans="1:13" x14ac:dyDescent="0.25">
      <c r="A35" s="25">
        <v>3</v>
      </c>
      <c r="B35" s="26">
        <f>MB_age_groups_April7!E26</f>
        <v>105</v>
      </c>
      <c r="C35" s="27">
        <f>MB_age_groups_April7!G26</f>
        <v>6.7949999999999997E-2</v>
      </c>
      <c r="D35" s="28">
        <f>MB_age_groups_April7!E50</f>
        <v>466</v>
      </c>
      <c r="E35" s="29">
        <f>MB_age_groups_April7!G50</f>
        <v>7.374E-2</v>
      </c>
      <c r="F35" s="28">
        <f>MB_age_groups_April7!E74</f>
        <v>305</v>
      </c>
      <c r="G35" s="29">
        <f>MB_age_groups_April7!G74</f>
        <v>3.848E-2</v>
      </c>
      <c r="H35" s="28">
        <f>MB_age_groups_April7!E98</f>
        <v>198</v>
      </c>
      <c r="I35" s="29">
        <f>MB_age_groups_April7!G98</f>
        <v>2.6880000000000001E-2</v>
      </c>
      <c r="J35" s="28">
        <f>MB_age_groups_April7!E122</f>
        <v>1430</v>
      </c>
      <c r="K35" s="29">
        <f>MB_age_groups_April7!G122</f>
        <v>1.7389999999999999E-2</v>
      </c>
      <c r="L35" s="28">
        <f>MB_age_groups_April7!E146</f>
        <v>563</v>
      </c>
      <c r="M35" s="29">
        <f>MB_age_groups_April7!G146</f>
        <v>3.2129999999999999E-2</v>
      </c>
    </row>
    <row r="36" spans="1:13" x14ac:dyDescent="0.25">
      <c r="A36" s="35">
        <v>4</v>
      </c>
      <c r="B36" s="36">
        <f>MB_age_groups_April7!E27</f>
        <v>151</v>
      </c>
      <c r="C36" s="37">
        <f>MB_age_groups_April7!G27</f>
        <v>9.6829999999999999E-2</v>
      </c>
      <c r="D36" s="38">
        <f>MB_age_groups_April7!E51</f>
        <v>827</v>
      </c>
      <c r="E36" s="39">
        <f>MB_age_groups_April7!G51</f>
        <v>0.12959999999999999</v>
      </c>
      <c r="F36" s="38">
        <f>MB_age_groups_April7!E75</f>
        <v>433</v>
      </c>
      <c r="G36" s="39">
        <f>MB_age_groups_April7!G75</f>
        <v>5.4190000000000002E-2</v>
      </c>
      <c r="H36" s="38">
        <f>MB_age_groups_April7!E99</f>
        <v>272</v>
      </c>
      <c r="I36" s="39">
        <f>MB_age_groups_April7!G99</f>
        <v>3.6499999999999998E-2</v>
      </c>
      <c r="J36" s="38">
        <f>MB_age_groups_April7!E123</f>
        <v>2105</v>
      </c>
      <c r="K36" s="39">
        <f>MB_age_groups_April7!G123</f>
        <v>2.538E-2</v>
      </c>
      <c r="L36" s="38">
        <f>MB_age_groups_April7!E147</f>
        <v>769</v>
      </c>
      <c r="M36" s="39">
        <f>MB_age_groups_April7!G147</f>
        <v>4.3180000000000003E-2</v>
      </c>
    </row>
    <row r="37" spans="1:13" x14ac:dyDescent="0.25">
      <c r="A37" s="46" t="s">
        <v>42</v>
      </c>
      <c r="B37" s="45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</row>
  </sheetData>
  <mergeCells count="9">
    <mergeCell ref="A1:M1"/>
    <mergeCell ref="A4:A6"/>
    <mergeCell ref="B4:M4"/>
    <mergeCell ref="L5:M5"/>
    <mergeCell ref="J5:K5"/>
    <mergeCell ref="H5:I5"/>
    <mergeCell ref="F5:G5"/>
    <mergeCell ref="D5:E5"/>
    <mergeCell ref="B5:C5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DEC06CE-AAC0-442E-83DA-8016E3867678}">
            <xm:f>Table_Sig!B5=1</xm:f>
            <x14:dxf>
              <font>
                <b/>
                <i val="0"/>
              </font>
            </x14:dxf>
          </x14:cfRule>
          <xm:sqref>B33:M36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8"/>
  <sheetViews>
    <sheetView topLeftCell="C1" workbookViewId="0">
      <selection activeCell="J14" sqref="J14"/>
    </sheetView>
  </sheetViews>
  <sheetFormatPr defaultRowHeight="15" x14ac:dyDescent="0.25"/>
  <sheetData>
    <row r="1" spans="1:13" x14ac:dyDescent="0.25">
      <c r="A1" t="s">
        <v>31</v>
      </c>
      <c r="B1" t="s">
        <v>27</v>
      </c>
    </row>
    <row r="2" spans="1:13" x14ac:dyDescent="0.25">
      <c r="B2" t="s">
        <v>9</v>
      </c>
      <c r="D2" t="s">
        <v>10</v>
      </c>
      <c r="F2" t="s">
        <v>11</v>
      </c>
      <c r="H2" t="s">
        <v>6</v>
      </c>
      <c r="J2" t="s">
        <v>7</v>
      </c>
      <c r="L2" t="s">
        <v>8</v>
      </c>
    </row>
    <row r="3" spans="1:13" x14ac:dyDescent="0.25">
      <c r="B3" t="s">
        <v>28</v>
      </c>
      <c r="C3" t="s">
        <v>29</v>
      </c>
      <c r="D3" t="s">
        <v>28</v>
      </c>
      <c r="E3" t="s">
        <v>29</v>
      </c>
      <c r="F3" t="s">
        <v>28</v>
      </c>
      <c r="G3" t="s">
        <v>29</v>
      </c>
      <c r="H3" t="s">
        <v>28</v>
      </c>
      <c r="I3" t="s">
        <v>29</v>
      </c>
      <c r="J3" t="s">
        <v>28</v>
      </c>
      <c r="K3" t="s">
        <v>29</v>
      </c>
      <c r="L3" t="s">
        <v>28</v>
      </c>
      <c r="M3" t="s">
        <v>29</v>
      </c>
    </row>
    <row r="4" spans="1:13" x14ac:dyDescent="0.25">
      <c r="A4">
        <v>2016</v>
      </c>
    </row>
    <row r="5" spans="1:13" x14ac:dyDescent="0.25">
      <c r="A5">
        <v>1</v>
      </c>
      <c r="B5">
        <v>0</v>
      </c>
      <c r="C5">
        <f>IF(MB_age_groups_April7!Q24="t",1,0)</f>
        <v>1</v>
      </c>
      <c r="D5">
        <v>0</v>
      </c>
      <c r="E5">
        <f>IF(MB_age_groups_April7!Q48="t",1,0)</f>
        <v>1</v>
      </c>
      <c r="F5">
        <v>0</v>
      </c>
      <c r="G5">
        <f>IF(MB_age_groups_April7!Q72="t",1,0)</f>
        <v>0</v>
      </c>
      <c r="H5">
        <v>0</v>
      </c>
      <c r="I5">
        <f>IF(MB_age_groups_April7!Q96="t",1,0)</f>
        <v>0</v>
      </c>
      <c r="J5">
        <v>0</v>
      </c>
      <c r="K5">
        <f>IF(MB_age_groups_April7!Q120="t",1,0)</f>
        <v>1</v>
      </c>
      <c r="L5">
        <v>0</v>
      </c>
      <c r="M5">
        <f>IF(MB_age_groups_April7!Q144="t",1,0)</f>
        <v>1</v>
      </c>
    </row>
    <row r="6" spans="1:13" x14ac:dyDescent="0.25">
      <c r="A6">
        <v>2</v>
      </c>
      <c r="B6">
        <v>0</v>
      </c>
      <c r="C6">
        <f>IF(MB_age_groups_April7!Q25="t",1,0)</f>
        <v>1</v>
      </c>
      <c r="D6">
        <v>0</v>
      </c>
      <c r="E6">
        <f>IF(MB_age_groups_April7!Q49="t",1,0)</f>
        <v>0</v>
      </c>
      <c r="F6">
        <v>0</v>
      </c>
      <c r="G6">
        <f>IF(MB_age_groups_April7!Q73="t",1,0)</f>
        <v>1</v>
      </c>
      <c r="H6">
        <v>0</v>
      </c>
      <c r="I6">
        <f>IF(MB_age_groups_April7!Q97="t",1,0)</f>
        <v>0</v>
      </c>
      <c r="J6">
        <v>0</v>
      </c>
      <c r="K6">
        <f>IF(MB_age_groups_April7!Q121="t",1,0)</f>
        <v>1</v>
      </c>
      <c r="L6">
        <v>0</v>
      </c>
      <c r="M6">
        <f>IF(MB_age_groups_April7!Q145="t",1,0)</f>
        <v>0</v>
      </c>
    </row>
    <row r="7" spans="1:13" x14ac:dyDescent="0.25">
      <c r="A7">
        <v>3</v>
      </c>
      <c r="B7">
        <v>0</v>
      </c>
      <c r="C7">
        <f>IF(MB_age_groups_April7!Q26="t",1,0)</f>
        <v>0</v>
      </c>
      <c r="D7">
        <v>0</v>
      </c>
      <c r="E7">
        <f>IF(MB_age_groups_April7!Q50="t",1,0)</f>
        <v>1</v>
      </c>
      <c r="F7">
        <v>0</v>
      </c>
      <c r="G7">
        <f>IF(MB_age_groups_April7!Q74="t",1,0)</f>
        <v>1</v>
      </c>
      <c r="H7">
        <v>0</v>
      </c>
      <c r="I7">
        <f>IF(MB_age_groups_April7!Q98="t",1,0)</f>
        <v>0</v>
      </c>
      <c r="J7">
        <v>0</v>
      </c>
      <c r="K7">
        <f>IF(MB_age_groups_April7!Q122="t",1,0)</f>
        <v>0</v>
      </c>
      <c r="L7">
        <v>0</v>
      </c>
      <c r="M7">
        <f>IF(MB_age_groups_April7!Q146="t",1,0)</f>
        <v>0</v>
      </c>
    </row>
    <row r="8" spans="1:13" x14ac:dyDescent="0.25">
      <c r="A8">
        <v>4</v>
      </c>
      <c r="B8">
        <v>0</v>
      </c>
      <c r="C8">
        <f>IF(MB_age_groups_April7!Q27="t",1,0)</f>
        <v>0</v>
      </c>
      <c r="D8">
        <v>0</v>
      </c>
      <c r="E8">
        <f>IF(MB_age_groups_April7!Q51="t",1,0)</f>
        <v>1</v>
      </c>
      <c r="F8">
        <v>0</v>
      </c>
      <c r="G8">
        <f>IF(MB_age_groups_April7!Q75="t",1,0)</f>
        <v>1</v>
      </c>
      <c r="H8">
        <v>0</v>
      </c>
      <c r="I8">
        <f>IF(MB_age_groups_April7!Q99="t",1,0)</f>
        <v>1</v>
      </c>
      <c r="J8">
        <v>0</v>
      </c>
      <c r="K8">
        <f>IF(MB_age_groups_April7!Q123="t",1,0)</f>
        <v>0</v>
      </c>
      <c r="L8">
        <v>0</v>
      </c>
      <c r="M8">
        <f>IF(MB_age_groups_April7!Q147="t",1,0)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9"/>
  <sheetViews>
    <sheetView topLeftCell="C22" workbookViewId="0">
      <selection activeCell="Q49" sqref="Q49"/>
    </sheetView>
  </sheetViews>
  <sheetFormatPr defaultRowHeight="15" x14ac:dyDescent="0.25"/>
  <cols>
    <col min="2" max="2" width="50" customWidth="1"/>
    <col min="3" max="3" width="15.7109375" style="1" customWidth="1"/>
    <col min="5" max="5" width="8.85546875" style="16"/>
    <col min="7" max="7" width="9.5703125" style="16" customWidth="1"/>
    <col min="14" max="14" width="10.7109375" customWidth="1"/>
  </cols>
  <sheetData>
    <row r="1" spans="1:17" ht="15" customHeight="1" x14ac:dyDescent="0.25">
      <c r="A1" t="s">
        <v>32</v>
      </c>
      <c r="B1" s="20"/>
      <c r="N1" s="2"/>
    </row>
    <row r="2" spans="1:17" ht="15" customHeight="1" thickBot="1" x14ac:dyDescent="0.3">
      <c r="B2" s="3"/>
    </row>
    <row r="3" spans="1:17" ht="15" customHeight="1" x14ac:dyDescent="0.25">
      <c r="A3" t="s">
        <v>19</v>
      </c>
      <c r="B3" s="5" t="s">
        <v>20</v>
      </c>
      <c r="C3" s="13" t="s">
        <v>5</v>
      </c>
      <c r="D3" s="6" t="s">
        <v>21</v>
      </c>
      <c r="E3" s="17" t="s">
        <v>0</v>
      </c>
      <c r="F3" s="6" t="s">
        <v>1</v>
      </c>
      <c r="G3" s="17" t="s">
        <v>2</v>
      </c>
      <c r="H3" s="6" t="s">
        <v>3</v>
      </c>
      <c r="I3" s="6" t="s">
        <v>4</v>
      </c>
      <c r="J3" s="6" t="s">
        <v>22</v>
      </c>
      <c r="K3" t="s">
        <v>15</v>
      </c>
      <c r="L3" t="s">
        <v>23</v>
      </c>
      <c r="M3" t="s">
        <v>33</v>
      </c>
      <c r="N3" t="s">
        <v>34</v>
      </c>
      <c r="O3" t="s">
        <v>35</v>
      </c>
      <c r="P3" t="s">
        <v>36</v>
      </c>
      <c r="Q3" t="s">
        <v>37</v>
      </c>
    </row>
    <row r="4" spans="1:17" ht="15" customHeight="1" x14ac:dyDescent="0.25">
      <c r="A4" t="s">
        <v>24</v>
      </c>
      <c r="B4" s="7" t="s">
        <v>26</v>
      </c>
      <c r="C4" s="14" t="s">
        <v>16</v>
      </c>
      <c r="D4" s="4">
        <v>20111</v>
      </c>
      <c r="E4" s="18">
        <v>332</v>
      </c>
      <c r="F4" s="4">
        <v>15829</v>
      </c>
      <c r="G4" s="18">
        <v>0.23305000000000001</v>
      </c>
      <c r="H4" s="4">
        <v>0.20927999999999999</v>
      </c>
      <c r="I4" s="4">
        <v>0.25951000000000002</v>
      </c>
      <c r="J4" s="4">
        <v>0</v>
      </c>
      <c r="K4">
        <v>90</v>
      </c>
      <c r="M4" t="s">
        <v>38</v>
      </c>
      <c r="N4" t="s">
        <v>38</v>
      </c>
      <c r="O4" t="s">
        <v>38</v>
      </c>
      <c r="P4" t="s">
        <v>38</v>
      </c>
    </row>
    <row r="5" spans="1:17" ht="15" customHeight="1" x14ac:dyDescent="0.25">
      <c r="A5" t="s">
        <v>24</v>
      </c>
      <c r="B5" s="7" t="s">
        <v>26</v>
      </c>
      <c r="C5" s="14" t="s">
        <v>16</v>
      </c>
      <c r="D5" s="4">
        <v>20112</v>
      </c>
      <c r="E5" s="18">
        <v>219</v>
      </c>
      <c r="F5" s="4">
        <v>15807</v>
      </c>
      <c r="G5" s="18">
        <v>0.15225</v>
      </c>
      <c r="H5" s="4">
        <v>0.13336000000000001</v>
      </c>
      <c r="I5" s="4">
        <v>0.17380999999999999</v>
      </c>
      <c r="J5" s="4">
        <v>0</v>
      </c>
      <c r="K5">
        <v>91</v>
      </c>
      <c r="M5" t="s">
        <v>38</v>
      </c>
      <c r="N5" t="s">
        <v>38</v>
      </c>
      <c r="O5" t="s">
        <v>38</v>
      </c>
      <c r="P5" t="s">
        <v>38</v>
      </c>
    </row>
    <row r="6" spans="1:17" ht="15" customHeight="1" x14ac:dyDescent="0.25">
      <c r="A6" t="s">
        <v>24</v>
      </c>
      <c r="B6" s="7" t="s">
        <v>26</v>
      </c>
      <c r="C6" s="14" t="s">
        <v>16</v>
      </c>
      <c r="D6" s="4">
        <v>20113</v>
      </c>
      <c r="E6" s="18">
        <v>116</v>
      </c>
      <c r="F6" s="4">
        <v>15743</v>
      </c>
      <c r="G6" s="18">
        <v>8.0089999999999995E-2</v>
      </c>
      <c r="H6" s="4">
        <v>6.6769999999999996E-2</v>
      </c>
      <c r="I6" s="4">
        <v>9.6079999999999999E-2</v>
      </c>
      <c r="J6" s="4">
        <v>0</v>
      </c>
      <c r="K6">
        <v>92</v>
      </c>
      <c r="M6" t="s">
        <v>38</v>
      </c>
      <c r="N6" t="s">
        <v>38</v>
      </c>
      <c r="O6" t="s">
        <v>38</v>
      </c>
      <c r="P6" t="s">
        <v>38</v>
      </c>
    </row>
    <row r="7" spans="1:17" ht="15" customHeight="1" x14ac:dyDescent="0.25">
      <c r="A7" t="s">
        <v>24</v>
      </c>
      <c r="B7" s="7" t="s">
        <v>26</v>
      </c>
      <c r="C7" s="14" t="s">
        <v>16</v>
      </c>
      <c r="D7" s="4">
        <v>20114</v>
      </c>
      <c r="E7" s="18">
        <v>176</v>
      </c>
      <c r="F7" s="4">
        <v>15942</v>
      </c>
      <c r="G7" s="18">
        <v>0.12</v>
      </c>
      <c r="H7" s="4">
        <v>0.10352</v>
      </c>
      <c r="I7" s="4">
        <v>0.13911000000000001</v>
      </c>
      <c r="J7" s="4">
        <v>0</v>
      </c>
      <c r="K7">
        <v>92</v>
      </c>
      <c r="M7" t="s">
        <v>38</v>
      </c>
      <c r="N7" t="s">
        <v>38</v>
      </c>
      <c r="O7" t="s">
        <v>38</v>
      </c>
      <c r="P7" t="s">
        <v>38</v>
      </c>
    </row>
    <row r="8" spans="1:17" ht="15" customHeight="1" x14ac:dyDescent="0.25">
      <c r="A8" t="s">
        <v>24</v>
      </c>
      <c r="B8" s="7" t="s">
        <v>26</v>
      </c>
      <c r="C8" s="14" t="s">
        <v>16</v>
      </c>
      <c r="D8" s="4">
        <v>20121</v>
      </c>
      <c r="E8" s="18">
        <v>233</v>
      </c>
      <c r="F8" s="4">
        <v>15836</v>
      </c>
      <c r="G8" s="18">
        <v>0.16167999999999999</v>
      </c>
      <c r="H8" s="4">
        <v>0.14219999999999999</v>
      </c>
      <c r="I8" s="4">
        <v>0.18384</v>
      </c>
      <c r="J8" s="4">
        <v>0</v>
      </c>
      <c r="K8">
        <v>91</v>
      </c>
      <c r="M8" t="s">
        <v>38</v>
      </c>
      <c r="N8" t="s">
        <v>38</v>
      </c>
      <c r="O8" t="s">
        <v>38</v>
      </c>
      <c r="P8" t="s">
        <v>38</v>
      </c>
    </row>
    <row r="9" spans="1:17" ht="15" customHeight="1" x14ac:dyDescent="0.25">
      <c r="A9" t="s">
        <v>24</v>
      </c>
      <c r="B9" s="7" t="s">
        <v>26</v>
      </c>
      <c r="C9" s="14" t="s">
        <v>16</v>
      </c>
      <c r="D9" s="4">
        <v>20122</v>
      </c>
      <c r="E9" s="18">
        <v>203</v>
      </c>
      <c r="F9" s="4">
        <v>15984</v>
      </c>
      <c r="G9" s="18">
        <v>0.13955999999999999</v>
      </c>
      <c r="H9" s="4">
        <v>0.12163</v>
      </c>
      <c r="I9" s="4">
        <v>0.16014</v>
      </c>
      <c r="J9" s="4">
        <v>0</v>
      </c>
      <c r="K9">
        <v>91</v>
      </c>
      <c r="M9" t="s">
        <v>38</v>
      </c>
      <c r="N9" t="s">
        <v>38</v>
      </c>
      <c r="O9" t="s">
        <v>38</v>
      </c>
      <c r="P9" t="s">
        <v>38</v>
      </c>
    </row>
    <row r="10" spans="1:17" ht="15" customHeight="1" x14ac:dyDescent="0.25">
      <c r="A10" t="s">
        <v>24</v>
      </c>
      <c r="B10" s="7" t="s">
        <v>26</v>
      </c>
      <c r="C10" s="14" t="s">
        <v>16</v>
      </c>
      <c r="D10" s="4">
        <v>20123</v>
      </c>
      <c r="E10" s="18">
        <v>112</v>
      </c>
      <c r="F10" s="4">
        <v>15999</v>
      </c>
      <c r="G10" s="18">
        <v>7.6090000000000005E-2</v>
      </c>
      <c r="H10" s="4">
        <v>6.3229999999999995E-2</v>
      </c>
      <c r="I10" s="4">
        <v>9.1569999999999999E-2</v>
      </c>
      <c r="J10" s="4">
        <v>0</v>
      </c>
      <c r="K10">
        <v>92</v>
      </c>
      <c r="M10" t="s">
        <v>38</v>
      </c>
      <c r="N10" t="s">
        <v>38</v>
      </c>
      <c r="O10" t="s">
        <v>38</v>
      </c>
      <c r="P10" t="s">
        <v>38</v>
      </c>
    </row>
    <row r="11" spans="1:17" ht="15" customHeight="1" x14ac:dyDescent="0.25">
      <c r="A11" t="s">
        <v>24</v>
      </c>
      <c r="B11" s="7" t="s">
        <v>26</v>
      </c>
      <c r="C11" s="14" t="s">
        <v>16</v>
      </c>
      <c r="D11" s="4">
        <v>20124</v>
      </c>
      <c r="E11" s="18">
        <v>226</v>
      </c>
      <c r="F11" s="4">
        <v>16349</v>
      </c>
      <c r="G11" s="18">
        <v>0.15026</v>
      </c>
      <c r="H11" s="4">
        <v>0.13189000000000001</v>
      </c>
      <c r="I11" s="4">
        <v>0.17118</v>
      </c>
      <c r="J11" s="4">
        <v>0</v>
      </c>
      <c r="K11">
        <v>92</v>
      </c>
      <c r="M11" t="s">
        <v>38</v>
      </c>
      <c r="N11" t="s">
        <v>38</v>
      </c>
      <c r="O11" t="s">
        <v>38</v>
      </c>
      <c r="P11" t="s">
        <v>38</v>
      </c>
    </row>
    <row r="12" spans="1:17" ht="15" customHeight="1" x14ac:dyDescent="0.25">
      <c r="A12" t="s">
        <v>24</v>
      </c>
      <c r="B12" s="7" t="s">
        <v>26</v>
      </c>
      <c r="C12" s="14" t="s">
        <v>16</v>
      </c>
      <c r="D12" s="4">
        <v>20131</v>
      </c>
      <c r="E12" s="18">
        <v>230</v>
      </c>
      <c r="F12" s="4">
        <v>16394</v>
      </c>
      <c r="G12" s="18">
        <v>0.15587999999999999</v>
      </c>
      <c r="H12" s="4">
        <v>0.13699</v>
      </c>
      <c r="I12" s="4">
        <v>0.17738999999999999</v>
      </c>
      <c r="J12" s="4">
        <v>0</v>
      </c>
      <c r="K12">
        <v>90</v>
      </c>
      <c r="M12" t="s">
        <v>38</v>
      </c>
      <c r="N12" t="s">
        <v>38</v>
      </c>
      <c r="O12" t="s">
        <v>38</v>
      </c>
      <c r="P12" t="s">
        <v>38</v>
      </c>
    </row>
    <row r="13" spans="1:17" ht="15" customHeight="1" x14ac:dyDescent="0.25">
      <c r="A13" t="s">
        <v>24</v>
      </c>
      <c r="B13" s="7" t="s">
        <v>26</v>
      </c>
      <c r="C13" s="14" t="s">
        <v>16</v>
      </c>
      <c r="D13" s="4">
        <v>20132</v>
      </c>
      <c r="E13" s="18">
        <v>195</v>
      </c>
      <c r="F13" s="4">
        <v>16442</v>
      </c>
      <c r="G13" s="18">
        <v>0.13033</v>
      </c>
      <c r="H13" s="4">
        <v>0.11326</v>
      </c>
      <c r="I13" s="4">
        <v>0.14996999999999999</v>
      </c>
      <c r="J13" s="4">
        <v>0</v>
      </c>
      <c r="K13">
        <v>91</v>
      </c>
      <c r="M13" t="s">
        <v>38</v>
      </c>
      <c r="N13" t="s">
        <v>38</v>
      </c>
      <c r="O13" t="s">
        <v>38</v>
      </c>
      <c r="P13" t="s">
        <v>38</v>
      </c>
    </row>
    <row r="14" spans="1:17" ht="15" customHeight="1" x14ac:dyDescent="0.25">
      <c r="A14" t="s">
        <v>24</v>
      </c>
      <c r="B14" s="7" t="s">
        <v>26</v>
      </c>
      <c r="C14" s="14" t="s">
        <v>16</v>
      </c>
      <c r="D14" s="4">
        <v>20133</v>
      </c>
      <c r="E14" s="18">
        <v>113</v>
      </c>
      <c r="F14" s="4">
        <v>16586</v>
      </c>
      <c r="G14" s="18">
        <v>7.4050000000000005E-2</v>
      </c>
      <c r="H14" s="4">
        <v>6.1580000000000003E-2</v>
      </c>
      <c r="I14" s="4">
        <v>8.9050000000000004E-2</v>
      </c>
      <c r="J14" s="4">
        <v>0</v>
      </c>
      <c r="K14">
        <v>92</v>
      </c>
      <c r="M14" t="s">
        <v>38</v>
      </c>
      <c r="N14" t="s">
        <v>38</v>
      </c>
      <c r="O14" t="s">
        <v>38</v>
      </c>
      <c r="P14" t="s">
        <v>38</v>
      </c>
    </row>
    <row r="15" spans="1:17" ht="15" customHeight="1" x14ac:dyDescent="0.25">
      <c r="A15" t="s">
        <v>24</v>
      </c>
      <c r="B15" s="7" t="s">
        <v>26</v>
      </c>
      <c r="C15" s="14" t="s">
        <v>16</v>
      </c>
      <c r="D15" s="4">
        <v>20134</v>
      </c>
      <c r="E15" s="18">
        <v>143</v>
      </c>
      <c r="F15" s="4">
        <v>16513</v>
      </c>
      <c r="G15" s="18">
        <v>9.4130000000000005E-2</v>
      </c>
      <c r="H15" s="4">
        <v>7.9899999999999999E-2</v>
      </c>
      <c r="I15" s="4">
        <v>0.11089</v>
      </c>
      <c r="J15" s="4">
        <v>0</v>
      </c>
      <c r="K15">
        <v>92</v>
      </c>
      <c r="M15" t="s">
        <v>38</v>
      </c>
      <c r="N15" t="s">
        <v>38</v>
      </c>
      <c r="O15" t="s">
        <v>38</v>
      </c>
      <c r="P15" t="s">
        <v>38</v>
      </c>
    </row>
    <row r="16" spans="1:17" ht="15" customHeight="1" x14ac:dyDescent="0.25">
      <c r="A16" t="s">
        <v>24</v>
      </c>
      <c r="B16" s="7" t="s">
        <v>26</v>
      </c>
      <c r="C16" s="14" t="s">
        <v>16</v>
      </c>
      <c r="D16" s="4">
        <v>20141</v>
      </c>
      <c r="E16" s="18">
        <v>162</v>
      </c>
      <c r="F16" s="4">
        <v>16550</v>
      </c>
      <c r="G16" s="18">
        <v>0.10876</v>
      </c>
      <c r="H16" s="4">
        <v>9.3240000000000003E-2</v>
      </c>
      <c r="I16" s="4">
        <v>0.12687000000000001</v>
      </c>
      <c r="J16" s="4">
        <v>0</v>
      </c>
      <c r="K16">
        <v>90</v>
      </c>
      <c r="M16" t="s">
        <v>38</v>
      </c>
      <c r="N16" t="s">
        <v>38</v>
      </c>
      <c r="O16" t="s">
        <v>38</v>
      </c>
      <c r="P16" t="s">
        <v>38</v>
      </c>
    </row>
    <row r="17" spans="1:17" ht="15" customHeight="1" x14ac:dyDescent="0.25">
      <c r="A17" t="s">
        <v>24</v>
      </c>
      <c r="B17" s="7" t="s">
        <v>26</v>
      </c>
      <c r="C17" s="14" t="s">
        <v>16</v>
      </c>
      <c r="D17" s="4">
        <v>20142</v>
      </c>
      <c r="E17" s="18">
        <v>159</v>
      </c>
      <c r="F17" s="4">
        <v>16488</v>
      </c>
      <c r="G17" s="18">
        <v>0.10596999999999999</v>
      </c>
      <c r="H17" s="4">
        <v>9.0719999999999995E-2</v>
      </c>
      <c r="I17" s="4">
        <v>0.12379</v>
      </c>
      <c r="J17" s="4">
        <v>0</v>
      </c>
      <c r="K17">
        <v>91</v>
      </c>
      <c r="M17" t="s">
        <v>38</v>
      </c>
      <c r="N17" t="s">
        <v>38</v>
      </c>
      <c r="O17" t="s">
        <v>38</v>
      </c>
      <c r="P17" t="s">
        <v>38</v>
      </c>
    </row>
    <row r="18" spans="1:17" ht="15" customHeight="1" x14ac:dyDescent="0.25">
      <c r="A18" t="s">
        <v>24</v>
      </c>
      <c r="B18" s="7" t="s">
        <v>26</v>
      </c>
      <c r="C18" s="14" t="s">
        <v>16</v>
      </c>
      <c r="D18" s="4">
        <v>20143</v>
      </c>
      <c r="E18" s="18">
        <v>109</v>
      </c>
      <c r="F18" s="4">
        <v>16417</v>
      </c>
      <c r="G18" s="18">
        <v>7.2169999999999998E-2</v>
      </c>
      <c r="H18" s="4">
        <v>5.9819999999999998E-2</v>
      </c>
      <c r="I18" s="4">
        <v>8.7069999999999995E-2</v>
      </c>
      <c r="J18" s="4">
        <v>0</v>
      </c>
      <c r="K18">
        <v>92</v>
      </c>
      <c r="M18" t="s">
        <v>38</v>
      </c>
      <c r="N18" t="s">
        <v>38</v>
      </c>
      <c r="O18" t="s">
        <v>38</v>
      </c>
      <c r="P18" t="s">
        <v>38</v>
      </c>
    </row>
    <row r="19" spans="1:17" ht="15" customHeight="1" x14ac:dyDescent="0.25">
      <c r="A19" t="s">
        <v>24</v>
      </c>
      <c r="B19" s="7" t="s">
        <v>26</v>
      </c>
      <c r="C19" s="14" t="s">
        <v>16</v>
      </c>
      <c r="D19" s="4">
        <v>20144</v>
      </c>
      <c r="E19" s="18">
        <v>160</v>
      </c>
      <c r="F19" s="4">
        <v>16608</v>
      </c>
      <c r="G19" s="18">
        <v>0.10471999999999999</v>
      </c>
      <c r="H19" s="4">
        <v>8.9690000000000006E-2</v>
      </c>
      <c r="I19" s="4">
        <v>0.12227</v>
      </c>
      <c r="J19" s="4">
        <v>0</v>
      </c>
      <c r="K19">
        <v>92</v>
      </c>
      <c r="M19" t="s">
        <v>38</v>
      </c>
      <c r="N19" t="s">
        <v>38</v>
      </c>
      <c r="O19" t="s">
        <v>38</v>
      </c>
      <c r="P19" t="s">
        <v>38</v>
      </c>
    </row>
    <row r="20" spans="1:17" ht="15" customHeight="1" x14ac:dyDescent="0.25">
      <c r="A20" t="s">
        <v>24</v>
      </c>
      <c r="B20" s="7" t="s">
        <v>26</v>
      </c>
      <c r="C20" s="14" t="s">
        <v>16</v>
      </c>
      <c r="D20" s="4">
        <v>20151</v>
      </c>
      <c r="E20" s="18">
        <v>219</v>
      </c>
      <c r="F20" s="4">
        <v>16591</v>
      </c>
      <c r="G20" s="18">
        <v>0.14666999999999999</v>
      </c>
      <c r="H20" s="4">
        <v>0.12847</v>
      </c>
      <c r="I20" s="4">
        <v>0.16744000000000001</v>
      </c>
      <c r="J20" s="4">
        <v>0</v>
      </c>
      <c r="K20">
        <v>90</v>
      </c>
      <c r="M20" t="s">
        <v>38</v>
      </c>
      <c r="N20" t="s">
        <v>38</v>
      </c>
      <c r="O20" t="s">
        <v>38</v>
      </c>
      <c r="P20" t="s">
        <v>38</v>
      </c>
    </row>
    <row r="21" spans="1:17" ht="15" customHeight="1" x14ac:dyDescent="0.25">
      <c r="A21" t="s">
        <v>24</v>
      </c>
      <c r="B21" s="7" t="s">
        <v>26</v>
      </c>
      <c r="C21" s="14" t="s">
        <v>16</v>
      </c>
      <c r="D21" s="4">
        <v>20152</v>
      </c>
      <c r="E21" s="18">
        <v>159</v>
      </c>
      <c r="F21" s="4">
        <v>16624</v>
      </c>
      <c r="G21" s="18">
        <v>0.1051</v>
      </c>
      <c r="H21" s="4">
        <v>8.9969999999999994E-2</v>
      </c>
      <c r="I21" s="4">
        <v>0.12278</v>
      </c>
      <c r="J21" s="4">
        <v>0</v>
      </c>
      <c r="K21">
        <v>91</v>
      </c>
      <c r="M21" t="s">
        <v>38</v>
      </c>
      <c r="N21" t="s">
        <v>38</v>
      </c>
      <c r="O21" t="s">
        <v>38</v>
      </c>
      <c r="P21" t="s">
        <v>38</v>
      </c>
    </row>
    <row r="22" spans="1:17" ht="15" customHeight="1" x14ac:dyDescent="0.25">
      <c r="A22" t="s">
        <v>24</v>
      </c>
      <c r="B22" s="7" t="s">
        <v>26</v>
      </c>
      <c r="C22" s="14" t="s">
        <v>16</v>
      </c>
      <c r="D22" s="4">
        <v>20153</v>
      </c>
      <c r="E22" s="18">
        <v>103</v>
      </c>
      <c r="F22" s="4">
        <v>16708</v>
      </c>
      <c r="G22" s="18">
        <v>6.701E-2</v>
      </c>
      <c r="H22" s="4">
        <v>5.5239999999999997E-2</v>
      </c>
      <c r="I22" s="4">
        <v>8.1280000000000005E-2</v>
      </c>
      <c r="J22" s="4">
        <v>0</v>
      </c>
      <c r="K22">
        <v>92</v>
      </c>
      <c r="M22" t="s">
        <v>38</v>
      </c>
      <c r="N22" t="s">
        <v>38</v>
      </c>
      <c r="O22" t="s">
        <v>38</v>
      </c>
      <c r="P22" t="s">
        <v>38</v>
      </c>
    </row>
    <row r="23" spans="1:17" ht="15" customHeight="1" x14ac:dyDescent="0.25">
      <c r="A23" t="s">
        <v>24</v>
      </c>
      <c r="B23" s="7" t="s">
        <v>26</v>
      </c>
      <c r="C23" s="14" t="s">
        <v>16</v>
      </c>
      <c r="D23" s="4">
        <v>20154</v>
      </c>
      <c r="E23" s="18">
        <v>134</v>
      </c>
      <c r="F23" s="4">
        <v>16690</v>
      </c>
      <c r="G23" s="18">
        <v>8.727E-2</v>
      </c>
      <c r="H23" s="4">
        <v>7.3679999999999995E-2</v>
      </c>
      <c r="I23" s="4">
        <v>0.10337</v>
      </c>
      <c r="J23" s="4">
        <v>0</v>
      </c>
      <c r="K23">
        <v>92</v>
      </c>
      <c r="M23" t="s">
        <v>38</v>
      </c>
      <c r="N23" t="s">
        <v>38</v>
      </c>
      <c r="O23" t="s">
        <v>38</v>
      </c>
      <c r="P23" t="s">
        <v>38</v>
      </c>
    </row>
    <row r="24" spans="1:17" ht="15" customHeight="1" x14ac:dyDescent="0.25">
      <c r="A24" t="s">
        <v>24</v>
      </c>
      <c r="B24" s="7" t="s">
        <v>26</v>
      </c>
      <c r="C24" s="14" t="s">
        <v>16</v>
      </c>
      <c r="D24" s="4">
        <v>20161</v>
      </c>
      <c r="E24" s="18">
        <v>208</v>
      </c>
      <c r="F24" s="4">
        <v>16745</v>
      </c>
      <c r="G24" s="18">
        <v>0.13650000000000001</v>
      </c>
      <c r="H24" s="4">
        <v>0.11916</v>
      </c>
      <c r="I24" s="4">
        <v>0.15637000000000001</v>
      </c>
      <c r="J24" s="4">
        <v>0</v>
      </c>
      <c r="K24">
        <v>91</v>
      </c>
      <c r="M24">
        <v>0.5857</v>
      </c>
      <c r="N24">
        <v>0.49249999999999999</v>
      </c>
      <c r="O24">
        <v>0.6966</v>
      </c>
      <c r="P24">
        <v>0</v>
      </c>
      <c r="Q24" t="s">
        <v>39</v>
      </c>
    </row>
    <row r="25" spans="1:17" ht="15" customHeight="1" x14ac:dyDescent="0.25">
      <c r="A25" t="s">
        <v>24</v>
      </c>
      <c r="B25" s="7" t="s">
        <v>26</v>
      </c>
      <c r="C25" s="14" t="s">
        <v>16</v>
      </c>
      <c r="D25" s="4">
        <v>20162</v>
      </c>
      <c r="E25" s="18">
        <v>187</v>
      </c>
      <c r="F25" s="4">
        <v>16942</v>
      </c>
      <c r="G25" s="18">
        <v>0.12129</v>
      </c>
      <c r="H25" s="4">
        <v>0.1051</v>
      </c>
      <c r="I25" s="4">
        <v>0.13999</v>
      </c>
      <c r="J25" s="4">
        <v>0</v>
      </c>
      <c r="K25">
        <v>91</v>
      </c>
      <c r="M25">
        <v>0.79669999999999996</v>
      </c>
      <c r="N25">
        <v>0.65539999999999998</v>
      </c>
      <c r="O25">
        <v>0.96840000000000004</v>
      </c>
      <c r="P25">
        <v>2.2435E-2</v>
      </c>
      <c r="Q25" t="s">
        <v>39</v>
      </c>
    </row>
    <row r="26" spans="1:17" ht="15" customHeight="1" x14ac:dyDescent="0.25">
      <c r="A26" t="s">
        <v>24</v>
      </c>
      <c r="B26" s="7" t="s">
        <v>26</v>
      </c>
      <c r="C26" s="14" t="s">
        <v>16</v>
      </c>
      <c r="D26" s="4">
        <v>20163</v>
      </c>
      <c r="E26" s="18">
        <v>105</v>
      </c>
      <c r="F26" s="4">
        <v>16797</v>
      </c>
      <c r="G26" s="18">
        <v>6.7949999999999997E-2</v>
      </c>
      <c r="H26" s="4">
        <v>5.6120000000000003E-2</v>
      </c>
      <c r="I26" s="4">
        <v>8.2269999999999996E-2</v>
      </c>
      <c r="J26" s="4">
        <v>0</v>
      </c>
      <c r="K26">
        <v>92</v>
      </c>
      <c r="M26">
        <v>0.84840000000000004</v>
      </c>
      <c r="N26">
        <v>0.65149999999999997</v>
      </c>
      <c r="O26">
        <v>1.1047</v>
      </c>
      <c r="P26">
        <v>0.222188</v>
      </c>
    </row>
    <row r="27" spans="1:17" ht="15" customHeight="1" x14ac:dyDescent="0.25">
      <c r="A27" t="s">
        <v>24</v>
      </c>
      <c r="B27" s="7" t="s">
        <v>26</v>
      </c>
      <c r="C27" s="14" t="s">
        <v>16</v>
      </c>
      <c r="D27" s="4">
        <v>20164</v>
      </c>
      <c r="E27" s="18">
        <v>151</v>
      </c>
      <c r="F27" s="4">
        <v>16950</v>
      </c>
      <c r="G27" s="18">
        <v>9.6829999999999999E-2</v>
      </c>
      <c r="H27" s="4">
        <v>8.2559999999999995E-2</v>
      </c>
      <c r="I27" s="4">
        <v>0.11358</v>
      </c>
      <c r="J27" s="4">
        <v>0</v>
      </c>
      <c r="K27">
        <v>92</v>
      </c>
      <c r="M27">
        <v>0.80689999999999995</v>
      </c>
      <c r="N27">
        <v>0.64929999999999999</v>
      </c>
      <c r="O27">
        <v>1.0028999999999999</v>
      </c>
      <c r="P27">
        <v>5.3129000000000003E-2</v>
      </c>
    </row>
    <row r="28" spans="1:17" ht="15" customHeight="1" x14ac:dyDescent="0.25">
      <c r="A28" t="s">
        <v>24</v>
      </c>
      <c r="B28" s="7" t="s">
        <v>26</v>
      </c>
      <c r="C28" s="15" t="s">
        <v>17</v>
      </c>
      <c r="D28" s="4">
        <v>20111</v>
      </c>
      <c r="E28" s="18">
        <v>1462</v>
      </c>
      <c r="F28" s="4">
        <v>64349</v>
      </c>
      <c r="G28" s="18">
        <v>0.25244</v>
      </c>
      <c r="H28" s="4">
        <v>0.23982999999999999</v>
      </c>
      <c r="I28" s="4">
        <v>0.26572000000000001</v>
      </c>
      <c r="J28" s="4">
        <v>0</v>
      </c>
      <c r="K28">
        <v>90</v>
      </c>
      <c r="M28" t="s">
        <v>38</v>
      </c>
      <c r="N28" t="s">
        <v>38</v>
      </c>
      <c r="O28" t="s">
        <v>38</v>
      </c>
      <c r="P28" t="s">
        <v>38</v>
      </c>
    </row>
    <row r="29" spans="1:17" ht="15" customHeight="1" x14ac:dyDescent="0.25">
      <c r="A29" t="s">
        <v>24</v>
      </c>
      <c r="B29" s="7" t="s">
        <v>26</v>
      </c>
      <c r="C29" s="15" t="s">
        <v>17</v>
      </c>
      <c r="D29" s="4">
        <v>20112</v>
      </c>
      <c r="E29" s="18">
        <v>878</v>
      </c>
      <c r="F29" s="4">
        <v>64893</v>
      </c>
      <c r="G29" s="18">
        <v>0.14868000000000001</v>
      </c>
      <c r="H29" s="4">
        <v>0.13916000000000001</v>
      </c>
      <c r="I29" s="4">
        <v>0.15884999999999999</v>
      </c>
      <c r="J29" s="4">
        <v>0</v>
      </c>
      <c r="K29">
        <v>91</v>
      </c>
      <c r="M29" t="s">
        <v>38</v>
      </c>
      <c r="N29" t="s">
        <v>38</v>
      </c>
      <c r="O29" t="s">
        <v>38</v>
      </c>
      <c r="P29" t="s">
        <v>38</v>
      </c>
    </row>
    <row r="30" spans="1:17" ht="15" customHeight="1" x14ac:dyDescent="0.25">
      <c r="A30" t="s">
        <v>24</v>
      </c>
      <c r="B30" s="7" t="s">
        <v>26</v>
      </c>
      <c r="C30" s="15" t="s">
        <v>17</v>
      </c>
      <c r="D30" s="4">
        <v>20113</v>
      </c>
      <c r="E30" s="18">
        <v>592</v>
      </c>
      <c r="F30" s="4">
        <v>64985</v>
      </c>
      <c r="G30" s="18">
        <v>9.9019999999999997E-2</v>
      </c>
      <c r="H30" s="4">
        <v>9.1359999999999997E-2</v>
      </c>
      <c r="I30" s="4">
        <v>0.10732999999999999</v>
      </c>
      <c r="J30" s="4">
        <v>0</v>
      </c>
      <c r="K30">
        <v>92</v>
      </c>
      <c r="M30" t="s">
        <v>38</v>
      </c>
      <c r="N30" t="s">
        <v>38</v>
      </c>
      <c r="O30" t="s">
        <v>38</v>
      </c>
      <c r="P30" t="s">
        <v>38</v>
      </c>
    </row>
    <row r="31" spans="1:17" ht="15" customHeight="1" x14ac:dyDescent="0.25">
      <c r="A31" t="s">
        <v>24</v>
      </c>
      <c r="B31" s="7" t="s">
        <v>26</v>
      </c>
      <c r="C31" s="15" t="s">
        <v>17</v>
      </c>
      <c r="D31" s="4">
        <v>20114</v>
      </c>
      <c r="E31" s="18">
        <v>993</v>
      </c>
      <c r="F31" s="4">
        <v>65381</v>
      </c>
      <c r="G31" s="18">
        <v>0.16508999999999999</v>
      </c>
      <c r="H31" s="4">
        <v>0.15512999999999999</v>
      </c>
      <c r="I31" s="4">
        <v>0.17568</v>
      </c>
      <c r="J31" s="4">
        <v>0</v>
      </c>
      <c r="K31">
        <v>92</v>
      </c>
      <c r="M31" t="s">
        <v>38</v>
      </c>
      <c r="N31" t="s">
        <v>38</v>
      </c>
      <c r="O31" t="s">
        <v>38</v>
      </c>
      <c r="P31" t="s">
        <v>38</v>
      </c>
    </row>
    <row r="32" spans="1:17" ht="15" customHeight="1" x14ac:dyDescent="0.25">
      <c r="A32" t="s">
        <v>24</v>
      </c>
      <c r="B32" s="7" t="s">
        <v>26</v>
      </c>
      <c r="C32" s="15" t="s">
        <v>17</v>
      </c>
      <c r="D32" s="4">
        <v>20121</v>
      </c>
      <c r="E32" s="18">
        <v>943</v>
      </c>
      <c r="F32" s="4">
        <v>65738</v>
      </c>
      <c r="G32" s="18">
        <v>0.15764</v>
      </c>
      <c r="H32" s="4">
        <v>0.14788999999999999</v>
      </c>
      <c r="I32" s="4">
        <v>0.16802</v>
      </c>
      <c r="J32" s="4">
        <v>0</v>
      </c>
      <c r="K32">
        <v>91</v>
      </c>
      <c r="M32" t="s">
        <v>38</v>
      </c>
      <c r="N32" t="s">
        <v>38</v>
      </c>
      <c r="O32" t="s">
        <v>38</v>
      </c>
      <c r="P32" t="s">
        <v>38</v>
      </c>
    </row>
    <row r="33" spans="1:17" ht="15" customHeight="1" x14ac:dyDescent="0.25">
      <c r="A33" t="s">
        <v>24</v>
      </c>
      <c r="B33" s="7" t="s">
        <v>26</v>
      </c>
      <c r="C33" s="15" t="s">
        <v>17</v>
      </c>
      <c r="D33" s="4">
        <v>20122</v>
      </c>
      <c r="E33" s="18">
        <v>811</v>
      </c>
      <c r="F33" s="4">
        <v>65983</v>
      </c>
      <c r="G33" s="18">
        <v>0.13507</v>
      </c>
      <c r="H33" s="4">
        <v>0.12608</v>
      </c>
      <c r="I33" s="4">
        <v>0.14469000000000001</v>
      </c>
      <c r="J33" s="4">
        <v>0</v>
      </c>
      <c r="K33">
        <v>91</v>
      </c>
      <c r="M33" t="s">
        <v>38</v>
      </c>
      <c r="N33" t="s">
        <v>38</v>
      </c>
      <c r="O33" t="s">
        <v>38</v>
      </c>
      <c r="P33" t="s">
        <v>38</v>
      </c>
    </row>
    <row r="34" spans="1:17" ht="15" customHeight="1" x14ac:dyDescent="0.25">
      <c r="A34" t="s">
        <v>24</v>
      </c>
      <c r="B34" s="7" t="s">
        <v>26</v>
      </c>
      <c r="C34" s="15" t="s">
        <v>17</v>
      </c>
      <c r="D34" s="4">
        <v>20123</v>
      </c>
      <c r="E34" s="18">
        <v>579</v>
      </c>
      <c r="F34" s="4">
        <v>65793</v>
      </c>
      <c r="G34" s="18">
        <v>9.5659999999999995E-2</v>
      </c>
      <c r="H34" s="4">
        <v>8.8169999999999998E-2</v>
      </c>
      <c r="I34" s="4">
        <v>0.10377</v>
      </c>
      <c r="J34" s="4">
        <v>0</v>
      </c>
      <c r="K34">
        <v>92</v>
      </c>
      <c r="M34" t="s">
        <v>38</v>
      </c>
      <c r="N34" t="s">
        <v>38</v>
      </c>
      <c r="O34" t="s">
        <v>38</v>
      </c>
      <c r="P34" t="s">
        <v>38</v>
      </c>
    </row>
    <row r="35" spans="1:17" ht="15" customHeight="1" x14ac:dyDescent="0.25">
      <c r="A35" t="s">
        <v>24</v>
      </c>
      <c r="B35" s="7" t="s">
        <v>26</v>
      </c>
      <c r="C35" s="15" t="s">
        <v>17</v>
      </c>
      <c r="D35" s="4">
        <v>20124</v>
      </c>
      <c r="E35" s="18">
        <v>1028</v>
      </c>
      <c r="F35" s="4">
        <v>66070</v>
      </c>
      <c r="G35" s="18">
        <v>0.16911999999999999</v>
      </c>
      <c r="H35" s="4">
        <v>0.15909000000000001</v>
      </c>
      <c r="I35" s="4">
        <v>0.17978</v>
      </c>
      <c r="J35" s="4">
        <v>0</v>
      </c>
      <c r="K35">
        <v>92</v>
      </c>
      <c r="M35" t="s">
        <v>38</v>
      </c>
      <c r="N35" t="s">
        <v>38</v>
      </c>
      <c r="O35" t="s">
        <v>38</v>
      </c>
      <c r="P35" t="s">
        <v>38</v>
      </c>
    </row>
    <row r="36" spans="1:17" ht="15" customHeight="1" x14ac:dyDescent="0.25">
      <c r="A36" t="s">
        <v>24</v>
      </c>
      <c r="B36" s="7" t="s">
        <v>26</v>
      </c>
      <c r="C36" s="15" t="s">
        <v>17</v>
      </c>
      <c r="D36" s="4">
        <v>20131</v>
      </c>
      <c r="E36" s="18">
        <v>912</v>
      </c>
      <c r="F36" s="4">
        <v>66028</v>
      </c>
      <c r="G36" s="18">
        <v>0.15347</v>
      </c>
      <c r="H36" s="4">
        <v>0.14383000000000001</v>
      </c>
      <c r="I36" s="4">
        <v>0.16375999999999999</v>
      </c>
      <c r="J36" s="4">
        <v>0</v>
      </c>
      <c r="K36">
        <v>90</v>
      </c>
      <c r="M36" t="s">
        <v>38</v>
      </c>
      <c r="N36" t="s">
        <v>38</v>
      </c>
      <c r="O36" t="s">
        <v>38</v>
      </c>
      <c r="P36" t="s">
        <v>38</v>
      </c>
    </row>
    <row r="37" spans="1:17" ht="15" customHeight="1" x14ac:dyDescent="0.25">
      <c r="A37" t="s">
        <v>24</v>
      </c>
      <c r="B37" s="7" t="s">
        <v>26</v>
      </c>
      <c r="C37" s="15" t="s">
        <v>17</v>
      </c>
      <c r="D37" s="4">
        <v>20132</v>
      </c>
      <c r="E37" s="18">
        <v>791</v>
      </c>
      <c r="F37" s="4">
        <v>66367</v>
      </c>
      <c r="G37" s="18">
        <v>0.13097</v>
      </c>
      <c r="H37" s="4">
        <v>0.12216</v>
      </c>
      <c r="I37" s="4">
        <v>0.14043</v>
      </c>
      <c r="J37" s="4">
        <v>0</v>
      </c>
      <c r="K37">
        <v>91</v>
      </c>
      <c r="M37" t="s">
        <v>38</v>
      </c>
      <c r="N37" t="s">
        <v>38</v>
      </c>
      <c r="O37" t="s">
        <v>38</v>
      </c>
      <c r="P37" t="s">
        <v>38</v>
      </c>
    </row>
    <row r="38" spans="1:17" ht="15" customHeight="1" x14ac:dyDescent="0.25">
      <c r="A38" t="s">
        <v>24</v>
      </c>
      <c r="B38" s="7" t="s">
        <v>26</v>
      </c>
      <c r="C38" s="15" t="s">
        <v>17</v>
      </c>
      <c r="D38" s="4">
        <v>20133</v>
      </c>
      <c r="E38" s="18">
        <v>481</v>
      </c>
      <c r="F38" s="4">
        <v>66210</v>
      </c>
      <c r="G38" s="18">
        <v>7.8960000000000002E-2</v>
      </c>
      <c r="H38" s="4">
        <v>7.2209999999999996E-2</v>
      </c>
      <c r="I38" s="4">
        <v>8.6349999999999996E-2</v>
      </c>
      <c r="J38" s="4">
        <v>0</v>
      </c>
      <c r="K38">
        <v>92</v>
      </c>
      <c r="M38" t="s">
        <v>38</v>
      </c>
      <c r="N38" t="s">
        <v>38</v>
      </c>
      <c r="O38" t="s">
        <v>38</v>
      </c>
      <c r="P38" t="s">
        <v>38</v>
      </c>
    </row>
    <row r="39" spans="1:17" ht="15" customHeight="1" x14ac:dyDescent="0.25">
      <c r="A39" t="s">
        <v>24</v>
      </c>
      <c r="B39" s="7" t="s">
        <v>26</v>
      </c>
      <c r="C39" s="15" t="s">
        <v>17</v>
      </c>
      <c r="D39" s="4">
        <v>20134</v>
      </c>
      <c r="E39" s="18">
        <v>735</v>
      </c>
      <c r="F39" s="4">
        <v>66757</v>
      </c>
      <c r="G39" s="18">
        <v>0.11967</v>
      </c>
      <c r="H39" s="4">
        <v>0.11133</v>
      </c>
      <c r="I39" s="4">
        <v>0.12864999999999999</v>
      </c>
      <c r="J39" s="4">
        <v>0</v>
      </c>
      <c r="K39">
        <v>92</v>
      </c>
      <c r="M39" t="s">
        <v>38</v>
      </c>
      <c r="N39" t="s">
        <v>38</v>
      </c>
      <c r="O39" t="s">
        <v>38</v>
      </c>
      <c r="P39" t="s">
        <v>38</v>
      </c>
    </row>
    <row r="40" spans="1:17" ht="15" customHeight="1" x14ac:dyDescent="0.25">
      <c r="A40" t="s">
        <v>24</v>
      </c>
      <c r="B40" s="7" t="s">
        <v>26</v>
      </c>
      <c r="C40" s="15" t="s">
        <v>17</v>
      </c>
      <c r="D40" s="4">
        <v>20141</v>
      </c>
      <c r="E40" s="18">
        <v>825</v>
      </c>
      <c r="F40" s="4">
        <v>66594</v>
      </c>
      <c r="G40" s="18">
        <v>0.13764999999999999</v>
      </c>
      <c r="H40" s="4">
        <v>0.12856999999999999</v>
      </c>
      <c r="I40" s="4">
        <v>0.14737</v>
      </c>
      <c r="J40" s="4">
        <v>0</v>
      </c>
      <c r="K40">
        <v>90</v>
      </c>
      <c r="M40" t="s">
        <v>38</v>
      </c>
      <c r="N40" t="s">
        <v>38</v>
      </c>
      <c r="O40" t="s">
        <v>38</v>
      </c>
      <c r="P40" t="s">
        <v>38</v>
      </c>
    </row>
    <row r="41" spans="1:17" ht="15" customHeight="1" x14ac:dyDescent="0.25">
      <c r="A41" t="s">
        <v>24</v>
      </c>
      <c r="B41" s="7" t="s">
        <v>26</v>
      </c>
      <c r="C41" s="15" t="s">
        <v>17</v>
      </c>
      <c r="D41" s="4">
        <v>20142</v>
      </c>
      <c r="E41" s="18">
        <v>705</v>
      </c>
      <c r="F41" s="4">
        <v>66848</v>
      </c>
      <c r="G41" s="18">
        <v>0.11589000000000001</v>
      </c>
      <c r="H41" s="4">
        <v>0.10765</v>
      </c>
      <c r="I41" s="4">
        <v>0.12477000000000001</v>
      </c>
      <c r="J41" s="4">
        <v>0</v>
      </c>
      <c r="K41">
        <v>91</v>
      </c>
      <c r="M41" t="s">
        <v>38</v>
      </c>
      <c r="N41" t="s">
        <v>38</v>
      </c>
      <c r="O41" t="s">
        <v>38</v>
      </c>
      <c r="P41" t="s">
        <v>38</v>
      </c>
    </row>
    <row r="42" spans="1:17" ht="15" customHeight="1" x14ac:dyDescent="0.25">
      <c r="A42" t="s">
        <v>24</v>
      </c>
      <c r="B42" s="7" t="s">
        <v>26</v>
      </c>
      <c r="C42" s="15" t="s">
        <v>17</v>
      </c>
      <c r="D42" s="4">
        <v>20143</v>
      </c>
      <c r="E42" s="18">
        <v>501</v>
      </c>
      <c r="F42" s="4">
        <v>67005</v>
      </c>
      <c r="G42" s="18">
        <v>8.1269999999999995E-2</v>
      </c>
      <c r="H42" s="4">
        <v>7.4459999999999998E-2</v>
      </c>
      <c r="I42" s="4">
        <v>8.8709999999999997E-2</v>
      </c>
      <c r="J42" s="4">
        <v>0</v>
      </c>
      <c r="K42">
        <v>92</v>
      </c>
      <c r="M42" t="s">
        <v>38</v>
      </c>
      <c r="N42" t="s">
        <v>38</v>
      </c>
      <c r="O42" t="s">
        <v>38</v>
      </c>
      <c r="P42" t="s">
        <v>38</v>
      </c>
    </row>
    <row r="43" spans="1:17" ht="15" customHeight="1" x14ac:dyDescent="0.25">
      <c r="A43" t="s">
        <v>24</v>
      </c>
      <c r="B43" s="7" t="s">
        <v>26</v>
      </c>
      <c r="C43" s="15" t="s">
        <v>17</v>
      </c>
      <c r="D43" s="4">
        <v>20144</v>
      </c>
      <c r="E43" s="18">
        <v>900</v>
      </c>
      <c r="F43" s="4">
        <v>67493</v>
      </c>
      <c r="G43" s="18">
        <v>0.14494000000000001</v>
      </c>
      <c r="H43" s="4">
        <v>0.13578000000000001</v>
      </c>
      <c r="I43" s="4">
        <v>0.15473000000000001</v>
      </c>
      <c r="J43" s="4">
        <v>0</v>
      </c>
      <c r="K43">
        <v>92</v>
      </c>
      <c r="M43" t="s">
        <v>38</v>
      </c>
      <c r="N43" t="s">
        <v>38</v>
      </c>
      <c r="O43" t="s">
        <v>38</v>
      </c>
      <c r="P43" t="s">
        <v>38</v>
      </c>
    </row>
    <row r="44" spans="1:17" ht="15" customHeight="1" x14ac:dyDescent="0.25">
      <c r="A44" t="s">
        <v>24</v>
      </c>
      <c r="B44" s="7" t="s">
        <v>26</v>
      </c>
      <c r="C44" s="15" t="s">
        <v>17</v>
      </c>
      <c r="D44" s="4">
        <v>20151</v>
      </c>
      <c r="E44" s="18">
        <v>1069</v>
      </c>
      <c r="F44" s="4">
        <v>67235</v>
      </c>
      <c r="G44" s="18">
        <v>0.17666000000000001</v>
      </c>
      <c r="H44" s="4">
        <v>0.16638</v>
      </c>
      <c r="I44" s="4">
        <v>0.18756999999999999</v>
      </c>
      <c r="J44" s="4">
        <v>0</v>
      </c>
      <c r="K44">
        <v>90</v>
      </c>
      <c r="M44" t="s">
        <v>38</v>
      </c>
      <c r="N44" t="s">
        <v>38</v>
      </c>
      <c r="O44" t="s">
        <v>38</v>
      </c>
      <c r="P44" t="s">
        <v>38</v>
      </c>
    </row>
    <row r="45" spans="1:17" ht="15" customHeight="1" x14ac:dyDescent="0.25">
      <c r="A45" t="s">
        <v>24</v>
      </c>
      <c r="B45" s="7" t="s">
        <v>26</v>
      </c>
      <c r="C45" s="15" t="s">
        <v>17</v>
      </c>
      <c r="D45" s="4">
        <v>20152</v>
      </c>
      <c r="E45" s="18">
        <v>739</v>
      </c>
      <c r="F45" s="4">
        <v>67391</v>
      </c>
      <c r="G45" s="18">
        <v>0.1205</v>
      </c>
      <c r="H45" s="4">
        <v>0.11212</v>
      </c>
      <c r="I45" s="4">
        <v>0.12950999999999999</v>
      </c>
      <c r="J45" s="4">
        <v>0</v>
      </c>
      <c r="K45">
        <v>91</v>
      </c>
      <c r="M45" t="s">
        <v>38</v>
      </c>
      <c r="N45" t="s">
        <v>38</v>
      </c>
      <c r="O45" t="s">
        <v>38</v>
      </c>
      <c r="P45" t="s">
        <v>38</v>
      </c>
    </row>
    <row r="46" spans="1:17" ht="15" customHeight="1" x14ac:dyDescent="0.25">
      <c r="A46" t="s">
        <v>24</v>
      </c>
      <c r="B46" s="7" t="s">
        <v>26</v>
      </c>
      <c r="C46" s="15" t="s">
        <v>17</v>
      </c>
      <c r="D46" s="4">
        <v>20153</v>
      </c>
      <c r="E46" s="18">
        <v>518</v>
      </c>
      <c r="F46" s="4">
        <v>67160</v>
      </c>
      <c r="G46" s="18">
        <v>8.3839999999999998E-2</v>
      </c>
      <c r="H46" s="4">
        <v>7.6920000000000002E-2</v>
      </c>
      <c r="I46" s="4">
        <v>9.1380000000000003E-2</v>
      </c>
      <c r="J46" s="4">
        <v>0</v>
      </c>
      <c r="K46">
        <v>92</v>
      </c>
      <c r="M46" t="s">
        <v>38</v>
      </c>
      <c r="N46" t="s">
        <v>38</v>
      </c>
      <c r="O46" t="s">
        <v>38</v>
      </c>
      <c r="P46" t="s">
        <v>38</v>
      </c>
    </row>
    <row r="47" spans="1:17" ht="15" customHeight="1" x14ac:dyDescent="0.25">
      <c r="A47" t="s">
        <v>24</v>
      </c>
      <c r="B47" s="7" t="s">
        <v>26</v>
      </c>
      <c r="C47" s="15" t="s">
        <v>17</v>
      </c>
      <c r="D47" s="4">
        <v>20154</v>
      </c>
      <c r="E47" s="18">
        <v>746</v>
      </c>
      <c r="F47" s="4">
        <v>68024</v>
      </c>
      <c r="G47" s="18">
        <v>0.1192</v>
      </c>
      <c r="H47" s="4">
        <v>0.11094999999999999</v>
      </c>
      <c r="I47" s="4">
        <v>0.12806999999999999</v>
      </c>
      <c r="J47" s="4">
        <v>0</v>
      </c>
      <c r="K47">
        <v>92</v>
      </c>
      <c r="M47" t="s">
        <v>38</v>
      </c>
      <c r="N47" t="s">
        <v>38</v>
      </c>
      <c r="O47" t="s">
        <v>38</v>
      </c>
      <c r="P47" t="s">
        <v>38</v>
      </c>
    </row>
    <row r="48" spans="1:17" ht="15" customHeight="1" x14ac:dyDescent="0.25">
      <c r="A48" t="s">
        <v>24</v>
      </c>
      <c r="B48" s="7" t="s">
        <v>26</v>
      </c>
      <c r="C48" s="15" t="s">
        <v>17</v>
      </c>
      <c r="D48" s="4">
        <v>20161</v>
      </c>
      <c r="E48" s="18">
        <v>1122</v>
      </c>
      <c r="F48" s="4">
        <v>68067</v>
      </c>
      <c r="G48" s="18">
        <v>0.18114</v>
      </c>
      <c r="H48" s="4">
        <v>0.17085</v>
      </c>
      <c r="I48" s="4">
        <v>0.19206000000000001</v>
      </c>
      <c r="J48" s="4">
        <v>0</v>
      </c>
      <c r="K48">
        <v>91</v>
      </c>
      <c r="M48">
        <v>0.71750000000000003</v>
      </c>
      <c r="N48">
        <v>0.66379999999999995</v>
      </c>
      <c r="O48">
        <v>0.77559999999999996</v>
      </c>
      <c r="P48">
        <v>0</v>
      </c>
      <c r="Q48" t="s">
        <v>39</v>
      </c>
    </row>
    <row r="49" spans="1:17" ht="15" customHeight="1" x14ac:dyDescent="0.25">
      <c r="A49" t="s">
        <v>24</v>
      </c>
      <c r="B49" s="7" t="s">
        <v>26</v>
      </c>
      <c r="C49" s="15" t="s">
        <v>17</v>
      </c>
      <c r="D49" s="4">
        <v>20162</v>
      </c>
      <c r="E49" s="18">
        <v>853</v>
      </c>
      <c r="F49" s="4">
        <v>68476</v>
      </c>
      <c r="G49" s="18">
        <v>0.13689000000000001</v>
      </c>
      <c r="H49" s="4">
        <v>0.128</v>
      </c>
      <c r="I49" s="4">
        <v>0.14638999999999999</v>
      </c>
      <c r="J49" s="4">
        <v>0</v>
      </c>
      <c r="K49">
        <v>91</v>
      </c>
      <c r="M49">
        <v>0.92069999999999996</v>
      </c>
      <c r="N49">
        <v>0.83789999999999998</v>
      </c>
      <c r="O49">
        <v>1.0117</v>
      </c>
      <c r="P49">
        <v>8.5658999999999999E-2</v>
      </c>
    </row>
    <row r="50" spans="1:17" ht="15" customHeight="1" x14ac:dyDescent="0.25">
      <c r="A50" t="s">
        <v>24</v>
      </c>
      <c r="B50" s="7" t="s">
        <v>26</v>
      </c>
      <c r="C50" s="15" t="s">
        <v>17</v>
      </c>
      <c r="D50" s="4">
        <v>20163</v>
      </c>
      <c r="E50" s="18">
        <v>466</v>
      </c>
      <c r="F50" s="4">
        <v>68694</v>
      </c>
      <c r="G50" s="18">
        <v>7.374E-2</v>
      </c>
      <c r="H50" s="4">
        <v>6.7339999999999997E-2</v>
      </c>
      <c r="I50" s="4">
        <v>8.0740000000000006E-2</v>
      </c>
      <c r="J50" s="4">
        <v>0</v>
      </c>
      <c r="K50">
        <v>92</v>
      </c>
      <c r="M50">
        <v>0.74470000000000003</v>
      </c>
      <c r="N50">
        <v>0.65949999999999998</v>
      </c>
      <c r="O50">
        <v>0.84079999999999999</v>
      </c>
      <c r="P50">
        <v>1.9999999999999999E-6</v>
      </c>
      <c r="Q50" t="s">
        <v>39</v>
      </c>
    </row>
    <row r="51" spans="1:17" ht="15" customHeight="1" x14ac:dyDescent="0.25">
      <c r="A51" t="s">
        <v>24</v>
      </c>
      <c r="B51" s="7" t="s">
        <v>26</v>
      </c>
      <c r="C51" s="15" t="s">
        <v>17</v>
      </c>
      <c r="D51" s="4">
        <v>20164</v>
      </c>
      <c r="E51" s="18">
        <v>827</v>
      </c>
      <c r="F51" s="4">
        <v>69361</v>
      </c>
      <c r="G51" s="18">
        <v>0.12959999999999999</v>
      </c>
      <c r="H51" s="4">
        <v>0.12106</v>
      </c>
      <c r="I51" s="4">
        <v>0.13874</v>
      </c>
      <c r="J51" s="4">
        <v>0</v>
      </c>
      <c r="K51">
        <v>92</v>
      </c>
      <c r="M51">
        <v>0.78500000000000003</v>
      </c>
      <c r="N51">
        <v>0.71579999999999999</v>
      </c>
      <c r="O51">
        <v>0.8609</v>
      </c>
      <c r="P51">
        <v>0</v>
      </c>
      <c r="Q51" t="s">
        <v>39</v>
      </c>
    </row>
    <row r="52" spans="1:17" ht="15" customHeight="1" x14ac:dyDescent="0.25">
      <c r="A52" t="s">
        <v>24</v>
      </c>
      <c r="B52" s="7" t="s">
        <v>26</v>
      </c>
      <c r="C52" s="15" t="s">
        <v>18</v>
      </c>
      <c r="D52" s="4">
        <v>20111</v>
      </c>
      <c r="E52" s="18">
        <v>646</v>
      </c>
      <c r="F52" s="4">
        <v>75969</v>
      </c>
      <c r="G52" s="18">
        <v>9.4479999999999995E-2</v>
      </c>
      <c r="H52" s="4">
        <v>8.7470000000000006E-2</v>
      </c>
      <c r="I52" s="4">
        <v>0.10206</v>
      </c>
      <c r="J52" s="4">
        <v>0</v>
      </c>
      <c r="K52">
        <v>90</v>
      </c>
      <c r="M52" t="s">
        <v>38</v>
      </c>
      <c r="N52" t="s">
        <v>38</v>
      </c>
      <c r="O52" t="s">
        <v>38</v>
      </c>
      <c r="P52" t="s">
        <v>38</v>
      </c>
    </row>
    <row r="53" spans="1:17" ht="15" customHeight="1" x14ac:dyDescent="0.25">
      <c r="A53" t="s">
        <v>24</v>
      </c>
      <c r="B53" s="7" t="s">
        <v>26</v>
      </c>
      <c r="C53" s="15" t="s">
        <v>18</v>
      </c>
      <c r="D53" s="4">
        <v>20112</v>
      </c>
      <c r="E53" s="18">
        <v>526</v>
      </c>
      <c r="F53" s="4">
        <v>76232</v>
      </c>
      <c r="G53" s="18">
        <v>7.5819999999999999E-2</v>
      </c>
      <c r="H53" s="4">
        <v>6.9610000000000005E-2</v>
      </c>
      <c r="I53" s="4">
        <v>8.2589999999999997E-2</v>
      </c>
      <c r="J53" s="4">
        <v>0</v>
      </c>
      <c r="K53">
        <v>91</v>
      </c>
      <c r="M53" t="s">
        <v>38</v>
      </c>
      <c r="N53" t="s">
        <v>38</v>
      </c>
      <c r="O53" t="s">
        <v>38</v>
      </c>
      <c r="P53" t="s">
        <v>38</v>
      </c>
    </row>
    <row r="54" spans="1:17" ht="15" customHeight="1" x14ac:dyDescent="0.25">
      <c r="A54" t="s">
        <v>24</v>
      </c>
      <c r="B54" s="7" t="s">
        <v>26</v>
      </c>
      <c r="C54" s="15" t="s">
        <v>18</v>
      </c>
      <c r="D54" s="4">
        <v>20113</v>
      </c>
      <c r="E54" s="18">
        <v>366</v>
      </c>
      <c r="F54" s="4">
        <v>76249</v>
      </c>
      <c r="G54" s="18">
        <v>5.2170000000000001E-2</v>
      </c>
      <c r="H54" s="4">
        <v>4.709E-2</v>
      </c>
      <c r="I54" s="4">
        <v>5.7799999999999997E-2</v>
      </c>
      <c r="J54" s="4">
        <v>0</v>
      </c>
      <c r="K54">
        <v>92</v>
      </c>
      <c r="M54" t="s">
        <v>38</v>
      </c>
      <c r="N54" t="s">
        <v>38</v>
      </c>
      <c r="O54" t="s">
        <v>38</v>
      </c>
      <c r="P54" t="s">
        <v>38</v>
      </c>
    </row>
    <row r="55" spans="1:17" ht="15" customHeight="1" x14ac:dyDescent="0.25">
      <c r="A55" t="s">
        <v>24</v>
      </c>
      <c r="B55" s="7" t="s">
        <v>26</v>
      </c>
      <c r="C55" s="15" t="s">
        <v>18</v>
      </c>
      <c r="D55" s="4">
        <v>20114</v>
      </c>
      <c r="E55" s="18">
        <v>548</v>
      </c>
      <c r="F55" s="4">
        <v>77203</v>
      </c>
      <c r="G55" s="18">
        <v>7.7149999999999996E-2</v>
      </c>
      <c r="H55" s="4">
        <v>7.0959999999999995E-2</v>
      </c>
      <c r="I55" s="4">
        <v>8.3890000000000006E-2</v>
      </c>
      <c r="J55" s="4">
        <v>0</v>
      </c>
      <c r="K55">
        <v>92</v>
      </c>
      <c r="M55" t="s">
        <v>38</v>
      </c>
      <c r="N55" t="s">
        <v>38</v>
      </c>
      <c r="O55" t="s">
        <v>38</v>
      </c>
      <c r="P55" t="s">
        <v>38</v>
      </c>
    </row>
    <row r="56" spans="1:17" ht="15" customHeight="1" x14ac:dyDescent="0.25">
      <c r="A56" t="s">
        <v>24</v>
      </c>
      <c r="B56" s="7" t="s">
        <v>26</v>
      </c>
      <c r="C56" s="15" t="s">
        <v>18</v>
      </c>
      <c r="D56" s="4">
        <v>20121</v>
      </c>
      <c r="E56" s="18">
        <v>495</v>
      </c>
      <c r="F56" s="4">
        <v>77472</v>
      </c>
      <c r="G56" s="18">
        <v>7.0209999999999995E-2</v>
      </c>
      <c r="H56" s="4">
        <v>6.429E-2</v>
      </c>
      <c r="I56" s="4">
        <v>7.6679999999999998E-2</v>
      </c>
      <c r="J56" s="4">
        <v>0</v>
      </c>
      <c r="K56">
        <v>91</v>
      </c>
      <c r="M56" t="s">
        <v>38</v>
      </c>
      <c r="N56" t="s">
        <v>38</v>
      </c>
      <c r="O56" t="s">
        <v>38</v>
      </c>
      <c r="P56" t="s">
        <v>38</v>
      </c>
    </row>
    <row r="57" spans="1:17" ht="15" customHeight="1" x14ac:dyDescent="0.25">
      <c r="A57" t="s">
        <v>24</v>
      </c>
      <c r="B57" s="7" t="s">
        <v>26</v>
      </c>
      <c r="C57" s="15" t="s">
        <v>18</v>
      </c>
      <c r="D57" s="4">
        <v>20122</v>
      </c>
      <c r="E57" s="18">
        <v>442</v>
      </c>
      <c r="F57" s="4">
        <v>78023</v>
      </c>
      <c r="G57" s="18">
        <v>6.225E-2</v>
      </c>
      <c r="H57" s="4">
        <v>5.6710000000000003E-2</v>
      </c>
      <c r="I57" s="4">
        <v>6.8339999999999998E-2</v>
      </c>
      <c r="J57" s="4">
        <v>0</v>
      </c>
      <c r="K57">
        <v>91</v>
      </c>
      <c r="M57" t="s">
        <v>38</v>
      </c>
      <c r="N57" t="s">
        <v>38</v>
      </c>
      <c r="O57" t="s">
        <v>38</v>
      </c>
      <c r="P57" t="s">
        <v>38</v>
      </c>
    </row>
    <row r="58" spans="1:17" ht="15" customHeight="1" x14ac:dyDescent="0.25">
      <c r="A58" t="s">
        <v>24</v>
      </c>
      <c r="B58" s="7" t="s">
        <v>26</v>
      </c>
      <c r="C58" s="15" t="s">
        <v>18</v>
      </c>
      <c r="D58" s="4">
        <v>20123</v>
      </c>
      <c r="E58" s="18">
        <v>332</v>
      </c>
      <c r="F58" s="4">
        <v>78070</v>
      </c>
      <c r="G58" s="18">
        <v>4.6219999999999997E-2</v>
      </c>
      <c r="H58" s="4">
        <v>4.1509999999999998E-2</v>
      </c>
      <c r="I58" s="4">
        <v>5.1470000000000002E-2</v>
      </c>
      <c r="J58" s="4">
        <v>0</v>
      </c>
      <c r="K58">
        <v>92</v>
      </c>
      <c r="M58" t="s">
        <v>38</v>
      </c>
      <c r="N58" t="s">
        <v>38</v>
      </c>
      <c r="O58" t="s">
        <v>38</v>
      </c>
      <c r="P58" t="s">
        <v>38</v>
      </c>
    </row>
    <row r="59" spans="1:17" ht="15" customHeight="1" x14ac:dyDescent="0.25">
      <c r="A59" t="s">
        <v>24</v>
      </c>
      <c r="B59" s="7" t="s">
        <v>26</v>
      </c>
      <c r="C59" s="15" t="s">
        <v>18</v>
      </c>
      <c r="D59" s="4">
        <v>20124</v>
      </c>
      <c r="E59" s="18">
        <v>561</v>
      </c>
      <c r="F59" s="4">
        <v>79055</v>
      </c>
      <c r="G59" s="18">
        <v>7.7130000000000004E-2</v>
      </c>
      <c r="H59" s="4">
        <v>7.1010000000000004E-2</v>
      </c>
      <c r="I59" s="4">
        <v>8.3790000000000003E-2</v>
      </c>
      <c r="J59" s="4">
        <v>0</v>
      </c>
      <c r="K59">
        <v>92</v>
      </c>
      <c r="M59" t="s">
        <v>38</v>
      </c>
      <c r="N59" t="s">
        <v>38</v>
      </c>
      <c r="O59" t="s">
        <v>38</v>
      </c>
      <c r="P59" t="s">
        <v>38</v>
      </c>
    </row>
    <row r="60" spans="1:17" ht="15" customHeight="1" x14ac:dyDescent="0.25">
      <c r="A60" t="s">
        <v>24</v>
      </c>
      <c r="B60" s="7" t="s">
        <v>26</v>
      </c>
      <c r="C60" s="15" t="s">
        <v>18</v>
      </c>
      <c r="D60" s="4">
        <v>20131</v>
      </c>
      <c r="E60" s="18">
        <v>445</v>
      </c>
      <c r="F60" s="4">
        <v>79373</v>
      </c>
      <c r="G60" s="18">
        <v>6.2289999999999998E-2</v>
      </c>
      <c r="H60" s="4">
        <v>5.6770000000000001E-2</v>
      </c>
      <c r="I60" s="4">
        <v>6.8360000000000004E-2</v>
      </c>
      <c r="J60" s="4">
        <v>0</v>
      </c>
      <c r="K60">
        <v>90</v>
      </c>
      <c r="M60" t="s">
        <v>38</v>
      </c>
      <c r="N60" t="s">
        <v>38</v>
      </c>
      <c r="O60" t="s">
        <v>38</v>
      </c>
      <c r="P60" t="s">
        <v>38</v>
      </c>
    </row>
    <row r="61" spans="1:17" ht="15" customHeight="1" x14ac:dyDescent="0.25">
      <c r="A61" t="s">
        <v>24</v>
      </c>
      <c r="B61" s="7" t="s">
        <v>26</v>
      </c>
      <c r="C61" s="15" t="s">
        <v>18</v>
      </c>
      <c r="D61" s="4">
        <v>20132</v>
      </c>
      <c r="E61" s="18">
        <v>448</v>
      </c>
      <c r="F61" s="4">
        <v>79972</v>
      </c>
      <c r="G61" s="18">
        <v>6.1559999999999997E-2</v>
      </c>
      <c r="H61" s="4">
        <v>5.6120000000000003E-2</v>
      </c>
      <c r="I61" s="4">
        <v>6.7530000000000007E-2</v>
      </c>
      <c r="J61" s="4">
        <v>0</v>
      </c>
      <c r="K61">
        <v>91</v>
      </c>
      <c r="M61" t="s">
        <v>38</v>
      </c>
      <c r="N61" t="s">
        <v>38</v>
      </c>
      <c r="O61" t="s">
        <v>38</v>
      </c>
      <c r="P61" t="s">
        <v>38</v>
      </c>
    </row>
    <row r="62" spans="1:17" ht="15" customHeight="1" x14ac:dyDescent="0.25">
      <c r="A62" t="s">
        <v>24</v>
      </c>
      <c r="B62" s="7" t="s">
        <v>26</v>
      </c>
      <c r="C62" s="15" t="s">
        <v>18</v>
      </c>
      <c r="D62" s="4">
        <v>20133</v>
      </c>
      <c r="E62" s="18">
        <v>277</v>
      </c>
      <c r="F62" s="4">
        <v>80077</v>
      </c>
      <c r="G62" s="18">
        <v>3.7600000000000001E-2</v>
      </c>
      <c r="H62" s="4">
        <v>3.3419999999999998E-2</v>
      </c>
      <c r="I62" s="4">
        <v>4.2299999999999997E-2</v>
      </c>
      <c r="J62" s="4">
        <v>0</v>
      </c>
      <c r="K62">
        <v>92</v>
      </c>
      <c r="M62" t="s">
        <v>38</v>
      </c>
      <c r="N62" t="s">
        <v>38</v>
      </c>
      <c r="O62" t="s">
        <v>38</v>
      </c>
      <c r="P62" t="s">
        <v>38</v>
      </c>
    </row>
    <row r="63" spans="1:17" ht="15" customHeight="1" x14ac:dyDescent="0.25">
      <c r="A63" t="s">
        <v>24</v>
      </c>
      <c r="B63" s="7" t="s">
        <v>26</v>
      </c>
      <c r="C63" s="15" t="s">
        <v>18</v>
      </c>
      <c r="D63" s="4">
        <v>20134</v>
      </c>
      <c r="E63" s="18">
        <v>414</v>
      </c>
      <c r="F63" s="4">
        <v>81058</v>
      </c>
      <c r="G63" s="18">
        <v>5.552E-2</v>
      </c>
      <c r="H63" s="4">
        <v>5.042E-2</v>
      </c>
      <c r="I63" s="4">
        <v>6.1129999999999997E-2</v>
      </c>
      <c r="J63" s="4">
        <v>0</v>
      </c>
      <c r="K63">
        <v>92</v>
      </c>
      <c r="M63" t="s">
        <v>38</v>
      </c>
      <c r="N63" t="s">
        <v>38</v>
      </c>
      <c r="O63" t="s">
        <v>38</v>
      </c>
      <c r="P63" t="s">
        <v>38</v>
      </c>
    </row>
    <row r="64" spans="1:17" ht="15" customHeight="1" x14ac:dyDescent="0.25">
      <c r="A64" t="s">
        <v>24</v>
      </c>
      <c r="B64" s="7" t="s">
        <v>26</v>
      </c>
      <c r="C64" s="15" t="s">
        <v>18</v>
      </c>
      <c r="D64" s="4">
        <v>20141</v>
      </c>
      <c r="E64" s="18">
        <v>465</v>
      </c>
      <c r="F64" s="4">
        <v>81244</v>
      </c>
      <c r="G64" s="18">
        <v>6.3589999999999994E-2</v>
      </c>
      <c r="H64" s="4">
        <v>5.8069999999999997E-2</v>
      </c>
      <c r="I64" s="4">
        <v>6.9650000000000004E-2</v>
      </c>
      <c r="J64" s="4">
        <v>0</v>
      </c>
      <c r="K64">
        <v>90</v>
      </c>
      <c r="M64" t="s">
        <v>38</v>
      </c>
      <c r="N64" t="s">
        <v>38</v>
      </c>
      <c r="O64" t="s">
        <v>38</v>
      </c>
      <c r="P64" t="s">
        <v>38</v>
      </c>
    </row>
    <row r="65" spans="1:17" ht="15" customHeight="1" x14ac:dyDescent="0.25">
      <c r="A65" t="s">
        <v>24</v>
      </c>
      <c r="B65" s="7" t="s">
        <v>26</v>
      </c>
      <c r="C65" s="15" t="s">
        <v>18</v>
      </c>
      <c r="D65" s="4">
        <v>20142</v>
      </c>
      <c r="E65" s="18">
        <v>390</v>
      </c>
      <c r="F65" s="4">
        <v>81907</v>
      </c>
      <c r="G65" s="18">
        <v>5.2319999999999998E-2</v>
      </c>
      <c r="H65" s="4">
        <v>4.7379999999999999E-2</v>
      </c>
      <c r="I65" s="4">
        <v>5.7779999999999998E-2</v>
      </c>
      <c r="J65" s="4">
        <v>0</v>
      </c>
      <c r="K65">
        <v>91</v>
      </c>
      <c r="M65" t="s">
        <v>38</v>
      </c>
      <c r="N65" t="s">
        <v>38</v>
      </c>
      <c r="O65" t="s">
        <v>38</v>
      </c>
      <c r="P65" t="s">
        <v>38</v>
      </c>
    </row>
    <row r="66" spans="1:17" ht="15" customHeight="1" x14ac:dyDescent="0.25">
      <c r="A66" t="s">
        <v>24</v>
      </c>
      <c r="B66" s="7" t="s">
        <v>26</v>
      </c>
      <c r="C66" s="15" t="s">
        <v>18</v>
      </c>
      <c r="D66" s="4">
        <v>20143</v>
      </c>
      <c r="E66" s="18">
        <v>387</v>
      </c>
      <c r="F66" s="4">
        <v>82251</v>
      </c>
      <c r="G66" s="18">
        <v>5.1139999999999998E-2</v>
      </c>
      <c r="H66" s="4">
        <v>4.6289999999999998E-2</v>
      </c>
      <c r="I66" s="4">
        <v>5.6500000000000002E-2</v>
      </c>
      <c r="J66" s="4">
        <v>0</v>
      </c>
      <c r="K66">
        <v>92</v>
      </c>
      <c r="M66" t="s">
        <v>38</v>
      </c>
      <c r="N66" t="s">
        <v>38</v>
      </c>
      <c r="O66" t="s">
        <v>38</v>
      </c>
      <c r="P66" t="s">
        <v>38</v>
      </c>
    </row>
    <row r="67" spans="1:17" ht="15" customHeight="1" x14ac:dyDescent="0.25">
      <c r="A67" t="s">
        <v>24</v>
      </c>
      <c r="B67" s="7" t="s">
        <v>26</v>
      </c>
      <c r="C67" s="15" t="s">
        <v>18</v>
      </c>
      <c r="D67" s="4">
        <v>20144</v>
      </c>
      <c r="E67" s="18">
        <v>535</v>
      </c>
      <c r="F67" s="4">
        <v>83256</v>
      </c>
      <c r="G67" s="18">
        <v>6.9849999999999995E-2</v>
      </c>
      <c r="H67" s="4">
        <v>6.4170000000000005E-2</v>
      </c>
      <c r="I67" s="4">
        <v>7.6020000000000004E-2</v>
      </c>
      <c r="J67" s="4">
        <v>0</v>
      </c>
      <c r="K67">
        <v>92</v>
      </c>
      <c r="M67" t="s">
        <v>38</v>
      </c>
      <c r="N67" t="s">
        <v>38</v>
      </c>
      <c r="O67" t="s">
        <v>38</v>
      </c>
      <c r="P67" t="s">
        <v>38</v>
      </c>
    </row>
    <row r="68" spans="1:17" ht="15" customHeight="1" x14ac:dyDescent="0.25">
      <c r="A68" t="s">
        <v>24</v>
      </c>
      <c r="B68" s="7" t="s">
        <v>26</v>
      </c>
      <c r="C68" s="15" t="s">
        <v>18</v>
      </c>
      <c r="D68" s="4">
        <v>20151</v>
      </c>
      <c r="E68" s="18">
        <v>573</v>
      </c>
      <c r="F68" s="4">
        <v>83521</v>
      </c>
      <c r="G68" s="18">
        <v>7.6230000000000006E-2</v>
      </c>
      <c r="H68" s="4">
        <v>7.0239999999999997E-2</v>
      </c>
      <c r="I68" s="4">
        <v>8.2729999999999998E-2</v>
      </c>
      <c r="J68" s="4">
        <v>0</v>
      </c>
      <c r="K68">
        <v>90</v>
      </c>
      <c r="M68" t="s">
        <v>38</v>
      </c>
      <c r="N68" t="s">
        <v>38</v>
      </c>
      <c r="O68" t="s">
        <v>38</v>
      </c>
      <c r="P68" t="s">
        <v>38</v>
      </c>
    </row>
    <row r="69" spans="1:17" ht="15" customHeight="1" x14ac:dyDescent="0.25">
      <c r="A69" t="s">
        <v>24</v>
      </c>
      <c r="B69" s="7" t="s">
        <v>26</v>
      </c>
      <c r="C69" s="15" t="s">
        <v>18</v>
      </c>
      <c r="D69" s="4">
        <v>20152</v>
      </c>
      <c r="E69" s="18">
        <v>486</v>
      </c>
      <c r="F69" s="4">
        <v>84178</v>
      </c>
      <c r="G69" s="18">
        <v>6.3439999999999996E-2</v>
      </c>
      <c r="H69" s="4">
        <v>5.8049999999999997E-2</v>
      </c>
      <c r="I69" s="4">
        <v>6.9339999999999999E-2</v>
      </c>
      <c r="J69" s="4">
        <v>0</v>
      </c>
      <c r="K69">
        <v>91</v>
      </c>
      <c r="M69" t="s">
        <v>38</v>
      </c>
      <c r="N69" t="s">
        <v>38</v>
      </c>
      <c r="O69" t="s">
        <v>38</v>
      </c>
      <c r="P69" t="s">
        <v>38</v>
      </c>
    </row>
    <row r="70" spans="1:17" ht="15" customHeight="1" x14ac:dyDescent="0.25">
      <c r="A70" t="s">
        <v>24</v>
      </c>
      <c r="B70" s="7" t="s">
        <v>26</v>
      </c>
      <c r="C70" s="15" t="s">
        <v>18</v>
      </c>
      <c r="D70" s="4">
        <v>20153</v>
      </c>
      <c r="E70" s="18">
        <v>346</v>
      </c>
      <c r="F70" s="4">
        <v>84238</v>
      </c>
      <c r="G70" s="18">
        <v>4.4650000000000002E-2</v>
      </c>
      <c r="H70" s="4">
        <v>4.018E-2</v>
      </c>
      <c r="I70" s="4">
        <v>4.9610000000000001E-2</v>
      </c>
      <c r="J70" s="4">
        <v>0</v>
      </c>
      <c r="K70">
        <v>92</v>
      </c>
      <c r="M70" t="s">
        <v>38</v>
      </c>
      <c r="N70" t="s">
        <v>38</v>
      </c>
      <c r="O70" t="s">
        <v>38</v>
      </c>
      <c r="P70" t="s">
        <v>38</v>
      </c>
    </row>
    <row r="71" spans="1:17" ht="15" customHeight="1" x14ac:dyDescent="0.25">
      <c r="A71" t="s">
        <v>24</v>
      </c>
      <c r="B71" s="7" t="s">
        <v>26</v>
      </c>
      <c r="C71" s="15" t="s">
        <v>18</v>
      </c>
      <c r="D71" s="4">
        <v>20154</v>
      </c>
      <c r="E71" s="18">
        <v>487</v>
      </c>
      <c r="F71" s="4">
        <v>85119</v>
      </c>
      <c r="G71" s="18">
        <v>6.2190000000000002E-2</v>
      </c>
      <c r="H71" s="4">
        <v>5.6899999999999999E-2</v>
      </c>
      <c r="I71" s="4">
        <v>6.7970000000000003E-2</v>
      </c>
      <c r="J71" s="4">
        <v>0</v>
      </c>
      <c r="K71">
        <v>92</v>
      </c>
      <c r="M71" t="s">
        <v>38</v>
      </c>
      <c r="N71" t="s">
        <v>38</v>
      </c>
      <c r="O71" t="s">
        <v>38</v>
      </c>
      <c r="P71" t="s">
        <v>38</v>
      </c>
    </row>
    <row r="72" spans="1:17" ht="15" customHeight="1" x14ac:dyDescent="0.25">
      <c r="A72" t="s">
        <v>24</v>
      </c>
      <c r="B72" s="7" t="s">
        <v>26</v>
      </c>
      <c r="C72" s="15" t="s">
        <v>18</v>
      </c>
      <c r="D72" s="4">
        <v>20161</v>
      </c>
      <c r="E72" s="18">
        <v>664</v>
      </c>
      <c r="F72" s="4">
        <v>85425</v>
      </c>
      <c r="G72" s="18">
        <v>8.5419999999999996E-2</v>
      </c>
      <c r="H72" s="4">
        <v>7.9159999999999994E-2</v>
      </c>
      <c r="I72" s="4">
        <v>9.2170000000000002E-2</v>
      </c>
      <c r="J72" s="4">
        <v>0</v>
      </c>
      <c r="K72">
        <v>91</v>
      </c>
      <c r="M72">
        <v>0.90400000000000003</v>
      </c>
      <c r="N72">
        <v>0.81120000000000003</v>
      </c>
      <c r="O72">
        <v>1.0075000000000001</v>
      </c>
      <c r="P72">
        <v>6.7932000000000006E-2</v>
      </c>
    </row>
    <row r="73" spans="1:17" ht="15" customHeight="1" x14ac:dyDescent="0.25">
      <c r="A73" t="s">
        <v>24</v>
      </c>
      <c r="B73" s="7" t="s">
        <v>26</v>
      </c>
      <c r="C73" s="15" t="s">
        <v>18</v>
      </c>
      <c r="D73" s="4">
        <v>20162</v>
      </c>
      <c r="E73" s="18">
        <v>487</v>
      </c>
      <c r="F73" s="4">
        <v>86075</v>
      </c>
      <c r="G73" s="18">
        <v>6.2170000000000003E-2</v>
      </c>
      <c r="H73" s="4">
        <v>5.6890000000000003E-2</v>
      </c>
      <c r="I73" s="4">
        <v>6.7949999999999997E-2</v>
      </c>
      <c r="J73" s="4">
        <v>0</v>
      </c>
      <c r="K73">
        <v>91</v>
      </c>
      <c r="M73">
        <v>0.82</v>
      </c>
      <c r="N73">
        <v>0.72489999999999999</v>
      </c>
      <c r="O73">
        <v>0.92749999999999999</v>
      </c>
      <c r="P73">
        <v>1.5989999999999999E-3</v>
      </c>
      <c r="Q73" t="s">
        <v>39</v>
      </c>
    </row>
    <row r="74" spans="1:17" ht="15" customHeight="1" x14ac:dyDescent="0.25">
      <c r="A74" t="s">
        <v>24</v>
      </c>
      <c r="B74" s="7" t="s">
        <v>26</v>
      </c>
      <c r="C74" s="15" t="s">
        <v>18</v>
      </c>
      <c r="D74" s="4">
        <v>20163</v>
      </c>
      <c r="E74" s="18">
        <v>305</v>
      </c>
      <c r="F74" s="4">
        <v>86156</v>
      </c>
      <c r="G74" s="18">
        <v>3.848E-2</v>
      </c>
      <c r="H74" s="4">
        <v>3.4389999999999997E-2</v>
      </c>
      <c r="I74" s="4">
        <v>4.3049999999999998E-2</v>
      </c>
      <c r="J74" s="4">
        <v>0</v>
      </c>
      <c r="K74">
        <v>92</v>
      </c>
      <c r="M74">
        <v>0.73750000000000004</v>
      </c>
      <c r="N74">
        <v>0.63349999999999995</v>
      </c>
      <c r="O74">
        <v>0.85850000000000004</v>
      </c>
      <c r="P74">
        <v>8.6000000000000003E-5</v>
      </c>
      <c r="Q74" t="s">
        <v>39</v>
      </c>
    </row>
    <row r="75" spans="1:17" ht="15" customHeight="1" x14ac:dyDescent="0.25">
      <c r="A75" t="s">
        <v>24</v>
      </c>
      <c r="B75" s="7" t="s">
        <v>26</v>
      </c>
      <c r="C75" s="15" t="s">
        <v>18</v>
      </c>
      <c r="D75" s="4">
        <v>20164</v>
      </c>
      <c r="E75" s="18">
        <v>433</v>
      </c>
      <c r="F75" s="4">
        <v>86857</v>
      </c>
      <c r="G75" s="18">
        <v>5.4190000000000002E-2</v>
      </c>
      <c r="H75" s="4">
        <v>4.9320000000000003E-2</v>
      </c>
      <c r="I75" s="4">
        <v>5.9540000000000003E-2</v>
      </c>
      <c r="J75" s="4">
        <v>0</v>
      </c>
      <c r="K75">
        <v>92</v>
      </c>
      <c r="M75">
        <v>0.70230000000000004</v>
      </c>
      <c r="N75">
        <v>0.61919999999999997</v>
      </c>
      <c r="O75">
        <v>0.79669999999999996</v>
      </c>
      <c r="P75">
        <v>0</v>
      </c>
      <c r="Q75" t="s">
        <v>39</v>
      </c>
    </row>
    <row r="76" spans="1:17" ht="15" customHeight="1" x14ac:dyDescent="0.25">
      <c r="A76" t="s">
        <v>24</v>
      </c>
      <c r="B76" s="7" t="s">
        <v>26</v>
      </c>
      <c r="C76" s="15" t="s">
        <v>6</v>
      </c>
      <c r="D76" s="4">
        <v>20111</v>
      </c>
      <c r="E76" s="18">
        <v>332</v>
      </c>
      <c r="F76" s="4">
        <v>79738</v>
      </c>
      <c r="G76" s="18">
        <v>4.6260000000000003E-2</v>
      </c>
      <c r="H76" s="4">
        <v>4.1540000000000001E-2</v>
      </c>
      <c r="I76" s="4">
        <v>5.1520000000000003E-2</v>
      </c>
      <c r="J76" s="4">
        <v>0</v>
      </c>
      <c r="K76">
        <v>90</v>
      </c>
      <c r="M76" t="s">
        <v>38</v>
      </c>
      <c r="N76" t="s">
        <v>38</v>
      </c>
      <c r="O76" t="s">
        <v>38</v>
      </c>
      <c r="P76" t="s">
        <v>38</v>
      </c>
    </row>
    <row r="77" spans="1:17" ht="15" customHeight="1" x14ac:dyDescent="0.25">
      <c r="A77" t="s">
        <v>24</v>
      </c>
      <c r="B77" s="7" t="s">
        <v>26</v>
      </c>
      <c r="C77" s="15" t="s">
        <v>6</v>
      </c>
      <c r="D77" s="4">
        <v>20112</v>
      </c>
      <c r="E77" s="18">
        <v>261</v>
      </c>
      <c r="F77" s="4">
        <v>79907</v>
      </c>
      <c r="G77" s="18">
        <v>3.5889999999999998E-2</v>
      </c>
      <c r="H77" s="4">
        <v>3.1789999999999999E-2</v>
      </c>
      <c r="I77" s="4">
        <v>4.052E-2</v>
      </c>
      <c r="J77" s="4">
        <v>0</v>
      </c>
      <c r="K77">
        <v>91</v>
      </c>
      <c r="M77" t="s">
        <v>38</v>
      </c>
      <c r="N77" t="s">
        <v>38</v>
      </c>
      <c r="O77" t="s">
        <v>38</v>
      </c>
      <c r="P77" t="s">
        <v>38</v>
      </c>
    </row>
    <row r="78" spans="1:17" ht="15" customHeight="1" x14ac:dyDescent="0.25">
      <c r="A78" t="s">
        <v>24</v>
      </c>
      <c r="B78" s="7" t="s">
        <v>26</v>
      </c>
      <c r="C78" s="15" t="s">
        <v>6</v>
      </c>
      <c r="D78" s="4">
        <v>20113</v>
      </c>
      <c r="E78" s="18">
        <v>210</v>
      </c>
      <c r="F78" s="4">
        <v>79601</v>
      </c>
      <c r="G78" s="18">
        <v>2.8680000000000001E-2</v>
      </c>
      <c r="H78" s="4">
        <v>2.5049999999999999E-2</v>
      </c>
      <c r="I78" s="4">
        <v>3.2829999999999998E-2</v>
      </c>
      <c r="J78" s="4">
        <v>0</v>
      </c>
      <c r="K78">
        <v>92</v>
      </c>
      <c r="M78" t="s">
        <v>38</v>
      </c>
      <c r="N78" t="s">
        <v>38</v>
      </c>
      <c r="O78" t="s">
        <v>38</v>
      </c>
      <c r="P78" t="s">
        <v>38</v>
      </c>
    </row>
    <row r="79" spans="1:17" ht="15" customHeight="1" x14ac:dyDescent="0.25">
      <c r="A79" t="s">
        <v>24</v>
      </c>
      <c r="B79" s="7" t="s">
        <v>26</v>
      </c>
      <c r="C79" s="15" t="s">
        <v>6</v>
      </c>
      <c r="D79" s="4">
        <v>20114</v>
      </c>
      <c r="E79" s="18">
        <v>224</v>
      </c>
      <c r="F79" s="4">
        <v>79928</v>
      </c>
      <c r="G79" s="18">
        <v>3.0460000000000001E-2</v>
      </c>
      <c r="H79" s="4">
        <v>2.6720000000000001E-2</v>
      </c>
      <c r="I79" s="4">
        <v>3.4720000000000001E-2</v>
      </c>
      <c r="J79" s="4">
        <v>0</v>
      </c>
      <c r="K79">
        <v>92</v>
      </c>
      <c r="M79" t="s">
        <v>38</v>
      </c>
      <c r="N79" t="s">
        <v>38</v>
      </c>
      <c r="O79" t="s">
        <v>38</v>
      </c>
      <c r="P79" t="s">
        <v>38</v>
      </c>
    </row>
    <row r="80" spans="1:17" ht="15" customHeight="1" x14ac:dyDescent="0.25">
      <c r="A80" t="s">
        <v>24</v>
      </c>
      <c r="B80" s="7" t="s">
        <v>26</v>
      </c>
      <c r="C80" s="15" t="s">
        <v>6</v>
      </c>
      <c r="D80" s="4">
        <v>20121</v>
      </c>
      <c r="E80" s="18">
        <v>226</v>
      </c>
      <c r="F80" s="4">
        <v>79595</v>
      </c>
      <c r="G80" s="18">
        <v>3.1199999999999999E-2</v>
      </c>
      <c r="H80" s="4">
        <v>2.7390000000000001E-2</v>
      </c>
      <c r="I80" s="4">
        <v>3.5549999999999998E-2</v>
      </c>
      <c r="J80" s="4">
        <v>0</v>
      </c>
      <c r="K80">
        <v>91</v>
      </c>
      <c r="M80" t="s">
        <v>38</v>
      </c>
      <c r="N80" t="s">
        <v>38</v>
      </c>
      <c r="O80" t="s">
        <v>38</v>
      </c>
      <c r="P80" t="s">
        <v>38</v>
      </c>
    </row>
    <row r="81" spans="1:16" ht="15" customHeight="1" x14ac:dyDescent="0.25">
      <c r="A81" t="s">
        <v>24</v>
      </c>
      <c r="B81" s="7" t="s">
        <v>26</v>
      </c>
      <c r="C81" s="15" t="s">
        <v>6</v>
      </c>
      <c r="D81" s="4">
        <v>20122</v>
      </c>
      <c r="E81" s="18">
        <v>215</v>
      </c>
      <c r="F81" s="4">
        <v>79873</v>
      </c>
      <c r="G81" s="18">
        <v>2.9579999999999999E-2</v>
      </c>
      <c r="H81" s="4">
        <v>2.588E-2</v>
      </c>
      <c r="I81" s="4">
        <v>3.381E-2</v>
      </c>
      <c r="J81" s="4">
        <v>0</v>
      </c>
      <c r="K81">
        <v>91</v>
      </c>
      <c r="M81" t="s">
        <v>38</v>
      </c>
      <c r="N81" t="s">
        <v>38</v>
      </c>
      <c r="O81" t="s">
        <v>38</v>
      </c>
      <c r="P81" t="s">
        <v>38</v>
      </c>
    </row>
    <row r="82" spans="1:16" ht="15" customHeight="1" x14ac:dyDescent="0.25">
      <c r="A82" t="s">
        <v>24</v>
      </c>
      <c r="B82" s="7" t="s">
        <v>26</v>
      </c>
      <c r="C82" s="15" t="s">
        <v>6</v>
      </c>
      <c r="D82" s="4">
        <v>20123</v>
      </c>
      <c r="E82" s="18">
        <v>194</v>
      </c>
      <c r="F82" s="4">
        <v>79408</v>
      </c>
      <c r="G82" s="18">
        <v>2.656E-2</v>
      </c>
      <c r="H82" s="4">
        <v>2.307E-2</v>
      </c>
      <c r="I82" s="4">
        <v>3.057E-2</v>
      </c>
      <c r="J82" s="4">
        <v>0</v>
      </c>
      <c r="K82">
        <v>92</v>
      </c>
      <c r="M82" t="s">
        <v>38</v>
      </c>
      <c r="N82" t="s">
        <v>38</v>
      </c>
      <c r="O82" t="s">
        <v>38</v>
      </c>
      <c r="P82" t="s">
        <v>38</v>
      </c>
    </row>
    <row r="83" spans="1:16" ht="15" customHeight="1" x14ac:dyDescent="0.25">
      <c r="A83" t="s">
        <v>24</v>
      </c>
      <c r="B83" s="7" t="s">
        <v>26</v>
      </c>
      <c r="C83" s="15" t="s">
        <v>6</v>
      </c>
      <c r="D83" s="4">
        <v>20124</v>
      </c>
      <c r="E83" s="18">
        <v>229</v>
      </c>
      <c r="F83" s="4">
        <v>79877</v>
      </c>
      <c r="G83" s="18">
        <v>3.116E-2</v>
      </c>
      <c r="H83" s="4">
        <v>2.7380000000000002E-2</v>
      </c>
      <c r="I83" s="4">
        <v>3.5470000000000002E-2</v>
      </c>
      <c r="J83" s="4">
        <v>0</v>
      </c>
      <c r="K83">
        <v>92</v>
      </c>
      <c r="M83" t="s">
        <v>38</v>
      </c>
      <c r="N83" t="s">
        <v>38</v>
      </c>
      <c r="O83" t="s">
        <v>38</v>
      </c>
      <c r="P83" t="s">
        <v>38</v>
      </c>
    </row>
    <row r="84" spans="1:16" ht="15" customHeight="1" x14ac:dyDescent="0.25">
      <c r="A84" t="s">
        <v>24</v>
      </c>
      <c r="B84" s="7" t="s">
        <v>26</v>
      </c>
      <c r="C84" s="15" t="s">
        <v>6</v>
      </c>
      <c r="D84" s="4">
        <v>20131</v>
      </c>
      <c r="E84" s="18">
        <v>210</v>
      </c>
      <c r="F84" s="4">
        <v>79683</v>
      </c>
      <c r="G84" s="18">
        <v>2.928E-2</v>
      </c>
      <c r="H84" s="4">
        <v>2.5579999999999999E-2</v>
      </c>
      <c r="I84" s="4">
        <v>3.3520000000000001E-2</v>
      </c>
      <c r="J84" s="4">
        <v>0</v>
      </c>
      <c r="K84">
        <v>90</v>
      </c>
      <c r="M84" t="s">
        <v>38</v>
      </c>
      <c r="N84" t="s">
        <v>38</v>
      </c>
      <c r="O84" t="s">
        <v>38</v>
      </c>
      <c r="P84" t="s">
        <v>38</v>
      </c>
    </row>
    <row r="85" spans="1:16" ht="15" customHeight="1" x14ac:dyDescent="0.25">
      <c r="A85" t="s">
        <v>24</v>
      </c>
      <c r="B85" s="7" t="s">
        <v>26</v>
      </c>
      <c r="C85" s="15" t="s">
        <v>6</v>
      </c>
      <c r="D85" s="4">
        <v>20132</v>
      </c>
      <c r="E85" s="18">
        <v>178</v>
      </c>
      <c r="F85" s="4">
        <v>79794</v>
      </c>
      <c r="G85" s="18">
        <v>2.4510000000000001E-2</v>
      </c>
      <c r="H85" s="4">
        <v>2.1160000000000002E-2</v>
      </c>
      <c r="I85" s="4">
        <v>2.8389999999999999E-2</v>
      </c>
      <c r="J85" s="4">
        <v>0</v>
      </c>
      <c r="K85">
        <v>91</v>
      </c>
      <c r="M85" t="s">
        <v>38</v>
      </c>
      <c r="N85" t="s">
        <v>38</v>
      </c>
      <c r="O85" t="s">
        <v>38</v>
      </c>
      <c r="P85" t="s">
        <v>38</v>
      </c>
    </row>
    <row r="86" spans="1:16" ht="15" customHeight="1" x14ac:dyDescent="0.25">
      <c r="A86" t="s">
        <v>24</v>
      </c>
      <c r="B86" s="7" t="s">
        <v>26</v>
      </c>
      <c r="C86" s="15" t="s">
        <v>6</v>
      </c>
      <c r="D86" s="4">
        <v>20133</v>
      </c>
      <c r="E86" s="18">
        <v>138</v>
      </c>
      <c r="F86" s="4">
        <v>79279</v>
      </c>
      <c r="G86" s="18">
        <v>1.8919999999999999E-2</v>
      </c>
      <c r="H86" s="4">
        <v>1.601E-2</v>
      </c>
      <c r="I86" s="4">
        <v>2.2360000000000001E-2</v>
      </c>
      <c r="J86" s="4">
        <v>0</v>
      </c>
      <c r="K86">
        <v>92</v>
      </c>
      <c r="M86" t="s">
        <v>38</v>
      </c>
      <c r="N86" t="s">
        <v>38</v>
      </c>
      <c r="O86" t="s">
        <v>38</v>
      </c>
      <c r="P86" t="s">
        <v>38</v>
      </c>
    </row>
    <row r="87" spans="1:16" ht="15" customHeight="1" x14ac:dyDescent="0.25">
      <c r="A87" t="s">
        <v>24</v>
      </c>
      <c r="B87" s="7" t="s">
        <v>26</v>
      </c>
      <c r="C87" s="15" t="s">
        <v>6</v>
      </c>
      <c r="D87" s="4">
        <v>20134</v>
      </c>
      <c r="E87" s="18">
        <v>209</v>
      </c>
      <c r="F87" s="4">
        <v>79735</v>
      </c>
      <c r="G87" s="18">
        <v>2.8490000000000001E-2</v>
      </c>
      <c r="H87" s="4">
        <v>2.4879999999999999E-2</v>
      </c>
      <c r="I87" s="4">
        <v>3.2629999999999999E-2</v>
      </c>
      <c r="J87" s="4">
        <v>0</v>
      </c>
      <c r="K87">
        <v>92</v>
      </c>
      <c r="M87" t="s">
        <v>38</v>
      </c>
      <c r="N87" t="s">
        <v>38</v>
      </c>
      <c r="O87" t="s">
        <v>38</v>
      </c>
      <c r="P87" t="s">
        <v>38</v>
      </c>
    </row>
    <row r="88" spans="1:16" ht="15" customHeight="1" x14ac:dyDescent="0.25">
      <c r="A88" t="s">
        <v>24</v>
      </c>
      <c r="B88" s="7" t="s">
        <v>26</v>
      </c>
      <c r="C88" s="15" t="s">
        <v>6</v>
      </c>
      <c r="D88" s="4">
        <v>20141</v>
      </c>
      <c r="E88" s="18">
        <v>201</v>
      </c>
      <c r="F88" s="4">
        <v>79621</v>
      </c>
      <c r="G88" s="18">
        <v>2.8049999999999999E-2</v>
      </c>
      <c r="H88" s="4">
        <v>2.443E-2</v>
      </c>
      <c r="I88" s="4">
        <v>3.2210000000000003E-2</v>
      </c>
      <c r="J88" s="4">
        <v>0</v>
      </c>
      <c r="K88">
        <v>90</v>
      </c>
      <c r="M88" t="s">
        <v>38</v>
      </c>
      <c r="N88" t="s">
        <v>38</v>
      </c>
      <c r="O88" t="s">
        <v>38</v>
      </c>
      <c r="P88" t="s">
        <v>38</v>
      </c>
    </row>
    <row r="89" spans="1:16" ht="15" customHeight="1" x14ac:dyDescent="0.25">
      <c r="A89" t="s">
        <v>24</v>
      </c>
      <c r="B89" s="7" t="s">
        <v>26</v>
      </c>
      <c r="C89" s="15" t="s">
        <v>6</v>
      </c>
      <c r="D89" s="4">
        <v>20142</v>
      </c>
      <c r="E89" s="18">
        <v>188</v>
      </c>
      <c r="F89" s="4">
        <v>79875</v>
      </c>
      <c r="G89" s="18">
        <v>2.5860000000000001E-2</v>
      </c>
      <c r="H89" s="4">
        <v>2.2419999999999999E-2</v>
      </c>
      <c r="I89" s="4">
        <v>2.9839999999999998E-2</v>
      </c>
      <c r="J89" s="4">
        <v>0</v>
      </c>
      <c r="K89">
        <v>91</v>
      </c>
      <c r="M89" t="s">
        <v>38</v>
      </c>
      <c r="N89" t="s">
        <v>38</v>
      </c>
      <c r="O89" t="s">
        <v>38</v>
      </c>
      <c r="P89" t="s">
        <v>38</v>
      </c>
    </row>
    <row r="90" spans="1:16" ht="15" customHeight="1" x14ac:dyDescent="0.25">
      <c r="A90" t="s">
        <v>24</v>
      </c>
      <c r="B90" s="7" t="s">
        <v>26</v>
      </c>
      <c r="C90" s="15" t="s">
        <v>6</v>
      </c>
      <c r="D90" s="4">
        <v>20143</v>
      </c>
      <c r="E90" s="18">
        <v>205</v>
      </c>
      <c r="F90" s="4">
        <v>79520</v>
      </c>
      <c r="G90" s="18">
        <v>2.802E-2</v>
      </c>
      <c r="H90" s="4">
        <v>2.444E-2</v>
      </c>
      <c r="I90" s="4">
        <v>3.2129999999999999E-2</v>
      </c>
      <c r="J90" s="4">
        <v>0</v>
      </c>
      <c r="K90">
        <v>92</v>
      </c>
      <c r="M90" t="s">
        <v>38</v>
      </c>
      <c r="N90" t="s">
        <v>38</v>
      </c>
      <c r="O90" t="s">
        <v>38</v>
      </c>
      <c r="P90" t="s">
        <v>38</v>
      </c>
    </row>
    <row r="91" spans="1:16" ht="15" customHeight="1" x14ac:dyDescent="0.25">
      <c r="A91" t="s">
        <v>24</v>
      </c>
      <c r="B91" s="7" t="s">
        <v>26</v>
      </c>
      <c r="C91" s="15" t="s">
        <v>6</v>
      </c>
      <c r="D91" s="4">
        <v>20144</v>
      </c>
      <c r="E91" s="18">
        <v>272</v>
      </c>
      <c r="F91" s="4">
        <v>80080</v>
      </c>
      <c r="G91" s="18">
        <v>3.6920000000000001E-2</v>
      </c>
      <c r="H91" s="4">
        <v>3.2779999999999997E-2</v>
      </c>
      <c r="I91" s="4">
        <v>4.1579999999999999E-2</v>
      </c>
      <c r="J91" s="4">
        <v>0</v>
      </c>
      <c r="K91">
        <v>92</v>
      </c>
      <c r="M91" t="s">
        <v>38</v>
      </c>
      <c r="N91" t="s">
        <v>38</v>
      </c>
      <c r="O91" t="s">
        <v>38</v>
      </c>
      <c r="P91" t="s">
        <v>38</v>
      </c>
    </row>
    <row r="92" spans="1:16" ht="15" customHeight="1" x14ac:dyDescent="0.25">
      <c r="A92" t="s">
        <v>24</v>
      </c>
      <c r="B92" s="7" t="s">
        <v>26</v>
      </c>
      <c r="C92" s="15" t="s">
        <v>6</v>
      </c>
      <c r="D92" s="4">
        <v>20151</v>
      </c>
      <c r="E92" s="18">
        <v>350</v>
      </c>
      <c r="F92" s="4">
        <v>79762</v>
      </c>
      <c r="G92" s="18">
        <v>4.8759999999999998E-2</v>
      </c>
      <c r="H92" s="4">
        <v>4.3909999999999998E-2</v>
      </c>
      <c r="I92" s="4">
        <v>5.4140000000000001E-2</v>
      </c>
      <c r="J92" s="4">
        <v>0</v>
      </c>
      <c r="K92">
        <v>90</v>
      </c>
      <c r="M92" t="s">
        <v>38</v>
      </c>
      <c r="N92" t="s">
        <v>38</v>
      </c>
      <c r="O92" t="s">
        <v>38</v>
      </c>
      <c r="P92" t="s">
        <v>38</v>
      </c>
    </row>
    <row r="93" spans="1:16" ht="15" customHeight="1" x14ac:dyDescent="0.25">
      <c r="A93" t="s">
        <v>24</v>
      </c>
      <c r="B93" s="7" t="s">
        <v>26</v>
      </c>
      <c r="C93" s="15" t="s">
        <v>6</v>
      </c>
      <c r="D93" s="4">
        <v>20152</v>
      </c>
      <c r="E93" s="18">
        <v>252</v>
      </c>
      <c r="F93" s="4">
        <v>79764</v>
      </c>
      <c r="G93" s="18">
        <v>3.4720000000000001E-2</v>
      </c>
      <c r="H93" s="4">
        <v>3.0689999999999999E-2</v>
      </c>
      <c r="I93" s="4">
        <v>3.9280000000000002E-2</v>
      </c>
      <c r="J93" s="4">
        <v>0</v>
      </c>
      <c r="K93">
        <v>91</v>
      </c>
      <c r="M93" t="s">
        <v>38</v>
      </c>
      <c r="N93" t="s">
        <v>38</v>
      </c>
      <c r="O93" t="s">
        <v>38</v>
      </c>
      <c r="P93" t="s">
        <v>38</v>
      </c>
    </row>
    <row r="94" spans="1:16" ht="15" customHeight="1" x14ac:dyDescent="0.25">
      <c r="A94" t="s">
        <v>24</v>
      </c>
      <c r="B94" s="7" t="s">
        <v>26</v>
      </c>
      <c r="C94" s="15" t="s">
        <v>6</v>
      </c>
      <c r="D94" s="4">
        <v>20153</v>
      </c>
      <c r="E94" s="18">
        <v>175</v>
      </c>
      <c r="F94" s="4">
        <v>79394</v>
      </c>
      <c r="G94" s="18">
        <v>2.3959999999999999E-2</v>
      </c>
      <c r="H94" s="4">
        <v>2.0660000000000001E-2</v>
      </c>
      <c r="I94" s="4">
        <v>2.7779999999999999E-2</v>
      </c>
      <c r="J94" s="4">
        <v>0</v>
      </c>
      <c r="K94">
        <v>92</v>
      </c>
      <c r="M94" t="s">
        <v>38</v>
      </c>
      <c r="N94" t="s">
        <v>38</v>
      </c>
      <c r="O94" t="s">
        <v>38</v>
      </c>
      <c r="P94" t="s">
        <v>38</v>
      </c>
    </row>
    <row r="95" spans="1:16" ht="15" customHeight="1" x14ac:dyDescent="0.25">
      <c r="A95" t="s">
        <v>24</v>
      </c>
      <c r="B95" s="7" t="s">
        <v>26</v>
      </c>
      <c r="C95" s="15" t="s">
        <v>6</v>
      </c>
      <c r="D95" s="4">
        <v>20154</v>
      </c>
      <c r="E95" s="18">
        <v>227</v>
      </c>
      <c r="F95" s="4">
        <v>79884</v>
      </c>
      <c r="G95" s="18">
        <v>3.0890000000000001E-2</v>
      </c>
      <c r="H95" s="4">
        <v>2.7119999999999998E-2</v>
      </c>
      <c r="I95" s="4">
        <v>3.5180000000000003E-2</v>
      </c>
      <c r="J95" s="4">
        <v>0</v>
      </c>
      <c r="K95">
        <v>92</v>
      </c>
      <c r="M95" t="s">
        <v>38</v>
      </c>
      <c r="N95" t="s">
        <v>38</v>
      </c>
      <c r="O95" t="s">
        <v>38</v>
      </c>
      <c r="P95" t="s">
        <v>38</v>
      </c>
    </row>
    <row r="96" spans="1:16" ht="15" customHeight="1" x14ac:dyDescent="0.25">
      <c r="A96" t="s">
        <v>24</v>
      </c>
      <c r="B96" s="7" t="s">
        <v>26</v>
      </c>
      <c r="C96" s="15" t="s">
        <v>6</v>
      </c>
      <c r="D96" s="4">
        <v>20161</v>
      </c>
      <c r="E96" s="18">
        <v>292</v>
      </c>
      <c r="F96" s="4">
        <v>80054</v>
      </c>
      <c r="G96" s="18">
        <v>4.0079999999999998E-2</v>
      </c>
      <c r="H96" s="4">
        <v>3.5740000000000001E-2</v>
      </c>
      <c r="I96" s="4">
        <v>4.4949999999999997E-2</v>
      </c>
      <c r="J96" s="4">
        <v>0</v>
      </c>
      <c r="K96">
        <v>91</v>
      </c>
      <c r="M96">
        <v>0.86639999999999995</v>
      </c>
      <c r="N96">
        <v>0.74029999999999996</v>
      </c>
      <c r="O96">
        <v>1.014</v>
      </c>
      <c r="P96">
        <v>7.3903999999999997E-2</v>
      </c>
    </row>
    <row r="97" spans="1:17" ht="15" customHeight="1" x14ac:dyDescent="0.25">
      <c r="A97" t="s">
        <v>24</v>
      </c>
      <c r="B97" s="7" t="s">
        <v>26</v>
      </c>
      <c r="C97" s="15" t="s">
        <v>6</v>
      </c>
      <c r="D97" s="4">
        <v>20162</v>
      </c>
      <c r="E97" s="18">
        <v>274</v>
      </c>
      <c r="F97" s="4">
        <v>80238</v>
      </c>
      <c r="G97" s="18">
        <v>3.7530000000000001E-2</v>
      </c>
      <c r="H97" s="4">
        <v>3.3340000000000002E-2</v>
      </c>
      <c r="I97" s="4">
        <v>4.224E-2</v>
      </c>
      <c r="J97" s="4">
        <v>0</v>
      </c>
      <c r="K97">
        <v>91</v>
      </c>
      <c r="M97">
        <v>1.0455000000000001</v>
      </c>
      <c r="N97">
        <v>0.88249999999999995</v>
      </c>
      <c r="O97">
        <v>1.2385999999999999</v>
      </c>
      <c r="P97">
        <v>0.60711899999999996</v>
      </c>
    </row>
    <row r="98" spans="1:17" ht="15" customHeight="1" x14ac:dyDescent="0.25">
      <c r="A98" t="s">
        <v>24</v>
      </c>
      <c r="B98" s="7" t="s">
        <v>26</v>
      </c>
      <c r="C98" s="15" t="s">
        <v>6</v>
      </c>
      <c r="D98" s="4">
        <v>20163</v>
      </c>
      <c r="E98" s="18">
        <v>198</v>
      </c>
      <c r="F98" s="4">
        <v>80059</v>
      </c>
      <c r="G98" s="18">
        <v>2.6880000000000001E-2</v>
      </c>
      <c r="H98" s="4">
        <v>2.3390000000000001E-2</v>
      </c>
      <c r="I98" s="4">
        <v>3.09E-2</v>
      </c>
      <c r="J98" s="4">
        <v>0</v>
      </c>
      <c r="K98">
        <v>92</v>
      </c>
      <c r="M98">
        <v>0.9375</v>
      </c>
      <c r="N98">
        <v>0.77200000000000002</v>
      </c>
      <c r="O98">
        <v>1.1383000000000001</v>
      </c>
      <c r="P98">
        <v>0.51445200000000002</v>
      </c>
    </row>
    <row r="99" spans="1:17" ht="15" customHeight="1" x14ac:dyDescent="0.25">
      <c r="A99" t="s">
        <v>24</v>
      </c>
      <c r="B99" s="7" t="s">
        <v>26</v>
      </c>
      <c r="C99" s="15" t="s">
        <v>6</v>
      </c>
      <c r="D99" s="4">
        <v>20164</v>
      </c>
      <c r="E99" s="18">
        <v>272</v>
      </c>
      <c r="F99" s="4">
        <v>81005</v>
      </c>
      <c r="G99" s="18">
        <v>3.6499999999999998E-2</v>
      </c>
      <c r="H99" s="4">
        <v>3.2410000000000001E-2</v>
      </c>
      <c r="I99" s="4">
        <v>4.1099999999999998E-2</v>
      </c>
      <c r="J99" s="4">
        <v>0</v>
      </c>
      <c r="K99">
        <v>92</v>
      </c>
      <c r="M99">
        <v>1.1980999999999999</v>
      </c>
      <c r="N99">
        <v>1.0039</v>
      </c>
      <c r="O99">
        <v>1.4298999999999999</v>
      </c>
      <c r="P99">
        <v>4.512E-2</v>
      </c>
      <c r="Q99" t="s">
        <v>39</v>
      </c>
    </row>
    <row r="100" spans="1:17" ht="15" customHeight="1" x14ac:dyDescent="0.25">
      <c r="A100" t="s">
        <v>24</v>
      </c>
      <c r="B100" s="7" t="s">
        <v>26</v>
      </c>
      <c r="C100" s="15" t="s">
        <v>7</v>
      </c>
      <c r="D100" s="4">
        <v>20111</v>
      </c>
      <c r="E100" s="18">
        <v>2790</v>
      </c>
      <c r="F100" s="4">
        <v>839597</v>
      </c>
      <c r="G100" s="18">
        <v>3.6920000000000001E-2</v>
      </c>
      <c r="H100" s="4">
        <v>3.5580000000000001E-2</v>
      </c>
      <c r="I100" s="4">
        <v>3.832E-2</v>
      </c>
      <c r="J100" s="4">
        <v>0</v>
      </c>
      <c r="K100">
        <v>90</v>
      </c>
      <c r="M100" t="s">
        <v>38</v>
      </c>
      <c r="N100" t="s">
        <v>38</v>
      </c>
      <c r="O100" t="s">
        <v>38</v>
      </c>
      <c r="P100" t="s">
        <v>38</v>
      </c>
    </row>
    <row r="101" spans="1:17" ht="15" customHeight="1" x14ac:dyDescent="0.25">
      <c r="A101" t="s">
        <v>24</v>
      </c>
      <c r="B101" s="7" t="s">
        <v>26</v>
      </c>
      <c r="C101" s="15" t="s">
        <v>7</v>
      </c>
      <c r="D101" s="4">
        <v>20112</v>
      </c>
      <c r="E101" s="18">
        <v>2090</v>
      </c>
      <c r="F101" s="4">
        <v>845319</v>
      </c>
      <c r="G101" s="18">
        <v>2.717E-2</v>
      </c>
      <c r="H101" s="4">
        <v>2.6030000000000001E-2</v>
      </c>
      <c r="I101" s="4">
        <v>2.836E-2</v>
      </c>
      <c r="J101" s="4">
        <v>0</v>
      </c>
      <c r="K101">
        <v>91</v>
      </c>
      <c r="M101" t="s">
        <v>38</v>
      </c>
      <c r="N101" t="s">
        <v>38</v>
      </c>
      <c r="O101" t="s">
        <v>38</v>
      </c>
      <c r="P101" t="s">
        <v>38</v>
      </c>
    </row>
    <row r="102" spans="1:17" ht="15" customHeight="1" x14ac:dyDescent="0.25">
      <c r="A102" t="s">
        <v>24</v>
      </c>
      <c r="B102" s="7" t="s">
        <v>26</v>
      </c>
      <c r="C102" s="15" t="s">
        <v>7</v>
      </c>
      <c r="D102" s="4">
        <v>20113</v>
      </c>
      <c r="E102" s="18">
        <v>1395</v>
      </c>
      <c r="F102" s="4">
        <v>844255</v>
      </c>
      <c r="G102" s="18">
        <v>1.796E-2</v>
      </c>
      <c r="H102" s="4">
        <v>1.704E-2</v>
      </c>
      <c r="I102" s="4">
        <v>1.8929999999999999E-2</v>
      </c>
      <c r="J102" s="4">
        <v>0</v>
      </c>
      <c r="K102">
        <v>92</v>
      </c>
      <c r="M102" t="s">
        <v>38</v>
      </c>
      <c r="N102" t="s">
        <v>38</v>
      </c>
      <c r="O102" t="s">
        <v>38</v>
      </c>
      <c r="P102" t="s">
        <v>38</v>
      </c>
    </row>
    <row r="103" spans="1:17" ht="15" customHeight="1" x14ac:dyDescent="0.25">
      <c r="A103" t="s">
        <v>24</v>
      </c>
      <c r="B103" s="7" t="s">
        <v>26</v>
      </c>
      <c r="C103" s="15" t="s">
        <v>7</v>
      </c>
      <c r="D103" s="4">
        <v>20114</v>
      </c>
      <c r="E103" s="18">
        <v>2015</v>
      </c>
      <c r="F103" s="4">
        <v>851753</v>
      </c>
      <c r="G103" s="18">
        <v>2.571E-2</v>
      </c>
      <c r="H103" s="4">
        <v>2.462E-2</v>
      </c>
      <c r="I103" s="4">
        <v>2.6859999999999998E-2</v>
      </c>
      <c r="J103" s="4">
        <v>0</v>
      </c>
      <c r="K103">
        <v>92</v>
      </c>
      <c r="M103" t="s">
        <v>38</v>
      </c>
      <c r="N103" t="s">
        <v>38</v>
      </c>
      <c r="O103" t="s">
        <v>38</v>
      </c>
      <c r="P103" t="s">
        <v>38</v>
      </c>
    </row>
    <row r="104" spans="1:17" ht="15" customHeight="1" x14ac:dyDescent="0.25">
      <c r="A104" t="s">
        <v>24</v>
      </c>
      <c r="B104" s="7" t="s">
        <v>26</v>
      </c>
      <c r="C104" s="15" t="s">
        <v>7</v>
      </c>
      <c r="D104" s="4">
        <v>20121</v>
      </c>
      <c r="E104" s="18">
        <v>2192</v>
      </c>
      <c r="F104" s="4">
        <v>852313</v>
      </c>
      <c r="G104" s="18">
        <v>2.826E-2</v>
      </c>
      <c r="H104" s="4">
        <v>2.7099999999999999E-2</v>
      </c>
      <c r="I104" s="4">
        <v>2.947E-2</v>
      </c>
      <c r="J104" s="4">
        <v>0</v>
      </c>
      <c r="K104">
        <v>91</v>
      </c>
      <c r="M104" t="s">
        <v>38</v>
      </c>
      <c r="N104" t="s">
        <v>38</v>
      </c>
      <c r="O104" t="s">
        <v>38</v>
      </c>
      <c r="P104" t="s">
        <v>38</v>
      </c>
    </row>
    <row r="105" spans="1:17" ht="15" customHeight="1" x14ac:dyDescent="0.25">
      <c r="A105" t="s">
        <v>24</v>
      </c>
      <c r="B105" s="7" t="s">
        <v>26</v>
      </c>
      <c r="C105" s="15" t="s">
        <v>7</v>
      </c>
      <c r="D105" s="4">
        <v>20122</v>
      </c>
      <c r="E105" s="18">
        <v>1812</v>
      </c>
      <c r="F105" s="4">
        <v>860308</v>
      </c>
      <c r="G105" s="18">
        <v>2.315E-2</v>
      </c>
      <c r="H105" s="4">
        <v>2.2100000000000002E-2</v>
      </c>
      <c r="I105" s="4">
        <v>2.4240000000000001E-2</v>
      </c>
      <c r="J105" s="4">
        <v>0</v>
      </c>
      <c r="K105">
        <v>91</v>
      </c>
      <c r="M105" t="s">
        <v>38</v>
      </c>
      <c r="N105" t="s">
        <v>38</v>
      </c>
      <c r="O105" t="s">
        <v>38</v>
      </c>
      <c r="P105" t="s">
        <v>38</v>
      </c>
    </row>
    <row r="106" spans="1:17" ht="15" customHeight="1" x14ac:dyDescent="0.25">
      <c r="A106" t="s">
        <v>24</v>
      </c>
      <c r="B106" s="7" t="s">
        <v>26</v>
      </c>
      <c r="C106" s="15" t="s">
        <v>7</v>
      </c>
      <c r="D106" s="4">
        <v>20123</v>
      </c>
      <c r="E106" s="18">
        <v>1357</v>
      </c>
      <c r="F106" s="4">
        <v>857666</v>
      </c>
      <c r="G106" s="18">
        <v>1.72E-2</v>
      </c>
      <c r="H106" s="4">
        <v>1.6310000000000002E-2</v>
      </c>
      <c r="I106" s="4">
        <v>1.814E-2</v>
      </c>
      <c r="J106" s="4">
        <v>0</v>
      </c>
      <c r="K106">
        <v>92</v>
      </c>
      <c r="M106" t="s">
        <v>38</v>
      </c>
      <c r="N106" t="s">
        <v>38</v>
      </c>
      <c r="O106" t="s">
        <v>38</v>
      </c>
      <c r="P106" t="s">
        <v>38</v>
      </c>
    </row>
    <row r="107" spans="1:17" ht="15" customHeight="1" x14ac:dyDescent="0.25">
      <c r="A107" t="s">
        <v>24</v>
      </c>
      <c r="B107" s="7" t="s">
        <v>26</v>
      </c>
      <c r="C107" s="15" t="s">
        <v>7</v>
      </c>
      <c r="D107" s="4">
        <v>20124</v>
      </c>
      <c r="E107" s="18">
        <v>1858</v>
      </c>
      <c r="F107" s="4">
        <v>866217</v>
      </c>
      <c r="G107" s="18">
        <v>2.3310000000000001E-2</v>
      </c>
      <c r="H107" s="4">
        <v>2.2280000000000001E-2</v>
      </c>
      <c r="I107" s="4">
        <v>2.4400000000000002E-2</v>
      </c>
      <c r="J107" s="4">
        <v>0</v>
      </c>
      <c r="K107">
        <v>92</v>
      </c>
      <c r="M107" t="s">
        <v>38</v>
      </c>
      <c r="N107" t="s">
        <v>38</v>
      </c>
      <c r="O107" t="s">
        <v>38</v>
      </c>
      <c r="P107" t="s">
        <v>38</v>
      </c>
    </row>
    <row r="108" spans="1:17" ht="15" customHeight="1" x14ac:dyDescent="0.25">
      <c r="A108" t="s">
        <v>24</v>
      </c>
      <c r="B108" s="7" t="s">
        <v>26</v>
      </c>
      <c r="C108" s="15" t="s">
        <v>7</v>
      </c>
      <c r="D108" s="4">
        <v>20131</v>
      </c>
      <c r="E108" s="18">
        <v>1955</v>
      </c>
      <c r="F108" s="4">
        <v>866868</v>
      </c>
      <c r="G108" s="18">
        <v>2.5059999999999999E-2</v>
      </c>
      <c r="H108" s="4">
        <v>2.3970000000000002E-2</v>
      </c>
      <c r="I108" s="4">
        <v>2.6190000000000001E-2</v>
      </c>
      <c r="J108" s="4">
        <v>0</v>
      </c>
      <c r="K108">
        <v>90</v>
      </c>
      <c r="M108" t="s">
        <v>38</v>
      </c>
      <c r="N108" t="s">
        <v>38</v>
      </c>
      <c r="O108" t="s">
        <v>38</v>
      </c>
      <c r="P108" t="s">
        <v>38</v>
      </c>
    </row>
    <row r="109" spans="1:17" ht="15" customHeight="1" x14ac:dyDescent="0.25">
      <c r="A109" t="s">
        <v>24</v>
      </c>
      <c r="B109" s="7" t="s">
        <v>26</v>
      </c>
      <c r="C109" s="15" t="s">
        <v>7</v>
      </c>
      <c r="D109" s="4">
        <v>20132</v>
      </c>
      <c r="E109" s="18">
        <v>1565</v>
      </c>
      <c r="F109" s="4">
        <v>873040</v>
      </c>
      <c r="G109" s="18">
        <v>1.9699999999999999E-2</v>
      </c>
      <c r="H109" s="4">
        <v>1.8749999999999999E-2</v>
      </c>
      <c r="I109" s="4">
        <v>2.07E-2</v>
      </c>
      <c r="J109" s="4">
        <v>0</v>
      </c>
      <c r="K109">
        <v>91</v>
      </c>
      <c r="M109" t="s">
        <v>38</v>
      </c>
      <c r="N109" t="s">
        <v>38</v>
      </c>
      <c r="O109" t="s">
        <v>38</v>
      </c>
      <c r="P109" t="s">
        <v>38</v>
      </c>
    </row>
    <row r="110" spans="1:17" ht="15" customHeight="1" x14ac:dyDescent="0.25">
      <c r="A110" t="s">
        <v>24</v>
      </c>
      <c r="B110" s="7" t="s">
        <v>26</v>
      </c>
      <c r="C110" s="15" t="s">
        <v>7</v>
      </c>
      <c r="D110" s="4">
        <v>20133</v>
      </c>
      <c r="E110" s="18">
        <v>1275</v>
      </c>
      <c r="F110" s="4">
        <v>869715</v>
      </c>
      <c r="G110" s="18">
        <v>1.593E-2</v>
      </c>
      <c r="H110" s="4">
        <v>1.508E-2</v>
      </c>
      <c r="I110" s="4">
        <v>1.6830000000000001E-2</v>
      </c>
      <c r="J110" s="4">
        <v>0</v>
      </c>
      <c r="K110">
        <v>92</v>
      </c>
      <c r="M110" t="s">
        <v>38</v>
      </c>
      <c r="N110" t="s">
        <v>38</v>
      </c>
      <c r="O110" t="s">
        <v>38</v>
      </c>
      <c r="P110" t="s">
        <v>38</v>
      </c>
    </row>
    <row r="111" spans="1:17" ht="15" customHeight="1" x14ac:dyDescent="0.25">
      <c r="A111" t="s">
        <v>24</v>
      </c>
      <c r="B111" s="7" t="s">
        <v>26</v>
      </c>
      <c r="C111" s="15" t="s">
        <v>7</v>
      </c>
      <c r="D111" s="4">
        <v>20134</v>
      </c>
      <c r="E111" s="18">
        <v>1725</v>
      </c>
      <c r="F111" s="4">
        <v>877307</v>
      </c>
      <c r="G111" s="18">
        <v>2.137E-2</v>
      </c>
      <c r="H111" s="4">
        <v>2.0389999999999998E-2</v>
      </c>
      <c r="I111" s="4">
        <v>2.24E-2</v>
      </c>
      <c r="J111" s="4">
        <v>0</v>
      </c>
      <c r="K111">
        <v>92</v>
      </c>
      <c r="M111" t="s">
        <v>38</v>
      </c>
      <c r="N111" t="s">
        <v>38</v>
      </c>
      <c r="O111" t="s">
        <v>38</v>
      </c>
      <c r="P111" t="s">
        <v>38</v>
      </c>
    </row>
    <row r="112" spans="1:17" ht="15" customHeight="1" x14ac:dyDescent="0.25">
      <c r="A112" t="s">
        <v>24</v>
      </c>
      <c r="B112" s="7" t="s">
        <v>26</v>
      </c>
      <c r="C112" s="15" t="s">
        <v>7</v>
      </c>
      <c r="D112" s="4">
        <v>20141</v>
      </c>
      <c r="E112" s="18">
        <v>1700</v>
      </c>
      <c r="F112" s="4">
        <v>876042</v>
      </c>
      <c r="G112" s="18">
        <v>2.1559999999999999E-2</v>
      </c>
      <c r="H112" s="4">
        <v>2.0559999999999998E-2</v>
      </c>
      <c r="I112" s="4">
        <v>2.2610000000000002E-2</v>
      </c>
      <c r="J112" s="4">
        <v>0</v>
      </c>
      <c r="K112">
        <v>90</v>
      </c>
      <c r="M112" t="s">
        <v>38</v>
      </c>
      <c r="N112" t="s">
        <v>38</v>
      </c>
      <c r="O112" t="s">
        <v>38</v>
      </c>
      <c r="P112" t="s">
        <v>38</v>
      </c>
    </row>
    <row r="113" spans="1:17" ht="15" customHeight="1" x14ac:dyDescent="0.25">
      <c r="A113" t="s">
        <v>24</v>
      </c>
      <c r="B113" s="7" t="s">
        <v>26</v>
      </c>
      <c r="C113" s="15" t="s">
        <v>7</v>
      </c>
      <c r="D113" s="4">
        <v>20142</v>
      </c>
      <c r="E113" s="18">
        <v>1564</v>
      </c>
      <c r="F113" s="4">
        <v>881507</v>
      </c>
      <c r="G113" s="18">
        <v>1.95E-2</v>
      </c>
      <c r="H113" s="4">
        <v>1.8550000000000001E-2</v>
      </c>
      <c r="I113" s="4">
        <v>2.0490000000000001E-2</v>
      </c>
      <c r="J113" s="4">
        <v>0</v>
      </c>
      <c r="K113">
        <v>91</v>
      </c>
      <c r="M113" t="s">
        <v>38</v>
      </c>
      <c r="N113" t="s">
        <v>38</v>
      </c>
      <c r="O113" t="s">
        <v>38</v>
      </c>
      <c r="P113" t="s">
        <v>38</v>
      </c>
    </row>
    <row r="114" spans="1:17" ht="15" customHeight="1" x14ac:dyDescent="0.25">
      <c r="A114" t="s">
        <v>24</v>
      </c>
      <c r="B114" s="7" t="s">
        <v>26</v>
      </c>
      <c r="C114" s="15" t="s">
        <v>7</v>
      </c>
      <c r="D114" s="4">
        <v>20143</v>
      </c>
      <c r="E114" s="18">
        <v>1530</v>
      </c>
      <c r="F114" s="4">
        <v>879561</v>
      </c>
      <c r="G114" s="18">
        <v>1.891E-2</v>
      </c>
      <c r="H114" s="4">
        <v>1.7979999999999999E-2</v>
      </c>
      <c r="I114" s="4">
        <v>1.9879999999999998E-2</v>
      </c>
      <c r="J114" s="4">
        <v>0</v>
      </c>
      <c r="K114">
        <v>92</v>
      </c>
      <c r="M114" t="s">
        <v>38</v>
      </c>
      <c r="N114" t="s">
        <v>38</v>
      </c>
      <c r="O114" t="s">
        <v>38</v>
      </c>
      <c r="P114" t="s">
        <v>38</v>
      </c>
    </row>
    <row r="115" spans="1:17" ht="15" customHeight="1" x14ac:dyDescent="0.25">
      <c r="A115" t="s">
        <v>24</v>
      </c>
      <c r="B115" s="7" t="s">
        <v>26</v>
      </c>
      <c r="C115" s="15" t="s">
        <v>7</v>
      </c>
      <c r="D115" s="4">
        <v>20144</v>
      </c>
      <c r="E115" s="18">
        <v>2039</v>
      </c>
      <c r="F115" s="4">
        <v>887121</v>
      </c>
      <c r="G115" s="18">
        <v>2.4979999999999999E-2</v>
      </c>
      <c r="H115" s="4">
        <v>2.392E-2</v>
      </c>
      <c r="I115" s="4">
        <v>2.6089999999999999E-2</v>
      </c>
      <c r="J115" s="4">
        <v>0</v>
      </c>
      <c r="K115">
        <v>92</v>
      </c>
      <c r="M115" t="s">
        <v>38</v>
      </c>
      <c r="N115" t="s">
        <v>38</v>
      </c>
      <c r="O115" t="s">
        <v>38</v>
      </c>
      <c r="P115" t="s">
        <v>38</v>
      </c>
    </row>
    <row r="116" spans="1:17" ht="15" customHeight="1" x14ac:dyDescent="0.25">
      <c r="A116" t="s">
        <v>24</v>
      </c>
      <c r="B116" s="7" t="s">
        <v>26</v>
      </c>
      <c r="C116" s="15" t="s">
        <v>7</v>
      </c>
      <c r="D116" s="4">
        <v>20151</v>
      </c>
      <c r="E116" s="18">
        <v>2404</v>
      </c>
      <c r="F116" s="4">
        <v>884632</v>
      </c>
      <c r="G116" s="18">
        <v>3.0190000000000002E-2</v>
      </c>
      <c r="H116" s="4">
        <v>2.9010000000000001E-2</v>
      </c>
      <c r="I116" s="4">
        <v>3.143E-2</v>
      </c>
      <c r="J116" s="4">
        <v>0</v>
      </c>
      <c r="K116">
        <v>90</v>
      </c>
      <c r="M116" t="s">
        <v>38</v>
      </c>
      <c r="N116" t="s">
        <v>38</v>
      </c>
      <c r="O116" t="s">
        <v>38</v>
      </c>
      <c r="P116" t="s">
        <v>38</v>
      </c>
    </row>
    <row r="117" spans="1:17" ht="15" customHeight="1" x14ac:dyDescent="0.25">
      <c r="A117" t="s">
        <v>24</v>
      </c>
      <c r="B117" s="7" t="s">
        <v>26</v>
      </c>
      <c r="C117" s="15" t="s">
        <v>7</v>
      </c>
      <c r="D117" s="4">
        <v>20152</v>
      </c>
      <c r="E117" s="18">
        <v>1878</v>
      </c>
      <c r="F117" s="4">
        <v>889346</v>
      </c>
      <c r="G117" s="18">
        <v>2.3210000000000001E-2</v>
      </c>
      <c r="H117" s="4">
        <v>2.2179999999999998E-2</v>
      </c>
      <c r="I117" s="4">
        <v>2.4279999999999999E-2</v>
      </c>
      <c r="J117" s="4">
        <v>0</v>
      </c>
      <c r="K117">
        <v>91</v>
      </c>
      <c r="M117" t="s">
        <v>38</v>
      </c>
      <c r="N117" t="s">
        <v>38</v>
      </c>
      <c r="O117" t="s">
        <v>38</v>
      </c>
      <c r="P117" t="s">
        <v>38</v>
      </c>
    </row>
    <row r="118" spans="1:17" ht="15" customHeight="1" x14ac:dyDescent="0.25">
      <c r="A118" t="s">
        <v>24</v>
      </c>
      <c r="B118" s="7" t="s">
        <v>26</v>
      </c>
      <c r="C118" s="15" t="s">
        <v>7</v>
      </c>
      <c r="D118" s="4">
        <v>20153</v>
      </c>
      <c r="E118" s="18">
        <v>1429</v>
      </c>
      <c r="F118" s="4">
        <v>885461</v>
      </c>
      <c r="G118" s="18">
        <v>1.754E-2</v>
      </c>
      <c r="H118" s="4">
        <v>1.6660000000000001E-2</v>
      </c>
      <c r="I118" s="4">
        <v>1.848E-2</v>
      </c>
      <c r="J118" s="4">
        <v>0</v>
      </c>
      <c r="K118">
        <v>92</v>
      </c>
      <c r="M118" t="s">
        <v>38</v>
      </c>
      <c r="N118" t="s">
        <v>38</v>
      </c>
      <c r="O118" t="s">
        <v>38</v>
      </c>
      <c r="P118" t="s">
        <v>38</v>
      </c>
    </row>
    <row r="119" spans="1:17" ht="15" customHeight="1" x14ac:dyDescent="0.25">
      <c r="A119" t="s">
        <v>24</v>
      </c>
      <c r="B119" s="7" t="s">
        <v>26</v>
      </c>
      <c r="C119" s="15" t="s">
        <v>7</v>
      </c>
      <c r="D119" s="4">
        <v>20154</v>
      </c>
      <c r="E119" s="18">
        <v>1706</v>
      </c>
      <c r="F119" s="4">
        <v>892163</v>
      </c>
      <c r="G119" s="18">
        <v>2.078E-2</v>
      </c>
      <c r="H119" s="4">
        <v>1.9820000000000001E-2</v>
      </c>
      <c r="I119" s="4">
        <v>2.179E-2</v>
      </c>
      <c r="J119" s="4">
        <v>0</v>
      </c>
      <c r="K119">
        <v>92</v>
      </c>
      <c r="M119" t="s">
        <v>38</v>
      </c>
      <c r="N119" t="s">
        <v>38</v>
      </c>
      <c r="O119" t="s">
        <v>38</v>
      </c>
      <c r="P119" t="s">
        <v>38</v>
      </c>
    </row>
    <row r="120" spans="1:17" ht="15" customHeight="1" x14ac:dyDescent="0.25">
      <c r="A120" t="s">
        <v>24</v>
      </c>
      <c r="B120" s="7" t="s">
        <v>26</v>
      </c>
      <c r="C120" s="15" t="s">
        <v>7</v>
      </c>
      <c r="D120" s="4">
        <v>20161</v>
      </c>
      <c r="E120" s="18">
        <v>2271</v>
      </c>
      <c r="F120" s="4">
        <v>890872</v>
      </c>
      <c r="G120" s="18">
        <v>2.801E-2</v>
      </c>
      <c r="H120" s="4">
        <v>2.6880000000000001E-2</v>
      </c>
      <c r="I120" s="4">
        <v>2.9190000000000001E-2</v>
      </c>
      <c r="J120" s="4">
        <v>0</v>
      </c>
      <c r="K120">
        <v>91</v>
      </c>
      <c r="M120">
        <v>0.75870000000000004</v>
      </c>
      <c r="N120">
        <v>0.71779999999999999</v>
      </c>
      <c r="O120">
        <v>0.80189999999999995</v>
      </c>
      <c r="P120">
        <v>0</v>
      </c>
      <c r="Q120" t="s">
        <v>39</v>
      </c>
    </row>
    <row r="121" spans="1:17" ht="15" customHeight="1" x14ac:dyDescent="0.25">
      <c r="A121" t="s">
        <v>24</v>
      </c>
      <c r="B121" s="7" t="s">
        <v>26</v>
      </c>
      <c r="C121" s="15" t="s">
        <v>7</v>
      </c>
      <c r="D121" s="4">
        <v>20162</v>
      </c>
      <c r="E121" s="18">
        <v>1762</v>
      </c>
      <c r="F121" s="4">
        <v>896242</v>
      </c>
      <c r="G121" s="18">
        <v>2.1600000000000001E-2</v>
      </c>
      <c r="H121" s="4">
        <v>2.0619999999999999E-2</v>
      </c>
      <c r="I121" s="4">
        <v>2.264E-2</v>
      </c>
      <c r="J121" s="4">
        <v>0</v>
      </c>
      <c r="K121">
        <v>91</v>
      </c>
      <c r="M121">
        <v>0.79520000000000002</v>
      </c>
      <c r="N121">
        <v>0.74629999999999996</v>
      </c>
      <c r="O121">
        <v>0.84719999999999995</v>
      </c>
      <c r="P121">
        <v>0</v>
      </c>
      <c r="Q121" t="s">
        <v>39</v>
      </c>
    </row>
    <row r="122" spans="1:17" ht="15" customHeight="1" x14ac:dyDescent="0.25">
      <c r="A122" t="s">
        <v>24</v>
      </c>
      <c r="B122" s="7" t="s">
        <v>26</v>
      </c>
      <c r="C122" s="15" t="s">
        <v>7</v>
      </c>
      <c r="D122" s="4">
        <v>20163</v>
      </c>
      <c r="E122" s="18">
        <v>1430</v>
      </c>
      <c r="F122" s="4">
        <v>893979</v>
      </c>
      <c r="G122" s="18">
        <v>1.7389999999999999E-2</v>
      </c>
      <c r="H122" s="4">
        <v>1.651E-2</v>
      </c>
      <c r="I122" s="4">
        <v>1.831E-2</v>
      </c>
      <c r="J122" s="4">
        <v>0</v>
      </c>
      <c r="K122">
        <v>92</v>
      </c>
      <c r="M122">
        <v>0.96809999999999996</v>
      </c>
      <c r="N122">
        <v>0.8992</v>
      </c>
      <c r="O122">
        <v>1.0422</v>
      </c>
      <c r="P122">
        <v>0.38855400000000001</v>
      </c>
    </row>
    <row r="123" spans="1:17" ht="15" customHeight="1" x14ac:dyDescent="0.25">
      <c r="A123" t="s">
        <v>24</v>
      </c>
      <c r="B123" s="7" t="s">
        <v>26</v>
      </c>
      <c r="C123" s="15" t="s">
        <v>7</v>
      </c>
      <c r="D123" s="4">
        <v>20164</v>
      </c>
      <c r="E123" s="18">
        <v>2105</v>
      </c>
      <c r="F123" s="4">
        <v>901371</v>
      </c>
      <c r="G123" s="18">
        <v>2.538E-2</v>
      </c>
      <c r="H123" s="4">
        <v>2.4320000000000001E-2</v>
      </c>
      <c r="I123" s="4">
        <v>2.649E-2</v>
      </c>
      <c r="J123" s="4">
        <v>0</v>
      </c>
      <c r="K123">
        <v>92</v>
      </c>
      <c r="M123">
        <v>0.98719999999999997</v>
      </c>
      <c r="N123">
        <v>0.92869999999999997</v>
      </c>
      <c r="O123">
        <v>1.0492999999999999</v>
      </c>
      <c r="P123">
        <v>0.67837499999999995</v>
      </c>
    </row>
    <row r="124" spans="1:17" ht="15" customHeight="1" x14ac:dyDescent="0.25">
      <c r="A124" t="s">
        <v>24</v>
      </c>
      <c r="B124" s="7" t="s">
        <v>26</v>
      </c>
      <c r="C124" s="14" t="s">
        <v>8</v>
      </c>
      <c r="D124" s="4">
        <v>20111</v>
      </c>
      <c r="E124" s="18">
        <v>766</v>
      </c>
      <c r="F124" s="4">
        <v>162747</v>
      </c>
      <c r="G124" s="18">
        <v>5.2299999999999999E-2</v>
      </c>
      <c r="H124" s="4">
        <v>4.8719999999999999E-2</v>
      </c>
      <c r="I124" s="4">
        <v>5.6129999999999999E-2</v>
      </c>
      <c r="J124" s="4">
        <v>0</v>
      </c>
      <c r="K124">
        <v>90</v>
      </c>
      <c r="M124" t="s">
        <v>38</v>
      </c>
      <c r="N124" t="s">
        <v>38</v>
      </c>
      <c r="O124" t="s">
        <v>38</v>
      </c>
      <c r="P124" t="s">
        <v>38</v>
      </c>
    </row>
    <row r="125" spans="1:17" ht="15" customHeight="1" x14ac:dyDescent="0.25">
      <c r="A125" t="s">
        <v>24</v>
      </c>
      <c r="B125" s="7" t="s">
        <v>26</v>
      </c>
      <c r="C125" s="14" t="s">
        <v>8</v>
      </c>
      <c r="D125" s="4">
        <v>20112</v>
      </c>
      <c r="E125" s="18">
        <v>607</v>
      </c>
      <c r="F125" s="4">
        <v>164833</v>
      </c>
      <c r="G125" s="18">
        <v>4.0469999999999999E-2</v>
      </c>
      <c r="H125" s="4">
        <v>3.737E-2</v>
      </c>
      <c r="I125" s="4">
        <v>4.3819999999999998E-2</v>
      </c>
      <c r="J125" s="4">
        <v>0</v>
      </c>
      <c r="K125">
        <v>91</v>
      </c>
      <c r="M125" t="s">
        <v>38</v>
      </c>
      <c r="N125" t="s">
        <v>38</v>
      </c>
      <c r="O125" t="s">
        <v>38</v>
      </c>
      <c r="P125" t="s">
        <v>38</v>
      </c>
    </row>
    <row r="126" spans="1:17" ht="15" customHeight="1" x14ac:dyDescent="0.25">
      <c r="A126" t="s">
        <v>24</v>
      </c>
      <c r="B126" s="7" t="s">
        <v>26</v>
      </c>
      <c r="C126" s="14" t="s">
        <v>8</v>
      </c>
      <c r="D126" s="4">
        <v>20113</v>
      </c>
      <c r="E126" s="18">
        <v>452</v>
      </c>
      <c r="F126" s="4">
        <v>164146</v>
      </c>
      <c r="G126" s="18">
        <v>2.9929999999999998E-2</v>
      </c>
      <c r="H126" s="4">
        <v>2.7300000000000001E-2</v>
      </c>
      <c r="I126" s="4">
        <v>3.2820000000000002E-2</v>
      </c>
      <c r="J126" s="4">
        <v>0</v>
      </c>
      <c r="K126">
        <v>92</v>
      </c>
      <c r="M126" t="s">
        <v>38</v>
      </c>
      <c r="N126" t="s">
        <v>38</v>
      </c>
      <c r="O126" t="s">
        <v>38</v>
      </c>
      <c r="P126" t="s">
        <v>38</v>
      </c>
    </row>
    <row r="127" spans="1:17" ht="15" customHeight="1" x14ac:dyDescent="0.25">
      <c r="A127" t="s">
        <v>24</v>
      </c>
      <c r="B127" s="7" t="s">
        <v>26</v>
      </c>
      <c r="C127" s="14" t="s">
        <v>8</v>
      </c>
      <c r="D127" s="4">
        <v>20114</v>
      </c>
      <c r="E127" s="18">
        <v>640</v>
      </c>
      <c r="F127" s="4">
        <v>166949</v>
      </c>
      <c r="G127" s="18">
        <v>4.1669999999999999E-2</v>
      </c>
      <c r="H127" s="4">
        <v>3.8559999999999997E-2</v>
      </c>
      <c r="I127" s="4">
        <v>4.5030000000000001E-2</v>
      </c>
      <c r="J127" s="4">
        <v>0</v>
      </c>
      <c r="K127">
        <v>92</v>
      </c>
      <c r="M127" t="s">
        <v>38</v>
      </c>
      <c r="N127" t="s">
        <v>38</v>
      </c>
      <c r="O127" t="s">
        <v>38</v>
      </c>
      <c r="P127" t="s">
        <v>38</v>
      </c>
    </row>
    <row r="128" spans="1:17" ht="15" customHeight="1" x14ac:dyDescent="0.25">
      <c r="A128" t="s">
        <v>24</v>
      </c>
      <c r="B128" s="7" t="s">
        <v>26</v>
      </c>
      <c r="C128" s="14" t="s">
        <v>8</v>
      </c>
      <c r="D128" s="4">
        <v>20121</v>
      </c>
      <c r="E128" s="18">
        <v>645</v>
      </c>
      <c r="F128" s="4">
        <v>166655</v>
      </c>
      <c r="G128" s="18">
        <v>4.2529999999999998E-2</v>
      </c>
      <c r="H128" s="4">
        <v>3.9370000000000002E-2</v>
      </c>
      <c r="I128" s="4">
        <v>4.5940000000000002E-2</v>
      </c>
      <c r="J128" s="4">
        <v>0</v>
      </c>
      <c r="K128">
        <v>91</v>
      </c>
      <c r="M128" t="s">
        <v>38</v>
      </c>
      <c r="N128" t="s">
        <v>38</v>
      </c>
      <c r="O128" t="s">
        <v>38</v>
      </c>
      <c r="P128" t="s">
        <v>38</v>
      </c>
    </row>
    <row r="129" spans="1:17" ht="15" customHeight="1" x14ac:dyDescent="0.25">
      <c r="A129" t="s">
        <v>24</v>
      </c>
      <c r="B129" s="7" t="s">
        <v>26</v>
      </c>
      <c r="C129" s="14" t="s">
        <v>8</v>
      </c>
      <c r="D129" s="4">
        <v>20122</v>
      </c>
      <c r="E129" s="18">
        <v>675</v>
      </c>
      <c r="F129" s="4">
        <v>169324</v>
      </c>
      <c r="G129" s="18">
        <v>4.3810000000000002E-2</v>
      </c>
      <c r="H129" s="4">
        <v>4.0620000000000003E-2</v>
      </c>
      <c r="I129" s="4">
        <v>4.7239999999999997E-2</v>
      </c>
      <c r="J129" s="4">
        <v>0</v>
      </c>
      <c r="K129">
        <v>91</v>
      </c>
      <c r="M129" t="s">
        <v>38</v>
      </c>
      <c r="N129" t="s">
        <v>38</v>
      </c>
      <c r="O129" t="s">
        <v>38</v>
      </c>
      <c r="P129" t="s">
        <v>38</v>
      </c>
    </row>
    <row r="130" spans="1:17" ht="15" customHeight="1" x14ac:dyDescent="0.25">
      <c r="A130" t="s">
        <v>24</v>
      </c>
      <c r="B130" s="7" t="s">
        <v>26</v>
      </c>
      <c r="C130" s="14" t="s">
        <v>8</v>
      </c>
      <c r="D130" s="4">
        <v>20123</v>
      </c>
      <c r="E130" s="18">
        <v>505</v>
      </c>
      <c r="F130" s="4">
        <v>169452</v>
      </c>
      <c r="G130" s="18">
        <v>3.2390000000000002E-2</v>
      </c>
      <c r="H130" s="4">
        <v>2.9690000000000001E-2</v>
      </c>
      <c r="I130" s="4">
        <v>3.5349999999999999E-2</v>
      </c>
      <c r="J130" s="4">
        <v>0</v>
      </c>
      <c r="K130">
        <v>92</v>
      </c>
      <c r="M130" t="s">
        <v>38</v>
      </c>
      <c r="N130" t="s">
        <v>38</v>
      </c>
      <c r="O130" t="s">
        <v>38</v>
      </c>
      <c r="P130" t="s">
        <v>38</v>
      </c>
    </row>
    <row r="131" spans="1:17" ht="15" customHeight="1" x14ac:dyDescent="0.25">
      <c r="A131" t="s">
        <v>24</v>
      </c>
      <c r="B131" s="7" t="s">
        <v>26</v>
      </c>
      <c r="C131" s="14" t="s">
        <v>8</v>
      </c>
      <c r="D131" s="4">
        <v>20124</v>
      </c>
      <c r="E131" s="18">
        <v>702</v>
      </c>
      <c r="F131" s="4">
        <v>172534</v>
      </c>
      <c r="G131" s="18">
        <v>4.4229999999999998E-2</v>
      </c>
      <c r="H131" s="4">
        <v>4.1070000000000002E-2</v>
      </c>
      <c r="I131" s="4">
        <v>4.7620000000000003E-2</v>
      </c>
      <c r="J131" s="4">
        <v>0</v>
      </c>
      <c r="K131">
        <v>92</v>
      </c>
      <c r="M131" t="s">
        <v>38</v>
      </c>
      <c r="N131" t="s">
        <v>38</v>
      </c>
      <c r="O131" t="s">
        <v>38</v>
      </c>
      <c r="P131" t="s">
        <v>38</v>
      </c>
    </row>
    <row r="132" spans="1:17" ht="15" customHeight="1" x14ac:dyDescent="0.25">
      <c r="A132" t="s">
        <v>24</v>
      </c>
      <c r="B132" s="7" t="s">
        <v>26</v>
      </c>
      <c r="C132" s="14" t="s">
        <v>8</v>
      </c>
      <c r="D132" s="4">
        <v>20131</v>
      </c>
      <c r="E132" s="18">
        <v>757</v>
      </c>
      <c r="F132" s="4">
        <v>172683</v>
      </c>
      <c r="G132" s="18">
        <v>4.8710000000000003E-2</v>
      </c>
      <c r="H132" s="4">
        <v>4.5359999999999998E-2</v>
      </c>
      <c r="I132" s="4">
        <v>5.2299999999999999E-2</v>
      </c>
      <c r="J132" s="4">
        <v>0</v>
      </c>
      <c r="K132">
        <v>90</v>
      </c>
      <c r="M132" t="s">
        <v>38</v>
      </c>
      <c r="N132" t="s">
        <v>38</v>
      </c>
      <c r="O132" t="s">
        <v>38</v>
      </c>
      <c r="P132" t="s">
        <v>38</v>
      </c>
    </row>
    <row r="133" spans="1:17" ht="15" customHeight="1" x14ac:dyDescent="0.25">
      <c r="A133" t="s">
        <v>24</v>
      </c>
      <c r="B133" s="7" t="s">
        <v>26</v>
      </c>
      <c r="C133" s="14" t="s">
        <v>8</v>
      </c>
      <c r="D133" s="4">
        <v>20132</v>
      </c>
      <c r="E133" s="18">
        <v>645</v>
      </c>
      <c r="F133" s="4">
        <v>175240</v>
      </c>
      <c r="G133" s="18">
        <v>4.045E-2</v>
      </c>
      <c r="H133" s="4">
        <v>3.7440000000000001E-2</v>
      </c>
      <c r="I133" s="4">
        <v>4.369E-2</v>
      </c>
      <c r="J133" s="4">
        <v>0</v>
      </c>
      <c r="K133">
        <v>91</v>
      </c>
      <c r="M133" t="s">
        <v>38</v>
      </c>
      <c r="N133" t="s">
        <v>38</v>
      </c>
      <c r="O133" t="s">
        <v>38</v>
      </c>
      <c r="P133" t="s">
        <v>38</v>
      </c>
    </row>
    <row r="134" spans="1:17" ht="15" customHeight="1" x14ac:dyDescent="0.25">
      <c r="A134" t="s">
        <v>24</v>
      </c>
      <c r="B134" s="7" t="s">
        <v>26</v>
      </c>
      <c r="C134" s="14" t="s">
        <v>8</v>
      </c>
      <c r="D134" s="4">
        <v>20133</v>
      </c>
      <c r="E134" s="18">
        <v>554</v>
      </c>
      <c r="F134" s="4">
        <v>175164</v>
      </c>
      <c r="G134" s="18">
        <v>3.4380000000000001E-2</v>
      </c>
      <c r="H134" s="4">
        <v>3.1629999999999998E-2</v>
      </c>
      <c r="I134" s="4">
        <v>3.7359999999999997E-2</v>
      </c>
      <c r="J134" s="4">
        <v>0</v>
      </c>
      <c r="K134">
        <v>92</v>
      </c>
      <c r="M134" t="s">
        <v>38</v>
      </c>
      <c r="N134" t="s">
        <v>38</v>
      </c>
      <c r="O134" t="s">
        <v>38</v>
      </c>
      <c r="P134" t="s">
        <v>38</v>
      </c>
    </row>
    <row r="135" spans="1:17" ht="15" customHeight="1" x14ac:dyDescent="0.25">
      <c r="A135" t="s">
        <v>24</v>
      </c>
      <c r="B135" s="7" t="s">
        <v>26</v>
      </c>
      <c r="C135" s="14" t="s">
        <v>8</v>
      </c>
      <c r="D135" s="4">
        <v>20134</v>
      </c>
      <c r="E135" s="18">
        <v>672</v>
      </c>
      <c r="F135" s="4">
        <v>178124</v>
      </c>
      <c r="G135" s="18">
        <v>4.1009999999999998E-2</v>
      </c>
      <c r="H135" s="4">
        <v>3.8019999999999998E-2</v>
      </c>
      <c r="I135" s="4">
        <v>4.4229999999999998E-2</v>
      </c>
      <c r="J135" s="4">
        <v>0</v>
      </c>
      <c r="K135">
        <v>92</v>
      </c>
      <c r="M135" t="s">
        <v>38</v>
      </c>
      <c r="N135" t="s">
        <v>38</v>
      </c>
      <c r="O135" t="s">
        <v>38</v>
      </c>
      <c r="P135" t="s">
        <v>38</v>
      </c>
    </row>
    <row r="136" spans="1:17" ht="15" customHeight="1" x14ac:dyDescent="0.25">
      <c r="A136" t="s">
        <v>24</v>
      </c>
      <c r="B136" s="7" t="s">
        <v>26</v>
      </c>
      <c r="C136" s="14" t="s">
        <v>8</v>
      </c>
      <c r="D136" s="4">
        <v>20141</v>
      </c>
      <c r="E136" s="18">
        <v>640</v>
      </c>
      <c r="F136" s="4">
        <v>178236</v>
      </c>
      <c r="G136" s="18">
        <v>3.9899999999999998E-2</v>
      </c>
      <c r="H136" s="4">
        <v>3.6920000000000001E-2</v>
      </c>
      <c r="I136" s="4">
        <v>4.3110000000000002E-2</v>
      </c>
      <c r="J136" s="4">
        <v>0</v>
      </c>
      <c r="K136">
        <v>90</v>
      </c>
      <c r="M136" t="s">
        <v>38</v>
      </c>
      <c r="N136" t="s">
        <v>38</v>
      </c>
      <c r="O136" t="s">
        <v>38</v>
      </c>
      <c r="P136" t="s">
        <v>38</v>
      </c>
    </row>
    <row r="137" spans="1:17" ht="15" customHeight="1" x14ac:dyDescent="0.25">
      <c r="A137" t="s">
        <v>24</v>
      </c>
      <c r="B137" s="7" t="s">
        <v>26</v>
      </c>
      <c r="C137" s="14" t="s">
        <v>8</v>
      </c>
      <c r="D137" s="4">
        <v>20142</v>
      </c>
      <c r="E137" s="18">
        <v>595</v>
      </c>
      <c r="F137" s="4">
        <v>180748</v>
      </c>
      <c r="G137" s="18">
        <v>3.6170000000000001E-2</v>
      </c>
      <c r="H137" s="4">
        <v>3.338E-2</v>
      </c>
      <c r="I137" s="4">
        <v>3.9199999999999999E-2</v>
      </c>
      <c r="J137" s="4">
        <v>0</v>
      </c>
      <c r="K137">
        <v>91</v>
      </c>
      <c r="M137" t="s">
        <v>38</v>
      </c>
      <c r="N137" t="s">
        <v>38</v>
      </c>
      <c r="O137" t="s">
        <v>38</v>
      </c>
      <c r="P137" t="s">
        <v>38</v>
      </c>
    </row>
    <row r="138" spans="1:17" ht="15" customHeight="1" x14ac:dyDescent="0.25">
      <c r="A138" t="s">
        <v>24</v>
      </c>
      <c r="B138" s="7" t="s">
        <v>26</v>
      </c>
      <c r="C138" s="14" t="s">
        <v>8</v>
      </c>
      <c r="D138" s="4">
        <v>20143</v>
      </c>
      <c r="E138" s="18">
        <v>570</v>
      </c>
      <c r="F138" s="4">
        <v>180186</v>
      </c>
      <c r="G138" s="18">
        <v>3.4380000000000001E-2</v>
      </c>
      <c r="H138" s="4">
        <v>3.1669999999999997E-2</v>
      </c>
      <c r="I138" s="4">
        <v>3.7330000000000002E-2</v>
      </c>
      <c r="J138" s="4">
        <v>0</v>
      </c>
      <c r="K138">
        <v>92</v>
      </c>
      <c r="M138" t="s">
        <v>38</v>
      </c>
      <c r="N138" t="s">
        <v>38</v>
      </c>
      <c r="O138" t="s">
        <v>38</v>
      </c>
      <c r="P138" t="s">
        <v>38</v>
      </c>
    </row>
    <row r="139" spans="1:17" ht="15" customHeight="1" x14ac:dyDescent="0.25">
      <c r="A139" t="s">
        <v>24</v>
      </c>
      <c r="B139" s="7" t="s">
        <v>26</v>
      </c>
      <c r="C139" s="14" t="s">
        <v>8</v>
      </c>
      <c r="D139" s="4">
        <v>20144</v>
      </c>
      <c r="E139" s="18">
        <v>764</v>
      </c>
      <c r="F139" s="4">
        <v>183127</v>
      </c>
      <c r="G139" s="18">
        <v>4.5350000000000001E-2</v>
      </c>
      <c r="H139" s="4">
        <v>4.224E-2</v>
      </c>
      <c r="I139" s="4">
        <v>4.8680000000000001E-2</v>
      </c>
      <c r="J139" s="4">
        <v>0</v>
      </c>
      <c r="K139">
        <v>92</v>
      </c>
      <c r="M139" t="s">
        <v>38</v>
      </c>
      <c r="N139" t="s">
        <v>38</v>
      </c>
      <c r="O139" t="s">
        <v>38</v>
      </c>
      <c r="P139" t="s">
        <v>38</v>
      </c>
    </row>
    <row r="140" spans="1:17" ht="15" customHeight="1" x14ac:dyDescent="0.25">
      <c r="A140" t="s">
        <v>24</v>
      </c>
      <c r="B140" s="7" t="s">
        <v>26</v>
      </c>
      <c r="C140" s="14" t="s">
        <v>8</v>
      </c>
      <c r="D140" s="4">
        <v>20151</v>
      </c>
      <c r="E140" s="18">
        <v>938</v>
      </c>
      <c r="F140" s="4">
        <v>182548</v>
      </c>
      <c r="G140" s="18">
        <v>5.7090000000000002E-2</v>
      </c>
      <c r="H140" s="4">
        <v>5.355E-2</v>
      </c>
      <c r="I140" s="4">
        <v>6.087E-2</v>
      </c>
      <c r="J140" s="4">
        <v>0</v>
      </c>
      <c r="K140">
        <v>90</v>
      </c>
      <c r="M140" t="s">
        <v>38</v>
      </c>
      <c r="N140" t="s">
        <v>38</v>
      </c>
      <c r="O140" t="s">
        <v>38</v>
      </c>
      <c r="P140" t="s">
        <v>38</v>
      </c>
    </row>
    <row r="141" spans="1:17" ht="15" customHeight="1" x14ac:dyDescent="0.25">
      <c r="A141" t="s">
        <v>24</v>
      </c>
      <c r="B141" s="7" t="s">
        <v>26</v>
      </c>
      <c r="C141" s="14" t="s">
        <v>8</v>
      </c>
      <c r="D141" s="4">
        <v>20152</v>
      </c>
      <c r="E141" s="18">
        <v>744</v>
      </c>
      <c r="F141" s="4">
        <v>185241</v>
      </c>
      <c r="G141" s="18">
        <v>4.4139999999999999E-2</v>
      </c>
      <c r="H141" s="4">
        <v>4.1079999999999998E-2</v>
      </c>
      <c r="I141" s="4">
        <v>4.7419999999999997E-2</v>
      </c>
      <c r="J141" s="4">
        <v>0</v>
      </c>
      <c r="K141">
        <v>91</v>
      </c>
      <c r="M141" t="s">
        <v>38</v>
      </c>
      <c r="N141" t="s">
        <v>38</v>
      </c>
      <c r="O141" t="s">
        <v>38</v>
      </c>
      <c r="P141" t="s">
        <v>38</v>
      </c>
    </row>
    <row r="142" spans="1:17" ht="15" customHeight="1" x14ac:dyDescent="0.25">
      <c r="A142" t="s">
        <v>24</v>
      </c>
      <c r="B142" s="7" t="s">
        <v>26</v>
      </c>
      <c r="C142" s="14" t="s">
        <v>8</v>
      </c>
      <c r="D142" s="4">
        <v>20153</v>
      </c>
      <c r="E142" s="18">
        <v>550</v>
      </c>
      <c r="F142" s="4">
        <v>184859</v>
      </c>
      <c r="G142" s="18">
        <v>3.2340000000000001E-2</v>
      </c>
      <c r="H142" s="4">
        <v>2.9749999999999999E-2</v>
      </c>
      <c r="I142" s="4">
        <v>3.5159999999999997E-2</v>
      </c>
      <c r="J142" s="4">
        <v>0</v>
      </c>
      <c r="K142">
        <v>92</v>
      </c>
      <c r="M142" t="s">
        <v>38</v>
      </c>
      <c r="N142" t="s">
        <v>38</v>
      </c>
      <c r="O142" t="s">
        <v>38</v>
      </c>
      <c r="P142" t="s">
        <v>38</v>
      </c>
    </row>
    <row r="143" spans="1:17" ht="15" customHeight="1" x14ac:dyDescent="0.25">
      <c r="A143" t="s">
        <v>24</v>
      </c>
      <c r="B143" s="7" t="s">
        <v>26</v>
      </c>
      <c r="C143" s="14" t="s">
        <v>8</v>
      </c>
      <c r="D143" s="4">
        <v>20154</v>
      </c>
      <c r="E143" s="18">
        <v>628</v>
      </c>
      <c r="F143" s="4">
        <v>187981</v>
      </c>
      <c r="G143" s="18">
        <v>3.6310000000000002E-2</v>
      </c>
      <c r="H143" s="4">
        <v>3.3579999999999999E-2</v>
      </c>
      <c r="I143" s="4">
        <v>3.9269999999999999E-2</v>
      </c>
      <c r="J143" s="4">
        <v>0</v>
      </c>
      <c r="K143">
        <v>92</v>
      </c>
      <c r="M143" t="s">
        <v>38</v>
      </c>
      <c r="N143" t="s">
        <v>38</v>
      </c>
      <c r="O143" t="s">
        <v>38</v>
      </c>
      <c r="P143" t="s">
        <v>38</v>
      </c>
    </row>
    <row r="144" spans="1:17" ht="15" customHeight="1" x14ac:dyDescent="0.25">
      <c r="A144" t="s">
        <v>24</v>
      </c>
      <c r="B144" s="7" t="s">
        <v>26</v>
      </c>
      <c r="C144" s="14" t="s">
        <v>8</v>
      </c>
      <c r="D144" s="4">
        <v>20161</v>
      </c>
      <c r="E144" s="18">
        <v>750</v>
      </c>
      <c r="F144" s="4">
        <v>187979</v>
      </c>
      <c r="G144" s="18">
        <v>4.3839999999999997E-2</v>
      </c>
      <c r="H144" s="4">
        <v>4.0820000000000002E-2</v>
      </c>
      <c r="I144" s="4">
        <v>4.7100000000000003E-2</v>
      </c>
      <c r="J144" s="4">
        <v>0</v>
      </c>
      <c r="K144">
        <v>91</v>
      </c>
      <c r="M144">
        <v>0.83840000000000003</v>
      </c>
      <c r="N144">
        <v>0.7581</v>
      </c>
      <c r="O144">
        <v>0.92720000000000002</v>
      </c>
      <c r="P144">
        <v>5.9900000000000003E-4</v>
      </c>
      <c r="Q144" t="s">
        <v>39</v>
      </c>
    </row>
    <row r="145" spans="1:16" ht="15" customHeight="1" x14ac:dyDescent="0.25">
      <c r="A145" t="s">
        <v>24</v>
      </c>
      <c r="B145" s="7" t="s">
        <v>26</v>
      </c>
      <c r="C145" s="14" t="s">
        <v>8</v>
      </c>
      <c r="D145" s="4">
        <v>20162</v>
      </c>
      <c r="E145" s="18">
        <v>674</v>
      </c>
      <c r="F145" s="4">
        <v>190680</v>
      </c>
      <c r="G145" s="18">
        <v>3.884E-2</v>
      </c>
      <c r="H145" s="4">
        <v>3.6020000000000003E-2</v>
      </c>
      <c r="I145" s="4">
        <v>4.1889999999999997E-2</v>
      </c>
      <c r="J145" s="4">
        <v>0</v>
      </c>
      <c r="K145">
        <v>91</v>
      </c>
      <c r="M145">
        <v>0.95989999999999998</v>
      </c>
      <c r="N145">
        <v>0.86019999999999996</v>
      </c>
      <c r="O145">
        <v>1.0710999999999999</v>
      </c>
      <c r="P145">
        <v>0.46414299999999997</v>
      </c>
    </row>
    <row r="146" spans="1:16" ht="15" customHeight="1" x14ac:dyDescent="0.25">
      <c r="A146" t="s">
        <v>24</v>
      </c>
      <c r="B146" s="7" t="s">
        <v>26</v>
      </c>
      <c r="C146" s="14" t="s">
        <v>8</v>
      </c>
      <c r="D146" s="4">
        <v>20163</v>
      </c>
      <c r="E146" s="18">
        <v>563</v>
      </c>
      <c r="F146" s="4">
        <v>190486</v>
      </c>
      <c r="G146" s="18">
        <v>3.2129999999999999E-2</v>
      </c>
      <c r="H146" s="4">
        <v>2.9579999999999999E-2</v>
      </c>
      <c r="I146" s="4">
        <v>3.4889999999999997E-2</v>
      </c>
      <c r="J146" s="4">
        <v>0</v>
      </c>
      <c r="K146">
        <v>92</v>
      </c>
      <c r="M146">
        <v>1.0732999999999999</v>
      </c>
      <c r="N146">
        <v>0.94840000000000002</v>
      </c>
      <c r="O146">
        <v>1.2148000000000001</v>
      </c>
      <c r="P146">
        <v>0.262436</v>
      </c>
    </row>
    <row r="147" spans="1:16" ht="15" customHeight="1" x14ac:dyDescent="0.25">
      <c r="A147" t="s">
        <v>24</v>
      </c>
      <c r="B147" s="7" t="s">
        <v>26</v>
      </c>
      <c r="C147" s="14" t="s">
        <v>8</v>
      </c>
      <c r="D147" s="4">
        <v>20164</v>
      </c>
      <c r="E147" s="18">
        <v>769</v>
      </c>
      <c r="F147" s="4">
        <v>193597</v>
      </c>
      <c r="G147" s="18">
        <v>4.3180000000000003E-2</v>
      </c>
      <c r="H147" s="4">
        <v>4.0230000000000002E-2</v>
      </c>
      <c r="I147" s="4">
        <v>4.6339999999999999E-2</v>
      </c>
      <c r="J147" s="4">
        <v>0</v>
      </c>
      <c r="K147">
        <v>92</v>
      </c>
      <c r="M147">
        <v>1.0362</v>
      </c>
      <c r="N147">
        <v>0.93300000000000005</v>
      </c>
      <c r="O147">
        <v>1.1507000000000001</v>
      </c>
      <c r="P147">
        <v>0.50663599999999998</v>
      </c>
    </row>
    <row r="148" spans="1:16" ht="15" customHeight="1" x14ac:dyDescent="0.25">
      <c r="B148" s="8"/>
    </row>
    <row r="149" spans="1:16" ht="15" customHeight="1" x14ac:dyDescent="0.25">
      <c r="A149" t="s">
        <v>40</v>
      </c>
      <c r="B149" s="9"/>
    </row>
    <row r="150" spans="1:16" ht="15" customHeight="1" x14ac:dyDescent="0.25"/>
    <row r="151" spans="1:16" ht="15" customHeight="1" x14ac:dyDescent="0.25"/>
    <row r="152" spans="1:16" ht="15" customHeight="1" x14ac:dyDescent="0.25"/>
    <row r="153" spans="1:16" ht="15" customHeight="1" x14ac:dyDescent="0.25"/>
    <row r="154" spans="1:16" ht="15" customHeight="1" x14ac:dyDescent="0.25"/>
    <row r="155" spans="1:16" ht="15" customHeight="1" x14ac:dyDescent="0.25"/>
    <row r="156" spans="1:16" ht="15" customHeight="1" x14ac:dyDescent="0.25"/>
    <row r="157" spans="1:16" ht="15" customHeight="1" x14ac:dyDescent="0.25"/>
    <row r="158" spans="1:16" ht="15" customHeight="1" x14ac:dyDescent="0.25"/>
    <row r="159" spans="1:16" ht="15" customHeight="1" x14ac:dyDescent="0.25"/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A8073F-7E99-466B-B1FD-B5C4E0C91D8B}">
  <ds:schemaRefs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175f2bb9-7ea2-4dfb-aa70-2a37afa654a9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89A7D7-603B-492C-BD1C-344A04EC08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58318F-59DA-4C62-8D28-1100EA88F9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Dashboard</vt:lpstr>
      <vt:lpstr>MB_age_Data</vt:lpstr>
      <vt:lpstr>Table_Sig</vt:lpstr>
      <vt:lpstr>MB_age_groups_April7</vt:lpstr>
      <vt:lpstr>MB_age_groups_April7!IDX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2021-07-12T19:20:14Z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