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drawings/drawing2.xml" ContentType="application/vnd.openxmlformats-officedocument.drawingml.chartshapes+xml"/>
  <Override PartName="/xl/drawings/drawing6.xml" ContentType="application/vnd.openxmlformats-officedocument.drawingml.chartshapes+xml"/>
  <Override PartName="/xl/drawings/drawing4.xml" ContentType="application/vnd.openxmlformats-officedocument.drawingml.chartshapes+xml"/>
  <Override PartName="/xl/workbook.xml" ContentType="application/vnd.openxmlformats-officedocument.spreadsheetml.sheet.main+xml"/>
  <Override PartName="/xl/worksheets/sheet5.xml" ContentType="application/vnd.openxmlformats-officedocument.spreadsheetml.worksheet+xml"/>
  <Override PartName="/xl/chartsheets/sheet2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/chart3.xml" ContentType="application/vnd.openxmlformats-officedocument.drawingml.chart+xml"/>
  <Override PartName="/xl/chartsheets/sheet1.xml" ContentType="application/vnd.openxmlformats-officedocument.spreadsheetml.chartsheet+xml"/>
  <Override PartName="/xl/drawings/drawing5.xml" ContentType="application/vnd.openxmlformats-officedocument.drawing+xml"/>
  <Override PartName="/xl/worksheets/sheet3.xml" ContentType="application/vnd.openxmlformats-officedocument.spreadsheetml.worksheet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charts/chart1.xml" ContentType="application/vnd.openxmlformats-officedocument.drawingml.chart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chartsheets/sheet3.xml" ContentType="application/vnd.openxmlformats-officedocument.spreadsheetml.chartsheet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\\mchpe.cpe.umanitoba.ca\MCHP\Public\Shared Resources\Project\asp\Figures_Tables\Prescriptions\Subclass\J01DC\online\"/>
    </mc:Choice>
  </mc:AlternateContent>
  <bookViews>
    <workbookView xWindow="0" yWindow="0" windowWidth="25200" windowHeight="11856" tabRatio="821" firstSheet="2" activeTab="3"/>
  </bookViews>
  <sheets>
    <sheet name="Figure_adult_by_RHA COL" sheetId="25" state="hidden" r:id="rId1"/>
    <sheet name="Figure_Kids_by_RHA Col" sheetId="26" state="hidden" r:id="rId2"/>
    <sheet name="Dashboard" sheetId="27" r:id="rId3"/>
    <sheet name="Table_adj" sheetId="28" r:id="rId4"/>
    <sheet name="Table_sig_Adj" sheetId="29" r:id="rId5"/>
    <sheet name="Table_Crd" sheetId="30" r:id="rId6"/>
    <sheet name="Table_sig_Crd" sheetId="31" r:id="rId7"/>
    <sheet name="All MB_RHA_data" sheetId="5" r:id="rId8"/>
    <sheet name="Output_All_adj" sheetId="3" r:id="rId9"/>
    <sheet name="Output_all_crd" sheetId="32" r:id="rId10"/>
    <sheet name="Figure_prevalence_count" sheetId="4" state="hidden" r:id="rId11"/>
  </sheets>
  <definedNames>
    <definedName name="IDX" localSheetId="8">Output_All_adj!#REF!</definedName>
  </definedNames>
  <calcPr calcId="162913"/>
</workbook>
</file>

<file path=xl/calcChain.xml><?xml version="1.0" encoding="utf-8"?>
<calcChain xmlns="http://schemas.openxmlformats.org/spreadsheetml/2006/main">
  <c r="G33" i="31" l="1"/>
  <c r="F33" i="31"/>
  <c r="E33" i="31"/>
  <c r="D33" i="31"/>
  <c r="C33" i="31"/>
  <c r="B33" i="31"/>
  <c r="G32" i="31"/>
  <c r="F32" i="31"/>
  <c r="E32" i="31"/>
  <c r="D32" i="31"/>
  <c r="C32" i="31"/>
  <c r="B32" i="31"/>
  <c r="G31" i="31"/>
  <c r="F31" i="31"/>
  <c r="E31" i="31"/>
  <c r="D31" i="31"/>
  <c r="C31" i="31"/>
  <c r="B31" i="31"/>
  <c r="G30" i="31"/>
  <c r="F30" i="31"/>
  <c r="E30" i="31"/>
  <c r="D30" i="31"/>
  <c r="C30" i="31"/>
  <c r="B30" i="31"/>
  <c r="G28" i="31"/>
  <c r="F28" i="31"/>
  <c r="E28" i="31"/>
  <c r="D28" i="31"/>
  <c r="C28" i="31"/>
  <c r="B28" i="31"/>
  <c r="G27" i="31"/>
  <c r="F27" i="31"/>
  <c r="E27" i="31"/>
  <c r="D27" i="31"/>
  <c r="C27" i="31"/>
  <c r="B27" i="31"/>
  <c r="G26" i="31"/>
  <c r="F26" i="31"/>
  <c r="E26" i="31"/>
  <c r="D26" i="31"/>
  <c r="C26" i="31"/>
  <c r="B26" i="31"/>
  <c r="G25" i="31"/>
  <c r="F25" i="31"/>
  <c r="E25" i="31"/>
  <c r="D25" i="31"/>
  <c r="C25" i="31"/>
  <c r="B25" i="31"/>
  <c r="G23" i="31"/>
  <c r="F23" i="31"/>
  <c r="E23" i="31"/>
  <c r="D23" i="31"/>
  <c r="C23" i="31"/>
  <c r="B23" i="31"/>
  <c r="G22" i="31"/>
  <c r="F22" i="31"/>
  <c r="E22" i="31"/>
  <c r="D22" i="31"/>
  <c r="C22" i="31"/>
  <c r="B22" i="31"/>
  <c r="G21" i="31"/>
  <c r="F21" i="31"/>
  <c r="E21" i="31"/>
  <c r="D21" i="31"/>
  <c r="C21" i="31"/>
  <c r="B21" i="31"/>
  <c r="G20" i="31"/>
  <c r="F20" i="31"/>
  <c r="E20" i="31"/>
  <c r="D20" i="31"/>
  <c r="C20" i="31"/>
  <c r="B20" i="31"/>
  <c r="G18" i="31"/>
  <c r="F18" i="31"/>
  <c r="E18" i="31"/>
  <c r="D18" i="31"/>
  <c r="C18" i="31"/>
  <c r="B18" i="31"/>
  <c r="G17" i="31"/>
  <c r="F17" i="31"/>
  <c r="E17" i="31"/>
  <c r="D17" i="31"/>
  <c r="C17" i="31"/>
  <c r="B17" i="31"/>
  <c r="G16" i="31"/>
  <c r="F16" i="31"/>
  <c r="E16" i="31"/>
  <c r="D16" i="31"/>
  <c r="C16" i="31"/>
  <c r="B16" i="31"/>
  <c r="G15" i="31"/>
  <c r="F15" i="31"/>
  <c r="E15" i="31"/>
  <c r="D15" i="31"/>
  <c r="C15" i="31"/>
  <c r="B15" i="31"/>
  <c r="G13" i="31"/>
  <c r="F13" i="31"/>
  <c r="E13" i="31"/>
  <c r="D13" i="31"/>
  <c r="C13" i="31"/>
  <c r="B13" i="31"/>
  <c r="G12" i="31"/>
  <c r="F12" i="31"/>
  <c r="E12" i="31"/>
  <c r="D12" i="31"/>
  <c r="C12" i="31"/>
  <c r="B12" i="31"/>
  <c r="G11" i="31"/>
  <c r="F11" i="31"/>
  <c r="E11" i="31"/>
  <c r="D11" i="31"/>
  <c r="C11" i="31"/>
  <c r="B11" i="31"/>
  <c r="G10" i="31"/>
  <c r="F10" i="31"/>
  <c r="E10" i="31"/>
  <c r="D10" i="31"/>
  <c r="C10" i="31"/>
  <c r="B10" i="31"/>
  <c r="G8" i="31"/>
  <c r="F8" i="31"/>
  <c r="E8" i="31"/>
  <c r="D8" i="31"/>
  <c r="C8" i="31"/>
  <c r="B8" i="31"/>
  <c r="G7" i="31"/>
  <c r="F7" i="31"/>
  <c r="E7" i="31"/>
  <c r="D7" i="31"/>
  <c r="C7" i="31"/>
  <c r="B7" i="31"/>
  <c r="G6" i="31"/>
  <c r="F6" i="31"/>
  <c r="E6" i="31"/>
  <c r="D6" i="31"/>
  <c r="C6" i="31"/>
  <c r="B6" i="31"/>
  <c r="G5" i="31"/>
  <c r="F5" i="31"/>
  <c r="E5" i="31"/>
  <c r="D5" i="31"/>
  <c r="C5" i="31"/>
  <c r="B5" i="31"/>
  <c r="M36" i="30"/>
  <c r="K36" i="30"/>
  <c r="I36" i="30"/>
  <c r="G36" i="30"/>
  <c r="E36" i="30"/>
  <c r="C36" i="30"/>
  <c r="M35" i="30"/>
  <c r="K35" i="30"/>
  <c r="I35" i="30"/>
  <c r="G35" i="30"/>
  <c r="E35" i="30"/>
  <c r="C35" i="30"/>
  <c r="M34" i="30"/>
  <c r="K34" i="30"/>
  <c r="I34" i="30"/>
  <c r="G34" i="30"/>
  <c r="E34" i="30"/>
  <c r="C34" i="30"/>
  <c r="M33" i="30"/>
  <c r="K33" i="30"/>
  <c r="I33" i="30"/>
  <c r="G33" i="30"/>
  <c r="E33" i="30"/>
  <c r="C33" i="30"/>
  <c r="L36" i="30"/>
  <c r="J36" i="30"/>
  <c r="H36" i="30"/>
  <c r="F36" i="30"/>
  <c r="D36" i="30"/>
  <c r="B36" i="30"/>
  <c r="L35" i="30"/>
  <c r="J35" i="30"/>
  <c r="H35" i="30"/>
  <c r="F35" i="30"/>
  <c r="D35" i="30"/>
  <c r="B35" i="30"/>
  <c r="L34" i="30"/>
  <c r="J34" i="30"/>
  <c r="H34" i="30"/>
  <c r="F34" i="30"/>
  <c r="D34" i="30"/>
  <c r="B34" i="30"/>
  <c r="L33" i="30"/>
  <c r="J33" i="30"/>
  <c r="H33" i="30"/>
  <c r="F33" i="30"/>
  <c r="D33" i="30"/>
  <c r="B33" i="30"/>
  <c r="L31" i="30"/>
  <c r="J31" i="30"/>
  <c r="H31" i="30"/>
  <c r="F31" i="30"/>
  <c r="D31" i="30"/>
  <c r="B31" i="30"/>
  <c r="L30" i="30"/>
  <c r="J30" i="30"/>
  <c r="H30" i="30"/>
  <c r="F30" i="30"/>
  <c r="D30" i="30"/>
  <c r="B30" i="30"/>
  <c r="L29" i="30"/>
  <c r="J29" i="30"/>
  <c r="H29" i="30"/>
  <c r="F29" i="30"/>
  <c r="D29" i="30"/>
  <c r="B29" i="30"/>
  <c r="L28" i="30"/>
  <c r="J28" i="30"/>
  <c r="H28" i="30"/>
  <c r="F28" i="30"/>
  <c r="D28" i="30"/>
  <c r="B28" i="30"/>
  <c r="L26" i="30"/>
  <c r="J26" i="30"/>
  <c r="H26" i="30"/>
  <c r="F26" i="30"/>
  <c r="D26" i="30"/>
  <c r="B26" i="30"/>
  <c r="L25" i="30"/>
  <c r="J25" i="30"/>
  <c r="H25" i="30"/>
  <c r="F25" i="30"/>
  <c r="D25" i="30"/>
  <c r="B25" i="30"/>
  <c r="L24" i="30"/>
  <c r="J24" i="30"/>
  <c r="H24" i="30"/>
  <c r="F24" i="30"/>
  <c r="D24" i="30"/>
  <c r="B24" i="30"/>
  <c r="L23" i="30"/>
  <c r="J23" i="30"/>
  <c r="H23" i="30"/>
  <c r="F23" i="30"/>
  <c r="D23" i="30"/>
  <c r="B23" i="30"/>
  <c r="L21" i="30"/>
  <c r="J21" i="30"/>
  <c r="H21" i="30"/>
  <c r="F21" i="30"/>
  <c r="D21" i="30"/>
  <c r="B21" i="30"/>
  <c r="L20" i="30"/>
  <c r="J20" i="30"/>
  <c r="H20" i="30"/>
  <c r="F20" i="30"/>
  <c r="D20" i="30"/>
  <c r="B20" i="30"/>
  <c r="L19" i="30"/>
  <c r="J19" i="30"/>
  <c r="H19" i="30"/>
  <c r="F19" i="30"/>
  <c r="D19" i="30"/>
  <c r="B19" i="30"/>
  <c r="L18" i="30"/>
  <c r="J18" i="30"/>
  <c r="H18" i="30"/>
  <c r="F18" i="30"/>
  <c r="D18" i="30"/>
  <c r="B18" i="30"/>
  <c r="L16" i="30"/>
  <c r="J16" i="30"/>
  <c r="H16" i="30"/>
  <c r="F16" i="30"/>
  <c r="D16" i="30"/>
  <c r="B16" i="30"/>
  <c r="L15" i="30"/>
  <c r="J15" i="30"/>
  <c r="H15" i="30"/>
  <c r="F15" i="30"/>
  <c r="D15" i="30"/>
  <c r="B15" i="30"/>
  <c r="L14" i="30"/>
  <c r="J14" i="30"/>
  <c r="H14" i="30"/>
  <c r="F14" i="30"/>
  <c r="D14" i="30"/>
  <c r="B14" i="30"/>
  <c r="L13" i="30"/>
  <c r="J13" i="30"/>
  <c r="H13" i="30"/>
  <c r="F13" i="30"/>
  <c r="D13" i="30"/>
  <c r="B13" i="30"/>
  <c r="L11" i="30"/>
  <c r="J11" i="30"/>
  <c r="H11" i="30"/>
  <c r="F11" i="30"/>
  <c r="D11" i="30"/>
  <c r="B11" i="30"/>
  <c r="L10" i="30"/>
  <c r="J10" i="30"/>
  <c r="H10" i="30"/>
  <c r="F10" i="30"/>
  <c r="D10" i="30"/>
  <c r="B10" i="30"/>
  <c r="L9" i="30"/>
  <c r="J9" i="30"/>
  <c r="H9" i="30"/>
  <c r="F9" i="30"/>
  <c r="D9" i="30"/>
  <c r="B9" i="30"/>
  <c r="L8" i="30"/>
  <c r="J8" i="30"/>
  <c r="H8" i="30"/>
  <c r="F8" i="30"/>
  <c r="D8" i="30"/>
  <c r="B8" i="30"/>
  <c r="M31" i="30"/>
  <c r="K31" i="30"/>
  <c r="I31" i="30"/>
  <c r="G31" i="30"/>
  <c r="E31" i="30"/>
  <c r="C31" i="30"/>
  <c r="M30" i="30"/>
  <c r="K30" i="30"/>
  <c r="I30" i="30"/>
  <c r="G30" i="30"/>
  <c r="E30" i="30"/>
  <c r="C30" i="30"/>
  <c r="M29" i="30"/>
  <c r="K29" i="30"/>
  <c r="I29" i="30"/>
  <c r="G29" i="30"/>
  <c r="E29" i="30"/>
  <c r="C29" i="30"/>
  <c r="M28" i="30"/>
  <c r="K28" i="30"/>
  <c r="I28" i="30"/>
  <c r="G28" i="30"/>
  <c r="E28" i="30"/>
  <c r="C28" i="30"/>
  <c r="M26" i="30"/>
  <c r="K26" i="30"/>
  <c r="I26" i="30"/>
  <c r="G26" i="30"/>
  <c r="E26" i="30"/>
  <c r="C26" i="30"/>
  <c r="M25" i="30"/>
  <c r="K25" i="30"/>
  <c r="I25" i="30"/>
  <c r="G25" i="30"/>
  <c r="E25" i="30"/>
  <c r="C25" i="30"/>
  <c r="M24" i="30"/>
  <c r="K24" i="30"/>
  <c r="I24" i="30"/>
  <c r="G24" i="30"/>
  <c r="E24" i="30"/>
  <c r="C24" i="30"/>
  <c r="M23" i="30"/>
  <c r="K23" i="30"/>
  <c r="I23" i="30"/>
  <c r="G23" i="30"/>
  <c r="E23" i="30"/>
  <c r="C23" i="30"/>
  <c r="M21" i="30"/>
  <c r="K21" i="30"/>
  <c r="I21" i="30"/>
  <c r="G21" i="30"/>
  <c r="E21" i="30"/>
  <c r="C21" i="30"/>
  <c r="M20" i="30"/>
  <c r="K20" i="30"/>
  <c r="I20" i="30"/>
  <c r="G20" i="30"/>
  <c r="E20" i="30"/>
  <c r="C20" i="30"/>
  <c r="M19" i="30"/>
  <c r="K19" i="30"/>
  <c r="I19" i="30"/>
  <c r="G19" i="30"/>
  <c r="E19" i="30"/>
  <c r="C19" i="30"/>
  <c r="M18" i="30"/>
  <c r="K18" i="30"/>
  <c r="I18" i="30"/>
  <c r="G18" i="30"/>
  <c r="E18" i="30"/>
  <c r="C18" i="30"/>
  <c r="M16" i="30"/>
  <c r="K16" i="30"/>
  <c r="I16" i="30"/>
  <c r="G16" i="30"/>
  <c r="E16" i="30"/>
  <c r="C16" i="30"/>
  <c r="M15" i="30"/>
  <c r="K15" i="30"/>
  <c r="I15" i="30"/>
  <c r="G15" i="30"/>
  <c r="E15" i="30"/>
  <c r="C15" i="30"/>
  <c r="M14" i="30"/>
  <c r="K14" i="30"/>
  <c r="I14" i="30"/>
  <c r="G14" i="30"/>
  <c r="E14" i="30"/>
  <c r="C14" i="30"/>
  <c r="M13" i="30"/>
  <c r="K13" i="30"/>
  <c r="I13" i="30"/>
  <c r="G13" i="30"/>
  <c r="E13" i="30"/>
  <c r="C13" i="30"/>
  <c r="M11" i="30"/>
  <c r="K11" i="30"/>
  <c r="I11" i="30"/>
  <c r="G11" i="30"/>
  <c r="E11" i="30"/>
  <c r="C11" i="30"/>
  <c r="M10" i="30"/>
  <c r="K10" i="30"/>
  <c r="I10" i="30"/>
  <c r="G10" i="30"/>
  <c r="E10" i="30"/>
  <c r="C10" i="30"/>
  <c r="M9" i="30"/>
  <c r="K9" i="30"/>
  <c r="I9" i="30"/>
  <c r="G9" i="30"/>
  <c r="E9" i="30"/>
  <c r="C9" i="30"/>
  <c r="M8" i="30"/>
  <c r="K8" i="30"/>
  <c r="I8" i="30"/>
  <c r="G8" i="30"/>
  <c r="E8" i="30"/>
  <c r="C8" i="30"/>
  <c r="C36" i="28" l="1"/>
  <c r="C35" i="28"/>
  <c r="C34" i="28"/>
  <c r="C33" i="28"/>
  <c r="E33" i="28"/>
  <c r="M36" i="28"/>
  <c r="M35" i="28"/>
  <c r="M34" i="28"/>
  <c r="M33" i="28"/>
  <c r="K33" i="28"/>
  <c r="K36" i="28"/>
  <c r="K35" i="28"/>
  <c r="K34" i="28"/>
  <c r="I33" i="28"/>
  <c r="I36" i="28"/>
  <c r="I35" i="28"/>
  <c r="I34" i="28"/>
  <c r="G33" i="28"/>
  <c r="G36" i="28"/>
  <c r="G35" i="28"/>
  <c r="G34" i="28"/>
  <c r="F36" i="28"/>
  <c r="F35" i="28"/>
  <c r="F34" i="28"/>
  <c r="F33" i="28"/>
  <c r="G31" i="28"/>
  <c r="F31" i="28"/>
  <c r="G30" i="28"/>
  <c r="F30" i="28"/>
  <c r="G29" i="28"/>
  <c r="F29" i="28"/>
  <c r="G28" i="28"/>
  <c r="F28" i="28"/>
  <c r="G26" i="28"/>
  <c r="F26" i="28"/>
  <c r="G25" i="28"/>
  <c r="F25" i="28"/>
  <c r="G24" i="28"/>
  <c r="F24" i="28"/>
  <c r="F23" i="28"/>
  <c r="G23" i="28"/>
  <c r="G21" i="28"/>
  <c r="F21" i="28"/>
  <c r="G20" i="28"/>
  <c r="F20" i="28"/>
  <c r="G19" i="28"/>
  <c r="F19" i="28"/>
  <c r="G18" i="28"/>
  <c r="F18" i="28"/>
  <c r="G16" i="28"/>
  <c r="F16" i="28"/>
  <c r="G15" i="28"/>
  <c r="F15" i="28"/>
  <c r="G14" i="28"/>
  <c r="F14" i="28"/>
  <c r="G13" i="28"/>
  <c r="F13" i="28"/>
  <c r="G11" i="28"/>
  <c r="F11" i="28"/>
  <c r="G10" i="28"/>
  <c r="F10" i="28"/>
  <c r="G9" i="28"/>
  <c r="F9" i="28"/>
  <c r="G8" i="28"/>
  <c r="F8" i="28"/>
  <c r="E36" i="28"/>
  <c r="E35" i="28"/>
  <c r="E34" i="28"/>
  <c r="D24" i="5"/>
  <c r="D25" i="5"/>
  <c r="D26" i="5"/>
  <c r="D27" i="5"/>
  <c r="E24" i="5"/>
  <c r="E25" i="5"/>
  <c r="E26" i="5"/>
  <c r="E27" i="5"/>
  <c r="F24" i="5"/>
  <c r="A1" i="27" l="1"/>
  <c r="B33" i="28" l="1"/>
  <c r="B9" i="28"/>
  <c r="C9" i="28"/>
  <c r="D9" i="28"/>
  <c r="E9" i="28"/>
  <c r="H9" i="28"/>
  <c r="I9" i="28"/>
  <c r="J9" i="28"/>
  <c r="K9" i="28"/>
  <c r="L9" i="28"/>
  <c r="M9" i="28"/>
  <c r="B10" i="28"/>
  <c r="C10" i="28"/>
  <c r="D10" i="28"/>
  <c r="E10" i="28"/>
  <c r="H10" i="28"/>
  <c r="I10" i="28"/>
  <c r="J10" i="28"/>
  <c r="K10" i="28"/>
  <c r="L10" i="28"/>
  <c r="M10" i="28"/>
  <c r="B11" i="28"/>
  <c r="C11" i="28"/>
  <c r="D11" i="28"/>
  <c r="E11" i="28"/>
  <c r="H11" i="28"/>
  <c r="I11" i="28"/>
  <c r="J11" i="28"/>
  <c r="K11" i="28"/>
  <c r="L11" i="28"/>
  <c r="M11" i="28"/>
  <c r="B13" i="28"/>
  <c r="C13" i="28"/>
  <c r="D13" i="28"/>
  <c r="E13" i="28"/>
  <c r="H13" i="28"/>
  <c r="I13" i="28"/>
  <c r="J13" i="28"/>
  <c r="K13" i="28"/>
  <c r="L13" i="28"/>
  <c r="M13" i="28"/>
  <c r="B14" i="28"/>
  <c r="C14" i="28"/>
  <c r="D14" i="28"/>
  <c r="E14" i="28"/>
  <c r="H14" i="28"/>
  <c r="I14" i="28"/>
  <c r="J14" i="28"/>
  <c r="K14" i="28"/>
  <c r="L14" i="28"/>
  <c r="M14" i="28"/>
  <c r="B15" i="28"/>
  <c r="C15" i="28"/>
  <c r="D15" i="28"/>
  <c r="E15" i="28"/>
  <c r="H15" i="28"/>
  <c r="I15" i="28"/>
  <c r="J15" i="28"/>
  <c r="K15" i="28"/>
  <c r="L15" i="28"/>
  <c r="M15" i="28"/>
  <c r="B16" i="28"/>
  <c r="C16" i="28"/>
  <c r="D16" i="28"/>
  <c r="E16" i="28"/>
  <c r="H16" i="28"/>
  <c r="I16" i="28"/>
  <c r="J16" i="28"/>
  <c r="K16" i="28"/>
  <c r="L16" i="28"/>
  <c r="M16" i="28"/>
  <c r="B18" i="28"/>
  <c r="C18" i="28"/>
  <c r="D18" i="28"/>
  <c r="E18" i="28"/>
  <c r="H18" i="28"/>
  <c r="I18" i="28"/>
  <c r="J18" i="28"/>
  <c r="K18" i="28"/>
  <c r="L18" i="28"/>
  <c r="M18" i="28"/>
  <c r="B19" i="28"/>
  <c r="C19" i="28"/>
  <c r="D19" i="28"/>
  <c r="E19" i="28"/>
  <c r="H19" i="28"/>
  <c r="I19" i="28"/>
  <c r="J19" i="28"/>
  <c r="K19" i="28"/>
  <c r="L19" i="28"/>
  <c r="M19" i="28"/>
  <c r="B20" i="28"/>
  <c r="C20" i="28"/>
  <c r="D20" i="28"/>
  <c r="E20" i="28"/>
  <c r="H20" i="28"/>
  <c r="I20" i="28"/>
  <c r="J20" i="28"/>
  <c r="K20" i="28"/>
  <c r="L20" i="28"/>
  <c r="M20" i="28"/>
  <c r="B21" i="28"/>
  <c r="C21" i="28"/>
  <c r="D21" i="28"/>
  <c r="E21" i="28"/>
  <c r="H21" i="28"/>
  <c r="I21" i="28"/>
  <c r="J21" i="28"/>
  <c r="K21" i="28"/>
  <c r="L21" i="28"/>
  <c r="M21" i="28"/>
  <c r="B23" i="28"/>
  <c r="C23" i="28"/>
  <c r="D23" i="28"/>
  <c r="E23" i="28"/>
  <c r="H23" i="28"/>
  <c r="I23" i="28"/>
  <c r="J23" i="28"/>
  <c r="K23" i="28"/>
  <c r="L23" i="28"/>
  <c r="M23" i="28"/>
  <c r="B24" i="28"/>
  <c r="C24" i="28"/>
  <c r="D24" i="28"/>
  <c r="E24" i="28"/>
  <c r="H24" i="28"/>
  <c r="I24" i="28"/>
  <c r="J24" i="28"/>
  <c r="K24" i="28"/>
  <c r="L24" i="28"/>
  <c r="M24" i="28"/>
  <c r="B25" i="28"/>
  <c r="C25" i="28"/>
  <c r="D25" i="28"/>
  <c r="E25" i="28"/>
  <c r="H25" i="28"/>
  <c r="I25" i="28"/>
  <c r="J25" i="28"/>
  <c r="K25" i="28"/>
  <c r="L25" i="28"/>
  <c r="M25" i="28"/>
  <c r="B26" i="28"/>
  <c r="C26" i="28"/>
  <c r="D26" i="28"/>
  <c r="E26" i="28"/>
  <c r="H26" i="28"/>
  <c r="I26" i="28"/>
  <c r="J26" i="28"/>
  <c r="K26" i="28"/>
  <c r="L26" i="28"/>
  <c r="M26" i="28"/>
  <c r="B28" i="28"/>
  <c r="C28" i="28"/>
  <c r="D28" i="28"/>
  <c r="E28" i="28"/>
  <c r="H28" i="28"/>
  <c r="I28" i="28"/>
  <c r="J28" i="28"/>
  <c r="K28" i="28"/>
  <c r="L28" i="28"/>
  <c r="M28" i="28"/>
  <c r="B29" i="28"/>
  <c r="C29" i="28"/>
  <c r="D29" i="28"/>
  <c r="E29" i="28"/>
  <c r="H29" i="28"/>
  <c r="I29" i="28"/>
  <c r="J29" i="28"/>
  <c r="K29" i="28"/>
  <c r="L29" i="28"/>
  <c r="M29" i="28"/>
  <c r="B30" i="28"/>
  <c r="C30" i="28"/>
  <c r="D30" i="28"/>
  <c r="E30" i="28"/>
  <c r="H30" i="28"/>
  <c r="I30" i="28"/>
  <c r="J30" i="28"/>
  <c r="K30" i="28"/>
  <c r="L30" i="28"/>
  <c r="M30" i="28"/>
  <c r="B31" i="28"/>
  <c r="C31" i="28"/>
  <c r="D31" i="28"/>
  <c r="E31" i="28"/>
  <c r="H31" i="28"/>
  <c r="I31" i="28"/>
  <c r="J31" i="28"/>
  <c r="K31" i="28"/>
  <c r="L31" i="28"/>
  <c r="M31" i="28"/>
  <c r="D33" i="28"/>
  <c r="H33" i="28"/>
  <c r="J33" i="28"/>
  <c r="L33" i="28"/>
  <c r="B34" i="28"/>
  <c r="D34" i="28"/>
  <c r="H34" i="28"/>
  <c r="J34" i="28"/>
  <c r="L34" i="28"/>
  <c r="B35" i="28"/>
  <c r="D35" i="28"/>
  <c r="H35" i="28"/>
  <c r="J35" i="28"/>
  <c r="L35" i="28"/>
  <c r="B36" i="28"/>
  <c r="D36" i="28"/>
  <c r="H36" i="28"/>
  <c r="J36" i="28"/>
  <c r="L36" i="28"/>
  <c r="M8" i="28"/>
  <c r="L8" i="28"/>
  <c r="K8" i="28"/>
  <c r="J8" i="28"/>
  <c r="I8" i="28"/>
  <c r="H8" i="28"/>
  <c r="E8" i="28"/>
  <c r="D8" i="28"/>
  <c r="C8" i="28"/>
  <c r="B8" i="28"/>
  <c r="B10" i="29"/>
  <c r="C10" i="29"/>
  <c r="D10" i="29"/>
  <c r="E10" i="29"/>
  <c r="F10" i="29"/>
  <c r="G10" i="29"/>
  <c r="B11" i="29"/>
  <c r="C11" i="29"/>
  <c r="D11" i="29"/>
  <c r="E11" i="29"/>
  <c r="F11" i="29"/>
  <c r="G11" i="29"/>
  <c r="B12" i="29"/>
  <c r="C12" i="29"/>
  <c r="D12" i="29"/>
  <c r="E12" i="29"/>
  <c r="F12" i="29"/>
  <c r="G12" i="29"/>
  <c r="B13" i="29"/>
  <c r="C13" i="29"/>
  <c r="D13" i="29"/>
  <c r="E13" i="29"/>
  <c r="F13" i="29"/>
  <c r="G13" i="29"/>
  <c r="B15" i="29"/>
  <c r="C15" i="29"/>
  <c r="D15" i="29"/>
  <c r="E15" i="29"/>
  <c r="F15" i="29"/>
  <c r="G15" i="29"/>
  <c r="B16" i="29"/>
  <c r="C16" i="29"/>
  <c r="D16" i="29"/>
  <c r="E16" i="29"/>
  <c r="F16" i="29"/>
  <c r="G16" i="29"/>
  <c r="B17" i="29"/>
  <c r="C17" i="29"/>
  <c r="D17" i="29"/>
  <c r="E17" i="29"/>
  <c r="F17" i="29"/>
  <c r="G17" i="29"/>
  <c r="B18" i="29"/>
  <c r="C18" i="29"/>
  <c r="D18" i="29"/>
  <c r="E18" i="29"/>
  <c r="F18" i="29"/>
  <c r="G18" i="29"/>
  <c r="B20" i="29"/>
  <c r="C20" i="29"/>
  <c r="D20" i="29"/>
  <c r="E20" i="29"/>
  <c r="F20" i="29"/>
  <c r="G20" i="29"/>
  <c r="B21" i="29"/>
  <c r="C21" i="29"/>
  <c r="D21" i="29"/>
  <c r="E21" i="29"/>
  <c r="F21" i="29"/>
  <c r="G21" i="29"/>
  <c r="B22" i="29"/>
  <c r="C22" i="29"/>
  <c r="D22" i="29"/>
  <c r="E22" i="29"/>
  <c r="F22" i="29"/>
  <c r="G22" i="29"/>
  <c r="B23" i="29"/>
  <c r="C23" i="29"/>
  <c r="D23" i="29"/>
  <c r="E23" i="29"/>
  <c r="F23" i="29"/>
  <c r="G23" i="29"/>
  <c r="B25" i="29"/>
  <c r="C25" i="29"/>
  <c r="D25" i="29"/>
  <c r="E25" i="29"/>
  <c r="F25" i="29"/>
  <c r="G25" i="29"/>
  <c r="B26" i="29"/>
  <c r="C26" i="29"/>
  <c r="D26" i="29"/>
  <c r="E26" i="29"/>
  <c r="F26" i="29"/>
  <c r="G26" i="29"/>
  <c r="B27" i="29"/>
  <c r="C27" i="29"/>
  <c r="D27" i="29"/>
  <c r="E27" i="29"/>
  <c r="F27" i="29"/>
  <c r="G27" i="29"/>
  <c r="B28" i="29"/>
  <c r="C28" i="29"/>
  <c r="D28" i="29"/>
  <c r="E28" i="29"/>
  <c r="F28" i="29"/>
  <c r="G28" i="29"/>
  <c r="B30" i="29"/>
  <c r="C30" i="29"/>
  <c r="D30" i="29"/>
  <c r="E30" i="29"/>
  <c r="F30" i="29"/>
  <c r="G30" i="29"/>
  <c r="B31" i="29"/>
  <c r="C31" i="29"/>
  <c r="D31" i="29"/>
  <c r="E31" i="29"/>
  <c r="F31" i="29"/>
  <c r="G31" i="29"/>
  <c r="B32" i="29"/>
  <c r="C32" i="29"/>
  <c r="D32" i="29"/>
  <c r="E32" i="29"/>
  <c r="F32" i="29"/>
  <c r="G32" i="29"/>
  <c r="B33" i="29"/>
  <c r="C33" i="29"/>
  <c r="D33" i="29"/>
  <c r="E33" i="29"/>
  <c r="F33" i="29"/>
  <c r="G33" i="29"/>
  <c r="B6" i="29"/>
  <c r="C6" i="29"/>
  <c r="D6" i="29"/>
  <c r="E6" i="29"/>
  <c r="F6" i="29"/>
  <c r="G6" i="29"/>
  <c r="B7" i="29"/>
  <c r="C7" i="29"/>
  <c r="D7" i="29"/>
  <c r="E7" i="29"/>
  <c r="F7" i="29"/>
  <c r="G7" i="29"/>
  <c r="B8" i="29"/>
  <c r="C8" i="29"/>
  <c r="D8" i="29"/>
  <c r="E8" i="29"/>
  <c r="F8" i="29"/>
  <c r="G8" i="29"/>
  <c r="G5" i="29"/>
  <c r="F5" i="29"/>
  <c r="E5" i="29"/>
  <c r="D5" i="29"/>
  <c r="C5" i="29"/>
  <c r="B5" i="29"/>
  <c r="D5" i="5" l="1"/>
  <c r="E5" i="5"/>
  <c r="F5" i="5"/>
  <c r="G5" i="5"/>
  <c r="H5" i="5"/>
  <c r="I5" i="5"/>
  <c r="D6" i="5"/>
  <c r="E6" i="5"/>
  <c r="F6" i="5"/>
  <c r="G6" i="5"/>
  <c r="H6" i="5"/>
  <c r="I6" i="5"/>
  <c r="D7" i="5"/>
  <c r="E7" i="5"/>
  <c r="F7" i="5"/>
  <c r="G7" i="5"/>
  <c r="H7" i="5"/>
  <c r="I7" i="5"/>
  <c r="D8" i="5"/>
  <c r="E8" i="5"/>
  <c r="F8" i="5"/>
  <c r="G8" i="5"/>
  <c r="H8" i="5"/>
  <c r="I8" i="5"/>
  <c r="D9" i="5"/>
  <c r="E9" i="5"/>
  <c r="F9" i="5"/>
  <c r="G9" i="5"/>
  <c r="H9" i="5"/>
  <c r="I9" i="5"/>
  <c r="D10" i="5"/>
  <c r="E10" i="5"/>
  <c r="F10" i="5"/>
  <c r="G10" i="5"/>
  <c r="H10" i="5"/>
  <c r="I10" i="5"/>
  <c r="D11" i="5"/>
  <c r="E11" i="5"/>
  <c r="F11" i="5"/>
  <c r="G11" i="5"/>
  <c r="H11" i="5"/>
  <c r="I11" i="5"/>
  <c r="D12" i="5"/>
  <c r="E12" i="5"/>
  <c r="F12" i="5"/>
  <c r="G12" i="5"/>
  <c r="H12" i="5"/>
  <c r="I12" i="5"/>
  <c r="D13" i="5"/>
  <c r="E13" i="5"/>
  <c r="F13" i="5"/>
  <c r="G13" i="5"/>
  <c r="H13" i="5"/>
  <c r="I13" i="5"/>
  <c r="D14" i="5"/>
  <c r="E14" i="5"/>
  <c r="F14" i="5"/>
  <c r="G14" i="5"/>
  <c r="H14" i="5"/>
  <c r="I14" i="5"/>
  <c r="D15" i="5"/>
  <c r="E15" i="5"/>
  <c r="F15" i="5"/>
  <c r="G15" i="5"/>
  <c r="H15" i="5"/>
  <c r="I15" i="5"/>
  <c r="D16" i="5"/>
  <c r="E16" i="5"/>
  <c r="F16" i="5"/>
  <c r="G16" i="5"/>
  <c r="H16" i="5"/>
  <c r="I16" i="5"/>
  <c r="D17" i="5"/>
  <c r="E17" i="5"/>
  <c r="F17" i="5"/>
  <c r="G17" i="5"/>
  <c r="H17" i="5"/>
  <c r="I17" i="5"/>
  <c r="D18" i="5"/>
  <c r="E18" i="5"/>
  <c r="F18" i="5"/>
  <c r="G18" i="5"/>
  <c r="H18" i="5"/>
  <c r="I18" i="5"/>
  <c r="D19" i="5"/>
  <c r="E19" i="5"/>
  <c r="F19" i="5"/>
  <c r="G19" i="5"/>
  <c r="H19" i="5"/>
  <c r="I19" i="5"/>
  <c r="D20" i="5"/>
  <c r="E20" i="5"/>
  <c r="F20" i="5"/>
  <c r="G20" i="5"/>
  <c r="H20" i="5"/>
  <c r="I20" i="5"/>
  <c r="D21" i="5"/>
  <c r="E21" i="5"/>
  <c r="F21" i="5"/>
  <c r="G21" i="5"/>
  <c r="H21" i="5"/>
  <c r="I21" i="5"/>
  <c r="D22" i="5"/>
  <c r="E22" i="5"/>
  <c r="F22" i="5"/>
  <c r="G22" i="5"/>
  <c r="H22" i="5"/>
  <c r="I22" i="5"/>
  <c r="D23" i="5"/>
  <c r="E23" i="5"/>
  <c r="F23" i="5"/>
  <c r="G23" i="5"/>
  <c r="H23" i="5"/>
  <c r="I23" i="5"/>
  <c r="G24" i="5"/>
  <c r="H24" i="5"/>
  <c r="I24" i="5"/>
  <c r="F25" i="5"/>
  <c r="G25" i="5"/>
  <c r="H25" i="5"/>
  <c r="I25" i="5"/>
  <c r="F26" i="5"/>
  <c r="G26" i="5"/>
  <c r="H26" i="5"/>
  <c r="I26" i="5"/>
  <c r="F27" i="5"/>
  <c r="G27" i="5"/>
  <c r="H27" i="5"/>
  <c r="I27" i="5"/>
  <c r="I4" i="5"/>
  <c r="H4" i="5"/>
  <c r="G4" i="5"/>
  <c r="F4" i="5"/>
  <c r="E4" i="5"/>
  <c r="D4" i="5"/>
  <c r="B4" i="27" l="1"/>
</calcChain>
</file>

<file path=xl/sharedStrings.xml><?xml version="1.0" encoding="utf-8"?>
<sst xmlns="http://schemas.openxmlformats.org/spreadsheetml/2006/main" count="2366" uniqueCount="75">
  <si>
    <t>pop</t>
  </si>
  <si>
    <t xml:space="preserve"> </t>
  </si>
  <si>
    <t>Year</t>
  </si>
  <si>
    <t>Quarter</t>
  </si>
  <si>
    <t>Manitoba</t>
  </si>
  <si>
    <t>Prairie Mountain Health</t>
  </si>
  <si>
    <t>Southern Health-Santé Sud</t>
  </si>
  <si>
    <t>area</t>
  </si>
  <si>
    <t>count</t>
  </si>
  <si>
    <t>adj_rate</t>
  </si>
  <si>
    <t>lcl_adj_rate</t>
  </si>
  <si>
    <t>ucl_adj_rate</t>
  </si>
  <si>
    <t>RateRHA_RateMB</t>
  </si>
  <si>
    <t>L_RHA_MB</t>
  </si>
  <si>
    <t>U_RHA_MB</t>
  </si>
  <si>
    <t>prob_rha</t>
  </si>
  <si>
    <t>sign_rha</t>
  </si>
  <si>
    <t>IE Interlake-Eastern</t>
  </si>
  <si>
    <t>NO Northern</t>
  </si>
  <si>
    <t>SO Southern</t>
  </si>
  <si>
    <t>WE Prairie Mountain</t>
  </si>
  <si>
    <t>WP Winnipeg</t>
  </si>
  <si>
    <t>Z Manitoba</t>
  </si>
  <si>
    <t>Q1</t>
  </si>
  <si>
    <t>Q2</t>
  </si>
  <si>
    <t>Q3</t>
  </si>
  <si>
    <t>Q4</t>
  </si>
  <si>
    <t xml:space="preserve">  </t>
  </si>
  <si>
    <t>Interlake-Eastern RHA</t>
  </si>
  <si>
    <t>Northern Health Region</t>
  </si>
  <si>
    <t>.</t>
  </si>
  <si>
    <t>Winnipeg RHA</t>
  </si>
  <si>
    <t>Y axis max:</t>
  </si>
  <si>
    <t>Data imported:</t>
  </si>
  <si>
    <t>Data location:</t>
  </si>
  <si>
    <t>days</t>
  </si>
  <si>
    <t>Health Region</t>
  </si>
  <si>
    <t>Year / Quarter</t>
  </si>
  <si>
    <t>Count</t>
  </si>
  <si>
    <t>Rate</t>
  </si>
  <si>
    <t>2012</t>
  </si>
  <si>
    <t>2013</t>
  </si>
  <si>
    <t>2014</t>
  </si>
  <si>
    <t>2015</t>
  </si>
  <si>
    <t>2016</t>
  </si>
  <si>
    <t>J01Names</t>
  </si>
  <si>
    <t>"P:\asp\Analyses\DRUGS\WHOCC and WIKI\J01 Antibiotics.docx"</t>
  </si>
  <si>
    <t>class</t>
  </si>
  <si>
    <t>suppress</t>
  </si>
  <si>
    <t>\\mchpe.cpe.umanitoba.ca\MCHP\Public\Shared Resources\Project\asp\Analyses\Prescriptions\Class\Pres_rate_class_q_kids_Adj_J01X.html</t>
  </si>
  <si>
    <t>subclass</t>
  </si>
  <si>
    <t>yq</t>
  </si>
  <si>
    <t>J01D.cephalosporins</t>
  </si>
  <si>
    <t>J01DC.second generation [cefaclor, cefprozil, cefuroxime]</t>
  </si>
  <si>
    <t>Table X.X: Quarterly Prescription Rates for Second Generation Cephalosporins (J01DC) for Children by Health Region</t>
  </si>
  <si>
    <t>Adjusted (age and sex) J01DC.second generation [cefaclor cefprozil cefuroxime] prescriptions per 1000 people per day by RHA, kids (p=0.01 to compare over areas, p=0.05 for time comparison)</t>
  </si>
  <si>
    <t>RateY_Rate2011</t>
  </si>
  <si>
    <t>L_RYR2011</t>
  </si>
  <si>
    <t>U_RYR2011</t>
  </si>
  <si>
    <t>prob_2011</t>
  </si>
  <si>
    <t>sign_2011</t>
  </si>
  <si>
    <t>t</t>
  </si>
  <si>
    <t>Program: S:\asp\prog\RoxanaD\Prescriptions\Pres_rate_subclass_q_2016vs2011.sas Date: 16APR2020 6:18:36 User: roxanad Host: SAL-DA-1</t>
  </si>
  <si>
    <t>Crude J01DC.second generation [cefaclor cefprozil cefuroxime] prescriptions per 1000 people per day by subclass, RHA, kids (p=0.01 to compare over areas, p=0.05 for time comparison)</t>
  </si>
  <si>
    <t>ageka</t>
  </si>
  <si>
    <t>crd_rate</t>
  </si>
  <si>
    <t>lcl_crd_rate</t>
  </si>
  <si>
    <t>ucl_crd_rate</t>
  </si>
  <si>
    <t>prob</t>
  </si>
  <si>
    <t>kids(0-14)</t>
  </si>
  <si>
    <t>Counts per day and crude rates per 1,000 people per day, age 15 and younger</t>
  </si>
  <si>
    <t>Counts per day and age- and sex-adjusted rates per 1,000 people per day, age 15 and younger</t>
  </si>
  <si>
    <t>Year and Quarter</t>
  </si>
  <si>
    <r>
      <rPr>
        <b/>
        <sz val="7"/>
        <color theme="1"/>
        <rFont val="Arial"/>
        <family val="2"/>
      </rPr>
      <t xml:space="preserve">Bolded </t>
    </r>
    <r>
      <rPr>
        <sz val="7"/>
        <color theme="1"/>
        <rFont val="Arial"/>
        <family val="2"/>
      </rPr>
      <t>values indicate health region’s rate is statistically significantly different from the Manitoba rate (p&lt;0.01).</t>
    </r>
  </si>
  <si>
    <t>* indicates health region's rate is statistically significantly different between 2011 and 2016 for that quarter (p&lt;0.05).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</si>
</sst>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2" formatCode="_-&quot;$&quot;* #,##0_-;\-&quot;$&quot;* #,##0_-;_-&quot;$&quot;* &quot;-&quot;_-;_-@_-"/>
    <numFmt numFmtId="44" formatCode="_-&quot;$&quot;* #,##0.00_-;\-&quot;$&quot;* #,##0.00_-;_-&quot;$&quot;* &quot;-&quot;??_-;_-@_-"/>
    <numFmt numFmtId="164" formatCode="0.0"/>
    <numFmt numFmtId="165" formatCode="_-&quot;$&quot;* #,##0.0_-;\-&quot;$&quot;* #,##0.0_-;_-&quot;$&quot;* &quot;-&quot;?_-;_-@_-"/>
    <numFmt numFmtId="166" formatCode="0.0%"/>
  </numFmts>
  <fonts count="4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Segoe UI"/>
      <family val="2"/>
    </font>
    <font>
      <b/>
      <sz val="9"/>
      <color theme="0"/>
      <name val="Segoe UI"/>
      <family val="2"/>
    </font>
    <font>
      <b/>
      <sz val="9"/>
      <color theme="1"/>
      <name val="Segoe UI"/>
      <family val="2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color rgb="FF000000"/>
      <name val="Arial"/>
      <family val="2"/>
    </font>
    <font>
      <sz val="9"/>
      <color rgb="FF000000"/>
      <name val="Arial"/>
      <family val="2"/>
    </font>
    <font>
      <u/>
      <sz val="9"/>
      <color theme="10"/>
      <name val="Segoe UI"/>
      <family val="2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9"/>
      <color theme="1" tint="0.14999847407452621"/>
      <name val="Segoe UI"/>
      <family val="2"/>
    </font>
    <font>
      <i/>
      <sz val="11"/>
      <color rgb="FF7F7F7F"/>
      <name val="Calibri"/>
      <family val="2"/>
      <scheme val="minor"/>
    </font>
    <font>
      <sz val="7"/>
      <color theme="1"/>
      <name val="Segoe UI"/>
      <family val="2"/>
    </font>
    <font>
      <sz val="11"/>
      <color rgb="FF006100"/>
      <name val="Calibri"/>
      <family val="2"/>
      <scheme val="minor"/>
    </font>
    <font>
      <b/>
      <sz val="15"/>
      <color theme="1"/>
      <name val="Wingdings 3"/>
      <family val="1"/>
      <charset val="2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5"/>
      <color theme="1" tint="0.14999847407452621"/>
      <name val="Wingdings 3"/>
      <family val="1"/>
      <charset val="2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8"/>
      <color theme="1"/>
      <name val="Segoe UI"/>
      <family val="2"/>
    </font>
    <font>
      <sz val="18"/>
      <color theme="3"/>
      <name val="Cambria"/>
      <family val="2"/>
      <scheme val="maj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9"/>
      <color rgb="FFFF0000"/>
      <name val="Segoe UI"/>
      <family val="2"/>
    </font>
    <font>
      <b/>
      <sz val="11"/>
      <color rgb="FF000000"/>
      <name val="Arial"/>
      <family val="2"/>
    </font>
    <font>
      <sz val="11"/>
      <color rgb="FF000000"/>
      <name val="Arial"/>
      <family val="2"/>
    </font>
    <font>
      <b/>
      <sz val="9"/>
      <color theme="1"/>
      <name val="Arial"/>
      <family val="2"/>
    </font>
    <font>
      <sz val="8"/>
      <color theme="1"/>
      <name val="Arial"/>
      <family val="2"/>
    </font>
    <font>
      <sz val="9"/>
      <color rgb="FFFF0000"/>
      <name val="Arial"/>
      <family val="2"/>
    </font>
    <font>
      <b/>
      <sz val="9"/>
      <color theme="0"/>
      <name val="Arial"/>
      <family val="2"/>
    </font>
    <font>
      <sz val="9"/>
      <color theme="1"/>
      <name val="Arial"/>
      <family val="2"/>
    </font>
    <font>
      <sz val="7"/>
      <color theme="1"/>
      <name val="Arial"/>
      <family val="2"/>
    </font>
    <font>
      <b/>
      <sz val="7"/>
      <color theme="1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AFBFE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9CC5CA"/>
        <bgColor indexed="64"/>
      </patternFill>
    </fill>
    <fill>
      <patternFill patternType="solid">
        <fgColor theme="3"/>
        <bgColor indexed="64"/>
      </patternFill>
    </fill>
  </fills>
  <borders count="5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C1C1C1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theme="7"/>
      </left>
      <right style="thin">
        <color theme="7"/>
      </right>
      <top/>
      <bottom/>
      <diagonal/>
    </border>
    <border>
      <left/>
      <right style="thin">
        <color rgb="FF00857D"/>
      </right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rgb="FF00857D"/>
      </left>
      <right style="thin">
        <color rgb="FF00857D"/>
      </right>
      <top/>
      <bottom/>
      <diagonal/>
    </border>
    <border>
      <left style="thin">
        <color theme="7"/>
      </left>
      <right style="thin">
        <color theme="0"/>
      </right>
      <top style="thin">
        <color theme="7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7"/>
      </top>
      <bottom style="thin">
        <color theme="0"/>
      </bottom>
      <diagonal/>
    </border>
    <border>
      <left style="thin">
        <color theme="0"/>
      </left>
      <right style="thin">
        <color theme="7"/>
      </right>
      <top style="thin">
        <color theme="7"/>
      </top>
      <bottom style="thin">
        <color theme="0"/>
      </bottom>
      <diagonal/>
    </border>
    <border>
      <left style="thin">
        <color theme="7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7"/>
      </right>
      <top style="thin">
        <color theme="0"/>
      </top>
      <bottom style="thin">
        <color theme="0"/>
      </bottom>
      <diagonal/>
    </border>
    <border>
      <left style="thin">
        <color theme="7"/>
      </left>
      <right/>
      <top/>
      <bottom/>
      <diagonal/>
    </border>
    <border>
      <left/>
      <right style="thin">
        <color theme="7"/>
      </right>
      <top/>
      <bottom/>
      <diagonal/>
    </border>
    <border>
      <left style="thin">
        <color theme="7"/>
      </left>
      <right style="thin">
        <color rgb="FF00857D"/>
      </right>
      <top/>
      <bottom/>
      <diagonal/>
    </border>
    <border>
      <left style="thin">
        <color theme="7"/>
      </left>
      <right style="thin">
        <color rgb="FF00857D"/>
      </right>
      <top/>
      <bottom style="thin">
        <color theme="7"/>
      </bottom>
      <diagonal/>
    </border>
    <border>
      <left/>
      <right/>
      <top style="medium">
        <color indexed="64"/>
      </top>
      <bottom/>
      <diagonal/>
    </border>
    <border>
      <left style="thin">
        <color rgb="FF00857D"/>
      </left>
      <right style="hair">
        <color rgb="FF00857D"/>
      </right>
      <top/>
      <bottom/>
      <diagonal/>
    </border>
    <border>
      <left style="hair">
        <color rgb="FF00857D"/>
      </left>
      <right style="thin">
        <color theme="7"/>
      </right>
      <top/>
      <bottom/>
      <diagonal/>
    </border>
    <border>
      <left style="thin">
        <color rgb="FF00857D"/>
      </left>
      <right style="hair">
        <color rgb="FF00857D"/>
      </right>
      <top/>
      <bottom style="thin">
        <color theme="7"/>
      </bottom>
      <diagonal/>
    </border>
    <border>
      <left style="hair">
        <color rgb="FF00857D"/>
      </left>
      <right style="thin">
        <color theme="7"/>
      </right>
      <top/>
      <bottom style="thin">
        <color theme="7"/>
      </bottom>
      <diagonal/>
    </border>
    <border>
      <left style="thin">
        <color theme="7"/>
      </left>
      <right style="hair">
        <color theme="7"/>
      </right>
      <top/>
      <bottom/>
      <diagonal/>
    </border>
    <border>
      <left style="hair">
        <color theme="7"/>
      </left>
      <right style="thin">
        <color theme="7"/>
      </right>
      <top/>
      <bottom/>
      <diagonal/>
    </border>
    <border>
      <left style="thin">
        <color theme="7"/>
      </left>
      <right style="hair">
        <color theme="7"/>
      </right>
      <top/>
      <bottom style="thin">
        <color theme="7"/>
      </bottom>
      <diagonal/>
    </border>
    <border>
      <left style="hair">
        <color theme="7"/>
      </left>
      <right style="thin">
        <color theme="7"/>
      </right>
      <top/>
      <bottom style="thin">
        <color theme="7"/>
      </bottom>
      <diagonal/>
    </border>
    <border>
      <left style="thin">
        <color theme="7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7"/>
      </right>
      <top style="thin">
        <color theme="0"/>
      </top>
      <bottom/>
      <diagonal/>
    </border>
    <border>
      <left style="medium">
        <color rgb="FFC1C1C1"/>
      </left>
      <right/>
      <top style="medium">
        <color rgb="FFC1C1C1"/>
      </top>
      <bottom/>
      <diagonal/>
    </border>
    <border>
      <left/>
      <right/>
      <top style="medium">
        <color rgb="FFC1C1C1"/>
      </top>
      <bottom/>
      <diagonal/>
    </border>
  </borders>
  <cellStyleXfs count="64">
    <xf numFmtId="0" fontId="0" fillId="0" borderId="0"/>
    <xf numFmtId="0" fontId="27" fillId="0" borderId="0" applyNumberFormat="0" applyFill="0" applyBorder="0" applyAlignment="0" applyProtection="0"/>
    <xf numFmtId="0" fontId="19" fillId="0" borderId="1" applyNumberFormat="0" applyFill="0" applyAlignment="0" applyProtection="0"/>
    <xf numFmtId="0" fontId="20" fillId="0" borderId="2" applyNumberFormat="0" applyFill="0" applyAlignment="0" applyProtection="0"/>
    <xf numFmtId="0" fontId="21" fillId="0" borderId="3" applyNumberFormat="0" applyFill="0" applyAlignment="0" applyProtection="0"/>
    <xf numFmtId="0" fontId="21" fillId="0" borderId="0" applyNumberFormat="0" applyFill="0" applyBorder="0" applyAlignment="0" applyProtection="0"/>
    <xf numFmtId="0" fontId="17" fillId="2" borderId="0" applyNumberFormat="0" applyBorder="0" applyAlignment="0" applyProtection="0"/>
    <xf numFmtId="0" fontId="11" fillId="3" borderId="0" applyNumberFormat="0" applyBorder="0" applyAlignment="0" applyProtection="0"/>
    <xf numFmtId="0" fontId="24" fillId="4" borderId="0" applyNumberFormat="0" applyBorder="0" applyAlignment="0" applyProtection="0"/>
    <xf numFmtId="0" fontId="22" fillId="34" borderId="32" applyFill="0">
      <alignment horizontal="center" vertical="center"/>
    </xf>
    <xf numFmtId="0" fontId="25" fillId="5" borderId="5" applyNumberFormat="0" applyAlignment="0" applyProtection="0"/>
    <xf numFmtId="0" fontId="12" fillId="5" borderId="4" applyNumberFormat="0" applyAlignment="0" applyProtection="0"/>
    <xf numFmtId="0" fontId="23" fillId="0" borderId="6" applyNumberFormat="0" applyFill="0" applyAlignment="0" applyProtection="0"/>
    <xf numFmtId="0" fontId="13" fillId="6" borderId="7" applyNumberFormat="0" applyAlignment="0" applyProtection="0"/>
    <xf numFmtId="0" fontId="29" fillId="0" borderId="0" applyNumberFormat="0" applyFill="0" applyBorder="0" applyAlignment="0" applyProtection="0"/>
    <xf numFmtId="0" fontId="2" fillId="7" borderId="8" applyNumberFormat="0" applyFont="0" applyAlignment="0" applyProtection="0"/>
    <xf numFmtId="0" fontId="15" fillId="0" borderId="0" applyNumberFormat="0" applyFill="0" applyBorder="0" applyAlignment="0" applyProtection="0"/>
    <xf numFmtId="0" fontId="28" fillId="0" borderId="9" applyNumberFormat="0" applyFill="0" applyAlignment="0" applyProtection="0"/>
    <xf numFmtId="0" fontId="10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1" fillId="21" borderId="0" applyNumberFormat="0" applyBorder="0" applyAlignment="0" applyProtection="0"/>
    <xf numFmtId="0" fontId="1" fillId="22" borderId="0" applyNumberFormat="0" applyBorder="0" applyAlignment="0" applyProtection="0"/>
    <xf numFmtId="0" fontId="10" fillId="23" borderId="0" applyNumberFormat="0" applyBorder="0" applyAlignment="0" applyProtection="0"/>
    <xf numFmtId="0" fontId="10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10" fillId="27" borderId="0" applyNumberFormat="0" applyBorder="0" applyAlignment="0" applyProtection="0"/>
    <xf numFmtId="0" fontId="10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0" borderId="0" applyNumberFormat="0" applyBorder="0" applyAlignment="0" applyProtection="0"/>
    <xf numFmtId="0" fontId="10" fillId="31" borderId="0" applyNumberFormat="0" applyBorder="0" applyAlignment="0" applyProtection="0"/>
    <xf numFmtId="0" fontId="5" fillId="0" borderId="0"/>
    <xf numFmtId="0" fontId="6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49" fontId="2" fillId="34" borderId="31" applyFill="0">
      <alignment horizontal="center" vertical="center"/>
    </xf>
    <xf numFmtId="3" fontId="2" fillId="34" borderId="31" applyFill="0">
      <alignment horizontal="right" vertical="center" indent="1"/>
    </xf>
    <xf numFmtId="164" fontId="2" fillId="34" borderId="31" applyFill="0">
      <alignment horizontal="right" vertical="center" indent="1"/>
    </xf>
    <xf numFmtId="2" fontId="2" fillId="34" borderId="31" applyFill="0">
      <alignment horizontal="right" vertical="center" indent="1"/>
    </xf>
    <xf numFmtId="42" fontId="14" fillId="34" borderId="31" applyFill="0">
      <alignment horizontal="right" vertical="center" indent="1"/>
    </xf>
    <xf numFmtId="165" fontId="2" fillId="34" borderId="31" applyFill="0">
      <alignment horizontal="right" vertical="center" indent="1"/>
    </xf>
    <xf numFmtId="44" fontId="2" fillId="34" borderId="31" applyFill="0">
      <alignment horizontal="right" vertical="center" indent="1"/>
    </xf>
    <xf numFmtId="9" fontId="2" fillId="34" borderId="31" applyFill="0">
      <alignment horizontal="right" vertical="center" indent="1"/>
    </xf>
    <xf numFmtId="166" fontId="2" fillId="34" borderId="31" applyFill="0">
      <alignment horizontal="right" vertical="center" indent="1"/>
    </xf>
    <xf numFmtId="10" fontId="2" fillId="34" borderId="31" applyFill="0">
      <alignment horizontal="right" vertical="center" indent="1"/>
    </xf>
    <xf numFmtId="0" fontId="16" fillId="34" borderId="0">
      <alignment horizontal="left" vertical="top"/>
    </xf>
    <xf numFmtId="0" fontId="18" fillId="34" borderId="31" applyFill="0">
      <alignment horizontal="center" vertical="center"/>
    </xf>
    <xf numFmtId="0" fontId="4" fillId="34" borderId="0">
      <alignment horizontal="center" vertical="center" wrapText="1"/>
    </xf>
    <xf numFmtId="0" fontId="3" fillId="35" borderId="33">
      <alignment horizontal="center" vertical="center" wrapText="1"/>
    </xf>
    <xf numFmtId="0" fontId="4" fillId="34" borderId="34" applyFill="0">
      <alignment horizontal="left" vertical="center" indent="1"/>
    </xf>
    <xf numFmtId="49" fontId="4" fillId="36" borderId="0">
      <alignment horizontal="left" vertical="center" indent="1"/>
    </xf>
    <xf numFmtId="49" fontId="26" fillId="34" borderId="0"/>
    <xf numFmtId="49" fontId="4" fillId="34" borderId="0">
      <alignment vertical="center" wrapText="1"/>
    </xf>
    <xf numFmtId="49" fontId="4" fillId="34" borderId="0">
      <alignment vertical="center"/>
    </xf>
  </cellStyleXfs>
  <cellXfs count="91"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 applyAlignment="1">
      <alignment wrapText="1"/>
    </xf>
    <xf numFmtId="2" fontId="0" fillId="0" borderId="17" xfId="0" applyNumberFormat="1" applyBorder="1" applyAlignment="1">
      <alignment horizontal="center" wrapText="1"/>
    </xf>
    <xf numFmtId="2" fontId="0" fillId="0" borderId="18" xfId="0" applyNumberFormat="1" applyBorder="1" applyAlignment="1">
      <alignment horizontal="center" wrapText="1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2" fontId="0" fillId="0" borderId="27" xfId="0" applyNumberFormat="1" applyBorder="1" applyAlignment="1">
      <alignment horizontal="center" wrapText="1"/>
    </xf>
    <xf numFmtId="0" fontId="0" fillId="33" borderId="0" xfId="0" applyFill="1"/>
    <xf numFmtId="0" fontId="0" fillId="0" borderId="22" xfId="0" applyBorder="1"/>
    <xf numFmtId="2" fontId="0" fillId="0" borderId="23" xfId="0" applyNumberFormat="1" applyBorder="1"/>
    <xf numFmtId="14" fontId="0" fillId="0" borderId="0" xfId="0" applyNumberFormat="1"/>
    <xf numFmtId="0" fontId="9" fillId="0" borderId="0" xfId="44" applyAlignment="1">
      <alignment horizontal="left" vertical="top"/>
    </xf>
    <xf numFmtId="2" fontId="0" fillId="0" borderId="13" xfId="0" applyNumberFormat="1" applyBorder="1" applyAlignment="1">
      <alignment horizontal="center" wrapText="1"/>
    </xf>
    <xf numFmtId="2" fontId="0" fillId="0" borderId="15" xfId="0" applyNumberFormat="1" applyBorder="1" applyAlignment="1">
      <alignment horizontal="center" wrapText="1"/>
    </xf>
    <xf numFmtId="2" fontId="0" fillId="0" borderId="26" xfId="0" applyNumberFormat="1" applyBorder="1" applyAlignment="1">
      <alignment horizontal="center" wrapText="1"/>
    </xf>
    <xf numFmtId="0" fontId="4" fillId="0" borderId="0" xfId="0" applyNumberFormat="1" applyFont="1" applyAlignment="1">
      <alignment horizontal="center" vertical="center" wrapText="1"/>
    </xf>
    <xf numFmtId="0" fontId="0" fillId="0" borderId="0" xfId="0" applyNumberFormat="1"/>
    <xf numFmtId="0" fontId="8" fillId="0" borderId="24" xfId="0" applyFont="1" applyBorder="1" applyAlignment="1">
      <alignment vertical="top"/>
    </xf>
    <xf numFmtId="0" fontId="0" fillId="0" borderId="29" xfId="0" applyBorder="1" applyAlignment="1">
      <alignment horizontal="center" wrapText="1"/>
    </xf>
    <xf numFmtId="0" fontId="0" fillId="0" borderId="21" xfId="0" applyBorder="1" applyAlignment="1">
      <alignment horizontal="center" wrapText="1"/>
    </xf>
    <xf numFmtId="0" fontId="0" fillId="0" borderId="10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25" xfId="0" applyBorder="1" applyAlignment="1">
      <alignment horizontal="center"/>
    </xf>
    <xf numFmtId="0" fontId="29" fillId="0" borderId="0" xfId="0" applyFont="1" applyAlignment="1">
      <alignment horizontal="left"/>
    </xf>
    <xf numFmtId="0" fontId="0" fillId="0" borderId="0" xfId="0" applyFill="1"/>
    <xf numFmtId="0" fontId="0" fillId="0" borderId="0" xfId="0" applyAlignment="1">
      <alignment horizontal="left" vertical="center"/>
    </xf>
    <xf numFmtId="0" fontId="0" fillId="0" borderId="20" xfId="0" applyBorder="1" applyAlignment="1">
      <alignment wrapText="1"/>
    </xf>
    <xf numFmtId="0" fontId="0" fillId="0" borderId="10" xfId="0" applyBorder="1"/>
    <xf numFmtId="0" fontId="0" fillId="0" borderId="16" xfId="0" applyBorder="1" applyAlignment="1">
      <alignment horizontal="center" wrapText="1"/>
    </xf>
    <xf numFmtId="0" fontId="0" fillId="0" borderId="11" xfId="0" applyBorder="1" applyAlignment="1">
      <alignment horizontal="center" wrapText="1"/>
    </xf>
    <xf numFmtId="0" fontId="0" fillId="0" borderId="44" xfId="0" applyBorder="1" applyAlignment="1">
      <alignment wrapText="1"/>
    </xf>
    <xf numFmtId="0" fontId="0" fillId="0" borderId="28" xfId="0" applyBorder="1" applyAlignment="1">
      <alignment wrapText="1"/>
    </xf>
    <xf numFmtId="0" fontId="0" fillId="0" borderId="0" xfId="0" applyBorder="1" applyAlignment="1">
      <alignment wrapText="1"/>
    </xf>
    <xf numFmtId="0" fontId="0" fillId="0" borderId="30" xfId="0" applyBorder="1" applyAlignment="1">
      <alignment wrapText="1"/>
    </xf>
    <xf numFmtId="49" fontId="30" fillId="34" borderId="0" xfId="63" applyFont="1">
      <alignment vertical="center"/>
    </xf>
    <xf numFmtId="0" fontId="9" fillId="0" borderId="0" xfId="44"/>
    <xf numFmtId="0" fontId="0" fillId="0" borderId="0" xfId="0" applyAlignment="1"/>
    <xf numFmtId="0" fontId="8" fillId="0" borderId="0" xfId="0" applyFont="1" applyAlignment="1">
      <alignment vertical="top"/>
    </xf>
    <xf numFmtId="0" fontId="8" fillId="33" borderId="0" xfId="0" applyFont="1" applyFill="1" applyAlignment="1">
      <alignment vertical="top"/>
    </xf>
    <xf numFmtId="0" fontId="0" fillId="33" borderId="0" xfId="0" applyFill="1" applyAlignment="1"/>
    <xf numFmtId="0" fontId="7" fillId="32" borderId="0" xfId="0" applyFont="1" applyFill="1" applyAlignment="1">
      <alignment vertical="top"/>
    </xf>
    <xf numFmtId="0" fontId="0" fillId="0" borderId="0" xfId="0" applyAlignment="1">
      <alignment horizontal="left" wrapText="1"/>
    </xf>
    <xf numFmtId="0" fontId="7" fillId="0" borderId="0" xfId="0" applyFont="1" applyAlignment="1">
      <alignment horizontal="left" vertical="center"/>
    </xf>
    <xf numFmtId="0" fontId="31" fillId="0" borderId="56" xfId="0" applyFont="1" applyBorder="1" applyAlignment="1">
      <alignment horizontal="center" vertical="top"/>
    </xf>
    <xf numFmtId="0" fontId="31" fillId="0" borderId="57" xfId="0" applyFont="1" applyBorder="1" applyAlignment="1">
      <alignment horizontal="center" vertical="top"/>
    </xf>
    <xf numFmtId="0" fontId="32" fillId="0" borderId="24" xfId="0" applyFont="1" applyBorder="1" applyAlignment="1">
      <alignment vertical="top"/>
    </xf>
    <xf numFmtId="0" fontId="32" fillId="0" borderId="0" xfId="0" applyFont="1" applyAlignment="1">
      <alignment vertical="top"/>
    </xf>
    <xf numFmtId="0" fontId="0" fillId="0" borderId="0" xfId="0" applyAlignment="1">
      <alignment horizontal="center" wrapText="1"/>
    </xf>
    <xf numFmtId="0" fontId="4" fillId="0" borderId="0" xfId="0" applyFont="1" applyAlignment="1">
      <alignment horizontal="center" vertical="center"/>
    </xf>
    <xf numFmtId="49" fontId="33" fillId="34" borderId="0" xfId="63" applyFont="1" applyFill="1" applyAlignment="1">
      <alignment horizontal="left" vertical="center" wrapText="1"/>
    </xf>
    <xf numFmtId="49" fontId="34" fillId="34" borderId="0" xfId="61" applyFont="1" applyFill="1"/>
    <xf numFmtId="0" fontId="35" fillId="34" borderId="0" xfId="0" applyFont="1" applyFill="1" applyAlignment="1">
      <alignment horizontal="center" vertical="top" wrapText="1"/>
    </xf>
    <xf numFmtId="0" fontId="36" fillId="35" borderId="36" xfId="58" applyFont="1" applyBorder="1">
      <alignment horizontal="center" vertical="center" wrapText="1"/>
    </xf>
    <xf numFmtId="0" fontId="36" fillId="35" borderId="37" xfId="58" applyFont="1" applyBorder="1">
      <alignment horizontal="center" vertical="center" wrapText="1"/>
    </xf>
    <xf numFmtId="0" fontId="36" fillId="35" borderId="33" xfId="58" applyFont="1" applyBorder="1">
      <alignment horizontal="center" vertical="center" wrapText="1"/>
    </xf>
    <xf numFmtId="0" fontId="36" fillId="35" borderId="39" xfId="58" applyFont="1" applyBorder="1">
      <alignment horizontal="center" vertical="center" wrapText="1"/>
    </xf>
    <xf numFmtId="0" fontId="36" fillId="35" borderId="54" xfId="58" applyFont="1" applyBorder="1">
      <alignment horizontal="center" vertical="center" wrapText="1"/>
    </xf>
    <xf numFmtId="49" fontId="33" fillId="36" borderId="40" xfId="60" applyFont="1" applyBorder="1">
      <alignment horizontal="left" vertical="center" indent="1"/>
    </xf>
    <xf numFmtId="49" fontId="33" fillId="36" borderId="0" xfId="60" applyFont="1" applyBorder="1">
      <alignment horizontal="left" vertical="center" indent="1"/>
    </xf>
    <xf numFmtId="49" fontId="33" fillId="36" borderId="41" xfId="60" applyFont="1" applyBorder="1">
      <alignment horizontal="left" vertical="center" indent="1"/>
    </xf>
    <xf numFmtId="0" fontId="33" fillId="0" borderId="42" xfId="59" applyFont="1" applyFill="1" applyBorder="1">
      <alignment horizontal="left" vertical="center" indent="1"/>
    </xf>
    <xf numFmtId="3" fontId="37" fillId="0" borderId="45" xfId="46" applyFont="1" applyFill="1" applyBorder="1">
      <alignment horizontal="right" vertical="center" indent="1"/>
    </xf>
    <xf numFmtId="2" fontId="37" fillId="0" borderId="46" xfId="48" applyFont="1" applyFill="1" applyBorder="1" applyAlignment="1">
      <alignment horizontal="left" vertical="center" indent="2"/>
    </xf>
    <xf numFmtId="3" fontId="37" fillId="0" borderId="49" xfId="46" applyFont="1" applyFill="1" applyBorder="1">
      <alignment horizontal="right" vertical="center" indent="1"/>
    </xf>
    <xf numFmtId="2" fontId="37" fillId="0" borderId="50" xfId="48" applyFont="1" applyFill="1" applyBorder="1" applyAlignment="1">
      <alignment horizontal="left" vertical="center" indent="2"/>
    </xf>
    <xf numFmtId="0" fontId="33" fillId="37" borderId="42" xfId="59" applyFont="1" applyFill="1" applyBorder="1">
      <alignment horizontal="left" vertical="center" indent="1"/>
    </xf>
    <xf numFmtId="3" fontId="37" fillId="37" borderId="45" xfId="46" applyFont="1" applyFill="1" applyBorder="1">
      <alignment horizontal="right" vertical="center" indent="1"/>
    </xf>
    <xf numFmtId="2" fontId="37" fillId="37" borderId="46" xfId="48" applyFont="1" applyFill="1" applyBorder="1" applyAlignment="1">
      <alignment horizontal="left" vertical="center" indent="2"/>
    </xf>
    <xf numFmtId="3" fontId="37" fillId="37" borderId="49" xfId="46" applyFont="1" applyFill="1" applyBorder="1">
      <alignment horizontal="right" vertical="center" indent="1"/>
    </xf>
    <xf numFmtId="2" fontId="37" fillId="37" borderId="50" xfId="48" applyFont="1" applyFill="1" applyBorder="1" applyAlignment="1">
      <alignment horizontal="left" vertical="center" indent="2"/>
    </xf>
    <xf numFmtId="2" fontId="37" fillId="0" borderId="31" xfId="48" applyFont="1" applyFill="1" applyBorder="1" applyAlignment="1">
      <alignment horizontal="left" vertical="center" indent="2"/>
    </xf>
    <xf numFmtId="0" fontId="33" fillId="37" borderId="43" xfId="59" applyFont="1" applyFill="1" applyBorder="1">
      <alignment horizontal="left" vertical="center" indent="1"/>
    </xf>
    <xf numFmtId="3" fontId="37" fillId="37" borderId="47" xfId="46" applyFont="1" applyFill="1" applyBorder="1">
      <alignment horizontal="right" vertical="center" indent="1"/>
    </xf>
    <xf numFmtId="2" fontId="37" fillId="37" borderId="48" xfId="48" applyFont="1" applyFill="1" applyBorder="1" applyAlignment="1">
      <alignment horizontal="left" vertical="center" indent="2"/>
    </xf>
    <xf numFmtId="3" fontId="37" fillId="37" borderId="51" xfId="46" applyFont="1" applyFill="1" applyBorder="1">
      <alignment horizontal="right" vertical="center" indent="1"/>
    </xf>
    <xf numFmtId="2" fontId="37" fillId="37" borderId="52" xfId="48" applyFont="1" applyFill="1" applyBorder="1" applyAlignment="1">
      <alignment horizontal="left" vertical="center" indent="2"/>
    </xf>
    <xf numFmtId="0" fontId="36" fillId="35" borderId="54" xfId="58" applyFont="1" applyBorder="1" applyAlignment="1">
      <alignment horizontal="center" vertical="center" wrapText="1"/>
    </xf>
    <xf numFmtId="0" fontId="36" fillId="35" borderId="55" xfId="58" applyFont="1" applyBorder="1" applyAlignment="1">
      <alignment horizontal="center" vertical="center" wrapText="1"/>
    </xf>
    <xf numFmtId="0" fontId="36" fillId="35" borderId="35" xfId="58" applyFont="1" applyBorder="1" applyAlignment="1">
      <alignment horizontal="center" vertical="center" wrapText="1"/>
    </xf>
    <xf numFmtId="0" fontId="36" fillId="35" borderId="38" xfId="58" applyFont="1" applyBorder="1" applyAlignment="1">
      <alignment horizontal="center" vertical="center" wrapText="1"/>
    </xf>
    <xf numFmtId="0" fontId="36" fillId="35" borderId="53" xfId="58" applyFont="1" applyBorder="1" applyAlignment="1">
      <alignment horizontal="center" vertical="center" wrapText="1"/>
    </xf>
    <xf numFmtId="0" fontId="38" fillId="34" borderId="0" xfId="55" applyFont="1" applyFill="1" applyAlignment="1">
      <alignment horizontal="left" vertical="top" indent="1"/>
    </xf>
    <xf numFmtId="0" fontId="38" fillId="34" borderId="0" xfId="55" applyFont="1" applyAlignment="1">
      <alignment horizontal="left" vertical="top" indent="1"/>
    </xf>
  </cellXfs>
  <cellStyles count="64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Data - text" xfId="45"/>
    <cellStyle name="Data#-0 Decimals" xfId="46"/>
    <cellStyle name="Data#-1 Decimal" xfId="47"/>
    <cellStyle name="Data#-2 Decimals" xfId="48"/>
    <cellStyle name="Data$-0 Decimal" xfId="49"/>
    <cellStyle name="Data$-1 Decimal" xfId="50"/>
    <cellStyle name="Data$-2 Decimals" xfId="51"/>
    <cellStyle name="Data%-0 Decimal" xfId="52"/>
    <cellStyle name="Data%-1 Decimal" xfId="53"/>
    <cellStyle name="Data%-2 Decimals" xfId="54"/>
    <cellStyle name="Explanatory Text" xfId="16" builtinId="53" customBuiltin="1"/>
    <cellStyle name="Footnote" xfId="55"/>
    <cellStyle name="Good" xfId="6" builtinId="26" customBuiltin="1"/>
    <cellStyle name="h i" xfId="56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yperlink" xfId="44" builtinId="8"/>
    <cellStyle name="Hyperlink 2" xfId="43"/>
    <cellStyle name="Input" xfId="9" builtinId="20" customBuiltin="1"/>
    <cellStyle name="Line Break" xfId="57"/>
    <cellStyle name="Linked Cell" xfId="12" builtinId="24" customBuiltin="1"/>
    <cellStyle name="Main heading X" xfId="58"/>
    <cellStyle name="Main heading Y" xfId="59"/>
    <cellStyle name="Neutral" xfId="8" builtinId="28" customBuiltin="1"/>
    <cellStyle name="Normal" xfId="0" builtinId="0" customBuiltin="1"/>
    <cellStyle name="Normal 2" xfId="42"/>
    <cellStyle name="Note" xfId="15" builtinId="10" customBuiltin="1"/>
    <cellStyle name="Output" xfId="10" builtinId="21" customBuiltin="1"/>
    <cellStyle name="Sub heading Y" xfId="60"/>
    <cellStyle name="Subtitle" xfId="61"/>
    <cellStyle name="Table title" xfId="62"/>
    <cellStyle name="Table title 2" xfId="63"/>
    <cellStyle name="Title" xfId="1" builtinId="15" customBuiltin="1"/>
    <cellStyle name="Total" xfId="17" builtinId="25" customBuiltin="1"/>
    <cellStyle name="Warning Text" xfId="14" builtinId="11" customBuiltin="1"/>
  </cellStyles>
  <dxfs count="16"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</dxfs>
  <tableStyles count="0" defaultTableStyle="TableStyleMedium2" defaultPivotStyle="PivotStyleLight16"/>
  <colors>
    <mruColors>
      <color rgb="FF929292"/>
      <color rgb="FFD26E2A"/>
      <color rgb="FF97B9E0"/>
      <color rgb="FF3B64AD"/>
      <color rgb="FF62993E"/>
      <color rgb="FFE2AA00"/>
      <color rgb="FF97B92A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6.xml"/><Relationship Id="rId13" Type="http://schemas.openxmlformats.org/officeDocument/2006/relationships/styles" Target="styles.xml"/><Relationship Id="rId18" Type="http://schemas.openxmlformats.org/officeDocument/2006/relationships/customXml" Target="../customXml/item3.xml"/><Relationship Id="rId3" Type="http://schemas.openxmlformats.org/officeDocument/2006/relationships/worksheet" Target="worksheets/sheet1.xml"/><Relationship Id="rId7" Type="http://schemas.openxmlformats.org/officeDocument/2006/relationships/worksheet" Target="worksheets/sheet5.xml"/><Relationship Id="rId12" Type="http://schemas.openxmlformats.org/officeDocument/2006/relationships/theme" Target="theme/theme1.xml"/><Relationship Id="rId17" Type="http://schemas.openxmlformats.org/officeDocument/2006/relationships/customXml" Target="../customXml/item2.xml"/><Relationship Id="rId2" Type="http://schemas.openxmlformats.org/officeDocument/2006/relationships/chartsheet" Target="chartsheets/sheet2.xml"/><Relationship Id="rId16" Type="http://schemas.openxmlformats.org/officeDocument/2006/relationships/customXml" Target="../customXml/item1.xml"/><Relationship Id="rId1" Type="http://schemas.openxmlformats.org/officeDocument/2006/relationships/chartsheet" Target="chartsheets/sheet1.xml"/><Relationship Id="rId6" Type="http://schemas.openxmlformats.org/officeDocument/2006/relationships/worksheet" Target="worksheets/sheet4.xml"/><Relationship Id="rId11" Type="http://schemas.openxmlformats.org/officeDocument/2006/relationships/chartsheet" Target="chartsheets/sheet3.xml"/><Relationship Id="rId5" Type="http://schemas.openxmlformats.org/officeDocument/2006/relationships/worksheet" Target="worksheets/sheet3.xml"/><Relationship Id="rId15" Type="http://schemas.openxmlformats.org/officeDocument/2006/relationships/calcChain" Target="calcChain.xml"/><Relationship Id="rId10" Type="http://schemas.openxmlformats.org/officeDocument/2006/relationships/worksheet" Target="worksheets/sheet8.xml"/><Relationship Id="rId4" Type="http://schemas.openxmlformats.org/officeDocument/2006/relationships/worksheet" Target="worksheets/sheet2.xml"/><Relationship Id="rId9" Type="http://schemas.openxmlformats.org/officeDocument/2006/relationships/worksheet" Target="worksheets/sheet7.xml"/><Relationship Id="rId1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3146738110680533E-2"/>
          <c:y val="0.13014948131483564"/>
          <c:w val="0.93754991097690821"/>
          <c:h val="0.68165704286964135"/>
        </c:manualLayout>
      </c:layout>
      <c:lineChart>
        <c:grouping val="standard"/>
        <c:varyColors val="0"/>
        <c:ser>
          <c:idx val="2"/>
          <c:order val="0"/>
          <c:tx>
            <c:strRef>
              <c:f>'All MB_RHA_data'!$D$3</c:f>
              <c:strCache>
                <c:ptCount val="1"/>
                <c:pt idx="0">
                  <c:v>Southern Health-Santé Sud</c:v>
                </c:pt>
              </c:strCache>
            </c:strRef>
          </c:tx>
          <c:spPr>
            <a:ln w="19050">
              <a:solidFill>
                <a:srgbClr val="929292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929292"/>
              </a:solidFill>
              <a:ln>
                <a:solidFill>
                  <a:srgbClr val="929292"/>
                </a:solidFill>
              </a:ln>
            </c:spPr>
          </c:marker>
          <c:cat>
            <c:multiLvlStrRef>
              <c:f>'All MB_RHA_data'!$A$4:$B$27</c:f>
              <c:multiLvlStrCache>
                <c:ptCount val="24"/>
                <c:lvl>
                  <c:pt idx="0">
                    <c:v> </c:v>
                  </c:pt>
                  <c:pt idx="1">
                    <c:v> </c:v>
                  </c:pt>
                  <c:pt idx="2">
                    <c:v> </c:v>
                  </c:pt>
                  <c:pt idx="3">
                    <c:v> </c:v>
                  </c:pt>
                  <c:pt idx="4">
                    <c:v> </c:v>
                  </c:pt>
                  <c:pt idx="5">
                    <c:v> </c:v>
                  </c:pt>
                  <c:pt idx="6">
                    <c:v> </c:v>
                  </c:pt>
                  <c:pt idx="7">
                    <c:v> </c:v>
                  </c:pt>
                  <c:pt idx="8">
                    <c:v> </c:v>
                  </c:pt>
                  <c:pt idx="9">
                    <c:v> </c:v>
                  </c:pt>
                  <c:pt idx="10">
                    <c:v> </c:v>
                  </c:pt>
                  <c:pt idx="11">
                    <c:v> </c:v>
                  </c:pt>
                  <c:pt idx="12">
                    <c:v> </c:v>
                  </c:pt>
                  <c:pt idx="13">
                    <c:v> </c:v>
                  </c:pt>
                  <c:pt idx="14">
                    <c:v> </c:v>
                  </c:pt>
                  <c:pt idx="15">
                    <c:v> </c:v>
                  </c:pt>
                  <c:pt idx="16">
                    <c:v> </c:v>
                  </c:pt>
                  <c:pt idx="17">
                    <c:v> </c:v>
                  </c:pt>
                  <c:pt idx="18">
                    <c:v> </c:v>
                  </c:pt>
                  <c:pt idx="19">
                    <c:v> </c:v>
                  </c:pt>
                  <c:pt idx="20">
                    <c:v>  </c:v>
                  </c:pt>
                  <c:pt idx="21">
                    <c:v> </c:v>
                  </c:pt>
                  <c:pt idx="22">
                    <c:v> </c:v>
                  </c:pt>
                  <c:pt idx="23">
                    <c:v> </c:v>
                  </c:pt>
                </c:lvl>
                <c:lvl>
                  <c:pt idx="0">
                    <c:v>2011</c:v>
                  </c:pt>
                  <c:pt idx="4">
                    <c:v>2012</c:v>
                  </c:pt>
                  <c:pt idx="8">
                    <c:v>2013</c:v>
                  </c:pt>
                  <c:pt idx="12">
                    <c:v>2014</c:v>
                  </c:pt>
                  <c:pt idx="16">
                    <c:v>2015</c:v>
                  </c:pt>
                  <c:pt idx="20">
                    <c:v>2016</c:v>
                  </c:pt>
                </c:lvl>
              </c:multiLvlStrCache>
            </c:multiLvlStrRef>
          </c:cat>
          <c:val>
            <c:numRef>
              <c:f>'All MB_RHA_data'!$D$4:$D$27</c:f>
              <c:numCache>
                <c:formatCode>General</c:formatCode>
                <c:ptCount val="24"/>
                <c:pt idx="0">
                  <c:v>8.6040000000000005E-2</c:v>
                </c:pt>
                <c:pt idx="1">
                  <c:v>6.4610000000000001E-2</c:v>
                </c:pt>
                <c:pt idx="2">
                  <c:v>4.598E-2</c:v>
                </c:pt>
                <c:pt idx="3">
                  <c:v>5.8189999999999999E-2</c:v>
                </c:pt>
                <c:pt idx="4">
                  <c:v>6.3780000000000003E-2</c:v>
                </c:pt>
                <c:pt idx="5">
                  <c:v>5.237E-2</c:v>
                </c:pt>
                <c:pt idx="6">
                  <c:v>4.6489999999999997E-2</c:v>
                </c:pt>
                <c:pt idx="7">
                  <c:v>6.9870000000000002E-2</c:v>
                </c:pt>
                <c:pt idx="8">
                  <c:v>7.1349999999999997E-2</c:v>
                </c:pt>
                <c:pt idx="9">
                  <c:v>6.5100000000000005E-2</c:v>
                </c:pt>
                <c:pt idx="10">
                  <c:v>3.7490000000000002E-2</c:v>
                </c:pt>
                <c:pt idx="11">
                  <c:v>5.3490000000000003E-2</c:v>
                </c:pt>
                <c:pt idx="12">
                  <c:v>6.0269999999999997E-2</c:v>
                </c:pt>
                <c:pt idx="13">
                  <c:v>5.985E-2</c:v>
                </c:pt>
                <c:pt idx="14">
                  <c:v>4.3790000000000003E-2</c:v>
                </c:pt>
                <c:pt idx="15">
                  <c:v>8.1490000000000007E-2</c:v>
                </c:pt>
                <c:pt idx="16">
                  <c:v>9.5430000000000001E-2</c:v>
                </c:pt>
                <c:pt idx="17">
                  <c:v>5.6739999999999999E-2</c:v>
                </c:pt>
                <c:pt idx="18">
                  <c:v>4.2349999999999999E-2</c:v>
                </c:pt>
                <c:pt idx="19">
                  <c:v>4.7509999999999997E-2</c:v>
                </c:pt>
                <c:pt idx="20">
                  <c:v>6.8199999999999997E-2</c:v>
                </c:pt>
                <c:pt idx="21">
                  <c:v>5.96E-2</c:v>
                </c:pt>
                <c:pt idx="22">
                  <c:v>3.6999999999999998E-2</c:v>
                </c:pt>
                <c:pt idx="23">
                  <c:v>5.2260000000000001E-2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023-4EC1-A660-8434CC414D5E}"/>
            </c:ext>
          </c:extLst>
        </c:ser>
        <c:ser>
          <c:idx val="3"/>
          <c:order val="1"/>
          <c:tx>
            <c:strRef>
              <c:f>'All MB_RHA_data'!$E$3</c:f>
              <c:strCache>
                <c:ptCount val="1"/>
                <c:pt idx="0">
                  <c:v>Winnipeg RHA</c:v>
                </c:pt>
              </c:strCache>
            </c:strRef>
          </c:tx>
          <c:spPr>
            <a:ln w="19050">
              <a:solidFill>
                <a:srgbClr val="E2AA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E2AA00"/>
              </a:solidFill>
              <a:ln>
                <a:solidFill>
                  <a:srgbClr val="E2AA00"/>
                </a:solidFill>
              </a:ln>
            </c:spPr>
          </c:marker>
          <c:cat>
            <c:multiLvlStrRef>
              <c:f>'All MB_RHA_data'!$A$4:$B$27</c:f>
              <c:multiLvlStrCache>
                <c:ptCount val="24"/>
                <c:lvl>
                  <c:pt idx="0">
                    <c:v> </c:v>
                  </c:pt>
                  <c:pt idx="1">
                    <c:v> </c:v>
                  </c:pt>
                  <c:pt idx="2">
                    <c:v> </c:v>
                  </c:pt>
                  <c:pt idx="3">
                    <c:v> </c:v>
                  </c:pt>
                  <c:pt idx="4">
                    <c:v> </c:v>
                  </c:pt>
                  <c:pt idx="5">
                    <c:v> </c:v>
                  </c:pt>
                  <c:pt idx="6">
                    <c:v> </c:v>
                  </c:pt>
                  <c:pt idx="7">
                    <c:v> </c:v>
                  </c:pt>
                  <c:pt idx="8">
                    <c:v> </c:v>
                  </c:pt>
                  <c:pt idx="9">
                    <c:v> </c:v>
                  </c:pt>
                  <c:pt idx="10">
                    <c:v> </c:v>
                  </c:pt>
                  <c:pt idx="11">
                    <c:v> </c:v>
                  </c:pt>
                  <c:pt idx="12">
                    <c:v> </c:v>
                  </c:pt>
                  <c:pt idx="13">
                    <c:v> </c:v>
                  </c:pt>
                  <c:pt idx="14">
                    <c:v> </c:v>
                  </c:pt>
                  <c:pt idx="15">
                    <c:v> </c:v>
                  </c:pt>
                  <c:pt idx="16">
                    <c:v> </c:v>
                  </c:pt>
                  <c:pt idx="17">
                    <c:v> </c:v>
                  </c:pt>
                  <c:pt idx="18">
                    <c:v> </c:v>
                  </c:pt>
                  <c:pt idx="19">
                    <c:v> </c:v>
                  </c:pt>
                  <c:pt idx="20">
                    <c:v>  </c:v>
                  </c:pt>
                  <c:pt idx="21">
                    <c:v> </c:v>
                  </c:pt>
                  <c:pt idx="22">
                    <c:v> </c:v>
                  </c:pt>
                  <c:pt idx="23">
                    <c:v> </c:v>
                  </c:pt>
                </c:lvl>
                <c:lvl>
                  <c:pt idx="0">
                    <c:v>2011</c:v>
                  </c:pt>
                  <c:pt idx="4">
                    <c:v>2012</c:v>
                  </c:pt>
                  <c:pt idx="8">
                    <c:v>2013</c:v>
                  </c:pt>
                  <c:pt idx="12">
                    <c:v>2014</c:v>
                  </c:pt>
                  <c:pt idx="16">
                    <c:v>2015</c:v>
                  </c:pt>
                  <c:pt idx="20">
                    <c:v>2016</c:v>
                  </c:pt>
                </c:lvl>
              </c:multiLvlStrCache>
            </c:multiLvlStrRef>
          </c:cat>
          <c:val>
            <c:numRef>
              <c:f>'All MB_RHA_data'!$E$4:$E$27</c:f>
              <c:numCache>
                <c:formatCode>General</c:formatCode>
                <c:ptCount val="24"/>
                <c:pt idx="0">
                  <c:v>9.9739999999999995E-2</c:v>
                </c:pt>
                <c:pt idx="1">
                  <c:v>6.6839999999999997E-2</c:v>
                </c:pt>
                <c:pt idx="2">
                  <c:v>3.7780000000000001E-2</c:v>
                </c:pt>
                <c:pt idx="3">
                  <c:v>5.1659999999999998E-2</c:v>
                </c:pt>
                <c:pt idx="4">
                  <c:v>6.191E-2</c:v>
                </c:pt>
                <c:pt idx="5">
                  <c:v>5.0810000000000001E-2</c:v>
                </c:pt>
                <c:pt idx="6">
                  <c:v>3.5430000000000003E-2</c:v>
                </c:pt>
                <c:pt idx="7">
                  <c:v>7.5539999999999996E-2</c:v>
                </c:pt>
                <c:pt idx="8">
                  <c:v>5.8189999999999999E-2</c:v>
                </c:pt>
                <c:pt idx="9">
                  <c:v>5.6930000000000001E-2</c:v>
                </c:pt>
                <c:pt idx="10">
                  <c:v>3.1280000000000002E-2</c:v>
                </c:pt>
                <c:pt idx="11">
                  <c:v>4.7239999999999997E-2</c:v>
                </c:pt>
                <c:pt idx="12">
                  <c:v>5.2359999999999997E-2</c:v>
                </c:pt>
                <c:pt idx="13">
                  <c:v>3.8940000000000002E-2</c:v>
                </c:pt>
                <c:pt idx="14">
                  <c:v>3.3360000000000001E-2</c:v>
                </c:pt>
                <c:pt idx="15">
                  <c:v>5.3679999999999999E-2</c:v>
                </c:pt>
                <c:pt idx="16">
                  <c:v>5.5079999999999997E-2</c:v>
                </c:pt>
                <c:pt idx="17">
                  <c:v>4.4609999999999997E-2</c:v>
                </c:pt>
                <c:pt idx="18">
                  <c:v>3.058E-2</c:v>
                </c:pt>
                <c:pt idx="19">
                  <c:v>4.4900000000000002E-2</c:v>
                </c:pt>
                <c:pt idx="20">
                  <c:v>6.9099999999999995E-2</c:v>
                </c:pt>
                <c:pt idx="21">
                  <c:v>4.8469999999999999E-2</c:v>
                </c:pt>
                <c:pt idx="22">
                  <c:v>2.4819999999999998E-2</c:v>
                </c:pt>
                <c:pt idx="23">
                  <c:v>4.4729999999999999E-2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023-4EC1-A660-8434CC414D5E}"/>
            </c:ext>
          </c:extLst>
        </c:ser>
        <c:ser>
          <c:idx val="5"/>
          <c:order val="2"/>
          <c:tx>
            <c:strRef>
              <c:f>'All MB_RHA_data'!$F$3</c:f>
              <c:strCache>
                <c:ptCount val="1"/>
                <c:pt idx="0">
                  <c:v>Prairie Mountain Health</c:v>
                </c:pt>
              </c:strCache>
            </c:strRef>
          </c:tx>
          <c:spPr>
            <a:ln w="19050">
              <a:solidFill>
                <a:srgbClr val="62993E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62993E"/>
              </a:solidFill>
              <a:ln>
                <a:solidFill>
                  <a:srgbClr val="62993E"/>
                </a:solidFill>
              </a:ln>
            </c:spPr>
          </c:marker>
          <c:cat>
            <c:multiLvlStrRef>
              <c:f>'All MB_RHA_data'!$A$4:$B$27</c:f>
              <c:multiLvlStrCache>
                <c:ptCount val="24"/>
                <c:lvl>
                  <c:pt idx="0">
                    <c:v> </c:v>
                  </c:pt>
                  <c:pt idx="1">
                    <c:v> </c:v>
                  </c:pt>
                  <c:pt idx="2">
                    <c:v> </c:v>
                  </c:pt>
                  <c:pt idx="3">
                    <c:v> </c:v>
                  </c:pt>
                  <c:pt idx="4">
                    <c:v> </c:v>
                  </c:pt>
                  <c:pt idx="5">
                    <c:v> </c:v>
                  </c:pt>
                  <c:pt idx="6">
                    <c:v> </c:v>
                  </c:pt>
                  <c:pt idx="7">
                    <c:v> </c:v>
                  </c:pt>
                  <c:pt idx="8">
                    <c:v> </c:v>
                  </c:pt>
                  <c:pt idx="9">
                    <c:v> </c:v>
                  </c:pt>
                  <c:pt idx="10">
                    <c:v> </c:v>
                  </c:pt>
                  <c:pt idx="11">
                    <c:v> </c:v>
                  </c:pt>
                  <c:pt idx="12">
                    <c:v> </c:v>
                  </c:pt>
                  <c:pt idx="13">
                    <c:v> </c:v>
                  </c:pt>
                  <c:pt idx="14">
                    <c:v> </c:v>
                  </c:pt>
                  <c:pt idx="15">
                    <c:v> </c:v>
                  </c:pt>
                  <c:pt idx="16">
                    <c:v> </c:v>
                  </c:pt>
                  <c:pt idx="17">
                    <c:v> </c:v>
                  </c:pt>
                  <c:pt idx="18">
                    <c:v> </c:v>
                  </c:pt>
                  <c:pt idx="19">
                    <c:v> </c:v>
                  </c:pt>
                  <c:pt idx="20">
                    <c:v>  </c:v>
                  </c:pt>
                  <c:pt idx="21">
                    <c:v> </c:v>
                  </c:pt>
                  <c:pt idx="22">
                    <c:v> </c:v>
                  </c:pt>
                  <c:pt idx="23">
                    <c:v> </c:v>
                  </c:pt>
                </c:lvl>
                <c:lvl>
                  <c:pt idx="0">
                    <c:v>2011</c:v>
                  </c:pt>
                  <c:pt idx="4">
                    <c:v>2012</c:v>
                  </c:pt>
                  <c:pt idx="8">
                    <c:v>2013</c:v>
                  </c:pt>
                  <c:pt idx="12">
                    <c:v>2014</c:v>
                  </c:pt>
                  <c:pt idx="16">
                    <c:v>2015</c:v>
                  </c:pt>
                  <c:pt idx="20">
                    <c:v>2016</c:v>
                  </c:pt>
                </c:lvl>
              </c:multiLvlStrCache>
            </c:multiLvlStrRef>
          </c:cat>
          <c:val>
            <c:numRef>
              <c:f>'All MB_RHA_data'!$F$4:$F$27</c:f>
              <c:numCache>
                <c:formatCode>General</c:formatCode>
                <c:ptCount val="24"/>
                <c:pt idx="0">
                  <c:v>0.40538999999999997</c:v>
                </c:pt>
                <c:pt idx="1">
                  <c:v>0.28438000000000002</c:v>
                </c:pt>
                <c:pt idx="2">
                  <c:v>0.20111000000000001</c:v>
                </c:pt>
                <c:pt idx="3">
                  <c:v>0.31953999999999999</c:v>
                </c:pt>
                <c:pt idx="4">
                  <c:v>0.29182999999999998</c:v>
                </c:pt>
                <c:pt idx="5">
                  <c:v>0.26629999999999998</c:v>
                </c:pt>
                <c:pt idx="6">
                  <c:v>0.17266000000000001</c:v>
                </c:pt>
                <c:pt idx="7">
                  <c:v>0.25035000000000002</c:v>
                </c:pt>
                <c:pt idx="8">
                  <c:v>0.24298</c:v>
                </c:pt>
                <c:pt idx="9">
                  <c:v>0.20665</c:v>
                </c:pt>
                <c:pt idx="10">
                  <c:v>0.14548</c:v>
                </c:pt>
                <c:pt idx="11">
                  <c:v>0.20530000000000001</c:v>
                </c:pt>
                <c:pt idx="12">
                  <c:v>0.23036000000000001</c:v>
                </c:pt>
                <c:pt idx="13">
                  <c:v>0.22111</c:v>
                </c:pt>
                <c:pt idx="14">
                  <c:v>0.18415000000000001</c:v>
                </c:pt>
                <c:pt idx="15">
                  <c:v>0.25309999999999999</c:v>
                </c:pt>
                <c:pt idx="16">
                  <c:v>0.35870000000000002</c:v>
                </c:pt>
                <c:pt idx="17">
                  <c:v>0.26535999999999998</c:v>
                </c:pt>
                <c:pt idx="18">
                  <c:v>0.17083000000000001</c:v>
                </c:pt>
                <c:pt idx="19">
                  <c:v>0.23952999999999999</c:v>
                </c:pt>
                <c:pt idx="20">
                  <c:v>0.32140000000000002</c:v>
                </c:pt>
                <c:pt idx="21">
                  <c:v>0.28249000000000002</c:v>
                </c:pt>
                <c:pt idx="22">
                  <c:v>0.17818999999999999</c:v>
                </c:pt>
                <c:pt idx="23">
                  <c:v>0.26093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023-4EC1-A660-8434CC414D5E}"/>
            </c:ext>
          </c:extLst>
        </c:ser>
        <c:ser>
          <c:idx val="4"/>
          <c:order val="3"/>
          <c:tx>
            <c:strRef>
              <c:f>'All MB_RHA_data'!$G$3</c:f>
              <c:strCache>
                <c:ptCount val="1"/>
                <c:pt idx="0">
                  <c:v>Interlake-Eastern RHA</c:v>
                </c:pt>
              </c:strCache>
            </c:strRef>
          </c:tx>
          <c:spPr>
            <a:ln w="19050">
              <a:solidFill>
                <a:srgbClr val="3B64AD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3B64AD"/>
              </a:solidFill>
              <a:ln>
                <a:solidFill>
                  <a:srgbClr val="3B64AD"/>
                </a:solidFill>
              </a:ln>
            </c:spPr>
          </c:marker>
          <c:cat>
            <c:multiLvlStrRef>
              <c:f>'All MB_RHA_data'!$A$4:$B$27</c:f>
              <c:multiLvlStrCache>
                <c:ptCount val="24"/>
                <c:lvl>
                  <c:pt idx="0">
                    <c:v> </c:v>
                  </c:pt>
                  <c:pt idx="1">
                    <c:v> </c:v>
                  </c:pt>
                  <c:pt idx="2">
                    <c:v> </c:v>
                  </c:pt>
                  <c:pt idx="3">
                    <c:v> </c:v>
                  </c:pt>
                  <c:pt idx="4">
                    <c:v> </c:v>
                  </c:pt>
                  <c:pt idx="5">
                    <c:v> </c:v>
                  </c:pt>
                  <c:pt idx="6">
                    <c:v> </c:v>
                  </c:pt>
                  <c:pt idx="7">
                    <c:v> </c:v>
                  </c:pt>
                  <c:pt idx="8">
                    <c:v> </c:v>
                  </c:pt>
                  <c:pt idx="9">
                    <c:v> </c:v>
                  </c:pt>
                  <c:pt idx="10">
                    <c:v> </c:v>
                  </c:pt>
                  <c:pt idx="11">
                    <c:v> </c:v>
                  </c:pt>
                  <c:pt idx="12">
                    <c:v> </c:v>
                  </c:pt>
                  <c:pt idx="13">
                    <c:v> </c:v>
                  </c:pt>
                  <c:pt idx="14">
                    <c:v> </c:v>
                  </c:pt>
                  <c:pt idx="15">
                    <c:v> </c:v>
                  </c:pt>
                  <c:pt idx="16">
                    <c:v> </c:v>
                  </c:pt>
                  <c:pt idx="17">
                    <c:v> </c:v>
                  </c:pt>
                  <c:pt idx="18">
                    <c:v> </c:v>
                  </c:pt>
                  <c:pt idx="19">
                    <c:v> </c:v>
                  </c:pt>
                  <c:pt idx="20">
                    <c:v>  </c:v>
                  </c:pt>
                  <c:pt idx="21">
                    <c:v> </c:v>
                  </c:pt>
                  <c:pt idx="22">
                    <c:v> </c:v>
                  </c:pt>
                  <c:pt idx="23">
                    <c:v> </c:v>
                  </c:pt>
                </c:lvl>
                <c:lvl>
                  <c:pt idx="0">
                    <c:v>2011</c:v>
                  </c:pt>
                  <c:pt idx="4">
                    <c:v>2012</c:v>
                  </c:pt>
                  <c:pt idx="8">
                    <c:v>2013</c:v>
                  </c:pt>
                  <c:pt idx="12">
                    <c:v>2014</c:v>
                  </c:pt>
                  <c:pt idx="16">
                    <c:v>2015</c:v>
                  </c:pt>
                  <c:pt idx="20">
                    <c:v>2016</c:v>
                  </c:pt>
                </c:lvl>
              </c:multiLvlStrCache>
            </c:multiLvlStrRef>
          </c:cat>
          <c:val>
            <c:numRef>
              <c:f>'All MB_RHA_data'!$G$4:$G$27</c:f>
              <c:numCache>
                <c:formatCode>General</c:formatCode>
                <c:ptCount val="24"/>
                <c:pt idx="0">
                  <c:v>8.8499999999999995E-2</c:v>
                </c:pt>
                <c:pt idx="1">
                  <c:v>5.7230000000000003E-2</c:v>
                </c:pt>
                <c:pt idx="2">
                  <c:v>4.7750000000000001E-2</c:v>
                </c:pt>
                <c:pt idx="3">
                  <c:v>5.6579999999999998E-2</c:v>
                </c:pt>
                <c:pt idx="4">
                  <c:v>6.5490000000000007E-2</c:v>
                </c:pt>
                <c:pt idx="5">
                  <c:v>5.2679999999999998E-2</c:v>
                </c:pt>
                <c:pt idx="6">
                  <c:v>4.7690000000000003E-2</c:v>
                </c:pt>
                <c:pt idx="7">
                  <c:v>6.9400000000000003E-2</c:v>
                </c:pt>
                <c:pt idx="8">
                  <c:v>6.3020000000000007E-2</c:v>
                </c:pt>
                <c:pt idx="9">
                  <c:v>4.9029999999999997E-2</c:v>
                </c:pt>
                <c:pt idx="10">
                  <c:v>3.3820000000000003E-2</c:v>
                </c:pt>
                <c:pt idx="11">
                  <c:v>5.2229999999999999E-2</c:v>
                </c:pt>
                <c:pt idx="12">
                  <c:v>5.4330000000000003E-2</c:v>
                </c:pt>
                <c:pt idx="13">
                  <c:v>5.2220000000000003E-2</c:v>
                </c:pt>
                <c:pt idx="14">
                  <c:v>5.4059999999999997E-2</c:v>
                </c:pt>
                <c:pt idx="15">
                  <c:v>6.2050000000000001E-2</c:v>
                </c:pt>
                <c:pt idx="16">
                  <c:v>7.331E-2</c:v>
                </c:pt>
                <c:pt idx="17">
                  <c:v>5.033E-2</c:v>
                </c:pt>
                <c:pt idx="18">
                  <c:v>4.1180000000000001E-2</c:v>
                </c:pt>
                <c:pt idx="19">
                  <c:v>5.425E-2</c:v>
                </c:pt>
                <c:pt idx="20">
                  <c:v>7.2190000000000004E-2</c:v>
                </c:pt>
                <c:pt idx="21">
                  <c:v>5.1670000000000001E-2</c:v>
                </c:pt>
                <c:pt idx="22">
                  <c:v>3.6609999999999997E-2</c:v>
                </c:pt>
                <c:pt idx="23">
                  <c:v>5.722E-2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D023-4EC1-A660-8434CC414D5E}"/>
            </c:ext>
          </c:extLst>
        </c:ser>
        <c:ser>
          <c:idx val="6"/>
          <c:order val="4"/>
          <c:tx>
            <c:strRef>
              <c:f>'All MB_RHA_data'!$H$3</c:f>
              <c:strCache>
                <c:ptCount val="1"/>
                <c:pt idx="0">
                  <c:v>Northern Health Region</c:v>
                </c:pt>
              </c:strCache>
            </c:strRef>
          </c:tx>
          <c:spPr>
            <a:ln w="19050">
              <a:solidFill>
                <a:srgbClr val="97B9E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97B9E0"/>
              </a:solidFill>
              <a:ln>
                <a:solidFill>
                  <a:srgbClr val="97B9E0"/>
                </a:solidFill>
              </a:ln>
            </c:spPr>
          </c:marker>
          <c:cat>
            <c:multiLvlStrRef>
              <c:f>'All MB_RHA_data'!$A$4:$B$27</c:f>
              <c:multiLvlStrCache>
                <c:ptCount val="24"/>
                <c:lvl>
                  <c:pt idx="0">
                    <c:v> </c:v>
                  </c:pt>
                  <c:pt idx="1">
                    <c:v> </c:v>
                  </c:pt>
                  <c:pt idx="2">
                    <c:v> </c:v>
                  </c:pt>
                  <c:pt idx="3">
                    <c:v> </c:v>
                  </c:pt>
                  <c:pt idx="4">
                    <c:v> </c:v>
                  </c:pt>
                  <c:pt idx="5">
                    <c:v> </c:v>
                  </c:pt>
                  <c:pt idx="6">
                    <c:v> </c:v>
                  </c:pt>
                  <c:pt idx="7">
                    <c:v> </c:v>
                  </c:pt>
                  <c:pt idx="8">
                    <c:v> </c:v>
                  </c:pt>
                  <c:pt idx="9">
                    <c:v> </c:v>
                  </c:pt>
                  <c:pt idx="10">
                    <c:v> </c:v>
                  </c:pt>
                  <c:pt idx="11">
                    <c:v> </c:v>
                  </c:pt>
                  <c:pt idx="12">
                    <c:v> </c:v>
                  </c:pt>
                  <c:pt idx="13">
                    <c:v> </c:v>
                  </c:pt>
                  <c:pt idx="14">
                    <c:v> </c:v>
                  </c:pt>
                  <c:pt idx="15">
                    <c:v> </c:v>
                  </c:pt>
                  <c:pt idx="16">
                    <c:v> </c:v>
                  </c:pt>
                  <c:pt idx="17">
                    <c:v> </c:v>
                  </c:pt>
                  <c:pt idx="18">
                    <c:v> </c:v>
                  </c:pt>
                  <c:pt idx="19">
                    <c:v> </c:v>
                  </c:pt>
                  <c:pt idx="20">
                    <c:v>  </c:v>
                  </c:pt>
                  <c:pt idx="21">
                    <c:v> </c:v>
                  </c:pt>
                  <c:pt idx="22">
                    <c:v> </c:v>
                  </c:pt>
                  <c:pt idx="23">
                    <c:v> </c:v>
                  </c:pt>
                </c:lvl>
                <c:lvl>
                  <c:pt idx="0">
                    <c:v>2011</c:v>
                  </c:pt>
                  <c:pt idx="4">
                    <c:v>2012</c:v>
                  </c:pt>
                  <c:pt idx="8">
                    <c:v>2013</c:v>
                  </c:pt>
                  <c:pt idx="12">
                    <c:v>2014</c:v>
                  </c:pt>
                  <c:pt idx="16">
                    <c:v>2015</c:v>
                  </c:pt>
                  <c:pt idx="20">
                    <c:v>2016</c:v>
                  </c:pt>
                </c:lvl>
              </c:multiLvlStrCache>
            </c:multiLvlStrRef>
          </c:cat>
          <c:val>
            <c:numRef>
              <c:f>'All MB_RHA_data'!$H$4:$H$27</c:f>
              <c:numCache>
                <c:formatCode>General</c:formatCode>
                <c:ptCount val="24"/>
                <c:pt idx="0">
                  <c:v>3.9070000000000001E-2</c:v>
                </c:pt>
                <c:pt idx="1">
                  <c:v>2.5669999999999998E-2</c:v>
                </c:pt>
                <c:pt idx="2">
                  <c:v>2.368E-2</c:v>
                </c:pt>
                <c:pt idx="3">
                  <c:v>3.0210000000000001E-2</c:v>
                </c:pt>
                <c:pt idx="4">
                  <c:v>1.9640000000000001E-2</c:v>
                </c:pt>
                <c:pt idx="5">
                  <c:v>3.0259999999999999E-2</c:v>
                </c:pt>
                <c:pt idx="6">
                  <c:v>2.844E-2</c:v>
                </c:pt>
                <c:pt idx="7">
                  <c:v>2.0449999999999999E-2</c:v>
                </c:pt>
                <c:pt idx="8">
                  <c:v>3.4869999999999998E-2</c:v>
                </c:pt>
                <c:pt idx="9">
                  <c:v>1.54E-2</c:v>
                </c:pt>
                <c:pt idx="10">
                  <c:v>1.499E-2</c:v>
                </c:pt>
                <c:pt idx="11">
                  <c:v>1.6279999999999999E-2</c:v>
                </c:pt>
                <c:pt idx="12">
                  <c:v>2.2069999999999999E-2</c:v>
                </c:pt>
                <c:pt idx="13">
                  <c:v>1.678E-2</c:v>
                </c:pt>
                <c:pt idx="14">
                  <c:v>1.703E-2</c:v>
                </c:pt>
                <c:pt idx="15">
                  <c:v>1.6480000000000002E-2</c:v>
                </c:pt>
                <c:pt idx="16">
                  <c:v>3.5869999999999999E-2</c:v>
                </c:pt>
                <c:pt idx="17">
                  <c:v>2.7910000000000001E-2</c:v>
                </c:pt>
                <c:pt idx="18">
                  <c:v>2.6610000000000002E-2</c:v>
                </c:pt>
                <c:pt idx="19">
                  <c:v>2.589E-2</c:v>
                </c:pt>
                <c:pt idx="20">
                  <c:v>3.7879999999999997E-2</c:v>
                </c:pt>
                <c:pt idx="21">
                  <c:v>4.2049999999999997E-2</c:v>
                </c:pt>
                <c:pt idx="22">
                  <c:v>3.0200000000000001E-2</c:v>
                </c:pt>
                <c:pt idx="23">
                  <c:v>1.8149999999999999E-2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D023-4EC1-A660-8434CC414D5E}"/>
            </c:ext>
          </c:extLst>
        </c:ser>
        <c:ser>
          <c:idx val="1"/>
          <c:order val="5"/>
          <c:tx>
            <c:strRef>
              <c:f>'All MB_RHA_data'!$I$3</c:f>
              <c:strCache>
                <c:ptCount val="1"/>
                <c:pt idx="0">
                  <c:v>Manitoba</c:v>
                </c:pt>
              </c:strCache>
            </c:strRef>
          </c:tx>
          <c:spPr>
            <a:ln w="19050">
              <a:solidFill>
                <a:srgbClr val="D26E2A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D26E2A"/>
              </a:solidFill>
              <a:ln>
                <a:solidFill>
                  <a:srgbClr val="D26E2A"/>
                </a:solidFill>
              </a:ln>
            </c:spPr>
          </c:marker>
          <c:cat>
            <c:multiLvlStrRef>
              <c:f>'All MB_RHA_data'!$A$4:$B$27</c:f>
              <c:multiLvlStrCache>
                <c:ptCount val="24"/>
                <c:lvl>
                  <c:pt idx="0">
                    <c:v> </c:v>
                  </c:pt>
                  <c:pt idx="1">
                    <c:v> </c:v>
                  </c:pt>
                  <c:pt idx="2">
                    <c:v> </c:v>
                  </c:pt>
                  <c:pt idx="3">
                    <c:v> </c:v>
                  </c:pt>
                  <c:pt idx="4">
                    <c:v> </c:v>
                  </c:pt>
                  <c:pt idx="5">
                    <c:v> </c:v>
                  </c:pt>
                  <c:pt idx="6">
                    <c:v> </c:v>
                  </c:pt>
                  <c:pt idx="7">
                    <c:v> </c:v>
                  </c:pt>
                  <c:pt idx="8">
                    <c:v> </c:v>
                  </c:pt>
                  <c:pt idx="9">
                    <c:v> </c:v>
                  </c:pt>
                  <c:pt idx="10">
                    <c:v> </c:v>
                  </c:pt>
                  <c:pt idx="11">
                    <c:v> </c:v>
                  </c:pt>
                  <c:pt idx="12">
                    <c:v> </c:v>
                  </c:pt>
                  <c:pt idx="13">
                    <c:v> </c:v>
                  </c:pt>
                  <c:pt idx="14">
                    <c:v> </c:v>
                  </c:pt>
                  <c:pt idx="15">
                    <c:v> </c:v>
                  </c:pt>
                  <c:pt idx="16">
                    <c:v> </c:v>
                  </c:pt>
                  <c:pt idx="17">
                    <c:v> </c:v>
                  </c:pt>
                  <c:pt idx="18">
                    <c:v> </c:v>
                  </c:pt>
                  <c:pt idx="19">
                    <c:v> </c:v>
                  </c:pt>
                  <c:pt idx="20">
                    <c:v>  </c:v>
                  </c:pt>
                  <c:pt idx="21">
                    <c:v> </c:v>
                  </c:pt>
                  <c:pt idx="22">
                    <c:v> </c:v>
                  </c:pt>
                  <c:pt idx="23">
                    <c:v> </c:v>
                  </c:pt>
                </c:lvl>
                <c:lvl>
                  <c:pt idx="0">
                    <c:v>2011</c:v>
                  </c:pt>
                  <c:pt idx="4">
                    <c:v>2012</c:v>
                  </c:pt>
                  <c:pt idx="8">
                    <c:v>2013</c:v>
                  </c:pt>
                  <c:pt idx="12">
                    <c:v>2014</c:v>
                  </c:pt>
                  <c:pt idx="16">
                    <c:v>2015</c:v>
                  </c:pt>
                  <c:pt idx="20">
                    <c:v>2016</c:v>
                  </c:pt>
                </c:lvl>
              </c:multiLvlStrCache>
            </c:multiLvlStrRef>
          </c:cat>
          <c:val>
            <c:numRef>
              <c:f>'All MB_RHA_data'!$I$4:$I$27</c:f>
              <c:numCache>
                <c:formatCode>General</c:formatCode>
                <c:ptCount val="24"/>
                <c:pt idx="0">
                  <c:v>0.13056999999999999</c:v>
                </c:pt>
                <c:pt idx="1">
                  <c:v>9.0359999999999996E-2</c:v>
                </c:pt>
                <c:pt idx="2">
                  <c:v>6.0400000000000002E-2</c:v>
                </c:pt>
                <c:pt idx="3">
                  <c:v>8.5709999999999995E-2</c:v>
                </c:pt>
                <c:pt idx="4">
                  <c:v>8.8830000000000006E-2</c:v>
                </c:pt>
                <c:pt idx="5">
                  <c:v>7.8490000000000004E-2</c:v>
                </c:pt>
                <c:pt idx="6">
                  <c:v>5.6250000000000001E-2</c:v>
                </c:pt>
                <c:pt idx="7">
                  <c:v>9.1139999999999999E-2</c:v>
                </c:pt>
                <c:pt idx="8">
                  <c:v>8.3750000000000005E-2</c:v>
                </c:pt>
                <c:pt idx="9">
                  <c:v>7.3400000000000007E-2</c:v>
                </c:pt>
                <c:pt idx="10">
                  <c:v>4.6030000000000001E-2</c:v>
                </c:pt>
                <c:pt idx="11">
                  <c:v>6.6680000000000003E-2</c:v>
                </c:pt>
                <c:pt idx="12">
                  <c:v>7.4010000000000006E-2</c:v>
                </c:pt>
                <c:pt idx="13">
                  <c:v>6.5269999999999995E-2</c:v>
                </c:pt>
                <c:pt idx="14">
                  <c:v>5.5690000000000003E-2</c:v>
                </c:pt>
                <c:pt idx="15">
                  <c:v>8.1689999999999999E-2</c:v>
                </c:pt>
                <c:pt idx="16">
                  <c:v>0.10167</c:v>
                </c:pt>
                <c:pt idx="17">
                  <c:v>7.4399999999999994E-2</c:v>
                </c:pt>
                <c:pt idx="18">
                  <c:v>5.1060000000000001E-2</c:v>
                </c:pt>
                <c:pt idx="19">
                  <c:v>6.9040000000000004E-2</c:v>
                </c:pt>
                <c:pt idx="20">
                  <c:v>9.8570000000000005E-2</c:v>
                </c:pt>
                <c:pt idx="21">
                  <c:v>8.0680000000000002E-2</c:v>
                </c:pt>
                <c:pt idx="22">
                  <c:v>4.9119999999999997E-2</c:v>
                </c:pt>
                <c:pt idx="23">
                  <c:v>7.2849999999999998E-2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D023-4EC1-A660-8434CC414D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0337024"/>
        <c:axId val="110342912"/>
      </c:lineChart>
      <c:catAx>
        <c:axId val="1103370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crossAx val="110342912"/>
        <c:crosses val="autoZero"/>
        <c:auto val="1"/>
        <c:lblAlgn val="ctr"/>
        <c:lblOffset val="100"/>
        <c:noMultiLvlLbl val="0"/>
      </c:catAx>
      <c:valAx>
        <c:axId val="110342912"/>
        <c:scaling>
          <c:orientation val="minMax"/>
          <c:max val="3.5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numFmt formatCode="#,##0.0" sourceLinked="0"/>
        <c:majorTickMark val="none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crossAx val="110337024"/>
        <c:crosses val="autoZero"/>
        <c:crossBetween val="midCat"/>
      </c:valAx>
      <c:spPr>
        <a:ln>
          <a:solidFill>
            <a:schemeClr val="bg1">
              <a:lumMod val="7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5.3881769680750688E-2"/>
          <c:y val="0.13849768778902638"/>
          <c:w val="0.75433825673751564"/>
          <c:h val="9.8043744531933527E-2"/>
        </c:manualLayout>
      </c:layout>
      <c:overlay val="0"/>
      <c:spPr>
        <a:solidFill>
          <a:schemeClr val="bg1"/>
        </a:solidFill>
        <a:ln>
          <a:solidFill>
            <a:schemeClr val="bg1">
              <a:lumMod val="65000"/>
            </a:schemeClr>
          </a:solidFill>
        </a:ln>
      </c:sp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Segoe UI" panose="020B0502040204020203" pitchFamily="34" charset="0"/>
          <a:ea typeface="Segoe UI" panose="020B0502040204020203" pitchFamily="34" charset="0"/>
          <a:cs typeface="Segoe UI" panose="020B0502040204020203" pitchFamily="34" charset="0"/>
        </a:defRPr>
      </a:pPr>
      <a:endParaRPr lang="en-US"/>
    </a:p>
  </c:txPr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3146738110680533E-2"/>
          <c:y val="0.1491971003624547"/>
          <c:w val="0.93754991097690821"/>
          <c:h val="0.66260942382202226"/>
        </c:manualLayout>
      </c:layout>
      <c:lineChart>
        <c:grouping val="standard"/>
        <c:varyColors val="0"/>
        <c:ser>
          <c:idx val="2"/>
          <c:order val="0"/>
          <c:spPr>
            <a:ln w="19050">
              <a:solidFill>
                <a:srgbClr val="929292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929292"/>
              </a:solidFill>
              <a:ln>
                <a:solidFill>
                  <a:srgbClr val="929292"/>
                </a:solidFill>
              </a:ln>
            </c:spPr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0-806A-4ECA-86DA-F2E0DB3E9937}"/>
            </c:ext>
          </c:extLst>
        </c:ser>
        <c:ser>
          <c:idx val="3"/>
          <c:order val="1"/>
          <c:spPr>
            <a:ln w="19050">
              <a:solidFill>
                <a:srgbClr val="E2AA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E2AA00"/>
              </a:solidFill>
              <a:ln>
                <a:solidFill>
                  <a:srgbClr val="E2AA00"/>
                </a:solidFill>
              </a:ln>
            </c:spPr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1-806A-4ECA-86DA-F2E0DB3E9937}"/>
            </c:ext>
          </c:extLst>
        </c:ser>
        <c:ser>
          <c:idx val="5"/>
          <c:order val="2"/>
          <c:spPr>
            <a:ln w="19050">
              <a:solidFill>
                <a:srgbClr val="62993E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62993E"/>
              </a:solidFill>
              <a:ln>
                <a:solidFill>
                  <a:srgbClr val="62993E"/>
                </a:solidFill>
              </a:ln>
            </c:spPr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2-806A-4ECA-86DA-F2E0DB3E9937}"/>
            </c:ext>
          </c:extLst>
        </c:ser>
        <c:ser>
          <c:idx val="4"/>
          <c:order val="3"/>
          <c:spPr>
            <a:ln w="19050">
              <a:solidFill>
                <a:srgbClr val="3B64AD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3B64AD"/>
              </a:solidFill>
              <a:ln>
                <a:solidFill>
                  <a:srgbClr val="3B64AD"/>
                </a:solidFill>
              </a:ln>
            </c:spPr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3-806A-4ECA-86DA-F2E0DB3E9937}"/>
            </c:ext>
          </c:extLst>
        </c:ser>
        <c:ser>
          <c:idx val="6"/>
          <c:order val="4"/>
          <c:spPr>
            <a:ln w="19050">
              <a:solidFill>
                <a:srgbClr val="97B9E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97B9E0"/>
              </a:solidFill>
              <a:ln>
                <a:solidFill>
                  <a:srgbClr val="97B9E0"/>
                </a:solidFill>
              </a:ln>
            </c:spPr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4-806A-4ECA-86DA-F2E0DB3E9937}"/>
            </c:ext>
          </c:extLst>
        </c:ser>
        <c:ser>
          <c:idx val="1"/>
          <c:order val="5"/>
          <c:spPr>
            <a:ln w="19050">
              <a:solidFill>
                <a:srgbClr val="D26E2A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D26E2A"/>
              </a:solidFill>
              <a:ln>
                <a:solidFill>
                  <a:srgbClr val="D26E2A"/>
                </a:solidFill>
              </a:ln>
            </c:spPr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5-806A-4ECA-86DA-F2E0DB3E993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0337024"/>
        <c:axId val="110342912"/>
      </c:lineChart>
      <c:catAx>
        <c:axId val="1103370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crossAx val="110342912"/>
        <c:crosses val="autoZero"/>
        <c:auto val="1"/>
        <c:lblAlgn val="ctr"/>
        <c:lblOffset val="100"/>
        <c:noMultiLvlLbl val="0"/>
      </c:catAx>
      <c:valAx>
        <c:axId val="110342912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numFmt formatCode="#,##0.0" sourceLinked="0"/>
        <c:majorTickMark val="none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crossAx val="110337024"/>
        <c:crosses val="autoZero"/>
        <c:crossBetween val="midCat"/>
      </c:valAx>
      <c:spPr>
        <a:ln>
          <a:solidFill>
            <a:schemeClr val="bg1">
              <a:lumMod val="7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5.6060418918223456E-2"/>
          <c:y val="0.6908786401699788"/>
          <c:w val="0.73914655275933649"/>
          <c:h val="0.11391676040494939"/>
        </c:manualLayout>
      </c:layout>
      <c:overlay val="0"/>
      <c:spPr>
        <a:solidFill>
          <a:schemeClr val="bg1"/>
        </a:solidFill>
        <a:ln>
          <a:solidFill>
            <a:schemeClr val="bg1">
              <a:lumMod val="65000"/>
            </a:schemeClr>
          </a:solidFill>
        </a:ln>
      </c:sp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Segoe UI" panose="020B0502040204020203" pitchFamily="34" charset="0"/>
          <a:ea typeface="Segoe UI" panose="020B0502040204020203" pitchFamily="34" charset="0"/>
          <a:cs typeface="Segoe UI" panose="020B0502040204020203" pitchFamily="34" charset="0"/>
        </a:defRPr>
      </a:pPr>
      <a:endParaRPr lang="en-US"/>
    </a:p>
  </c:txPr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9844758749393179E-2"/>
          <c:y val="0.11110162152119125"/>
          <c:w val="0.92257691799192443"/>
          <c:h val="0.71007605629517534"/>
        </c:manualLayout>
      </c:layout>
      <c:lineChart>
        <c:grouping val="standard"/>
        <c:varyColors val="0"/>
        <c:ser>
          <c:idx val="1"/>
          <c:order val="0"/>
          <c:spPr>
            <a:ln w="19050">
              <a:solidFill>
                <a:schemeClr val="tx1"/>
              </a:solidFill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0-F0AE-404E-9925-67BD64F4E116}"/>
            </c:ext>
          </c:extLst>
        </c:ser>
        <c:ser>
          <c:idx val="2"/>
          <c:order val="1"/>
          <c:spPr>
            <a:ln w="19050">
              <a:solidFill>
                <a:schemeClr val="bg1">
                  <a:lumMod val="75000"/>
                </a:schemeClr>
              </a:solidFill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1-F0AE-404E-9925-67BD64F4E116}"/>
            </c:ext>
          </c:extLst>
        </c:ser>
        <c:ser>
          <c:idx val="3"/>
          <c:order val="2"/>
          <c:spPr>
            <a:ln w="19050">
              <a:solidFill>
                <a:schemeClr val="tx1"/>
              </a:solidFill>
              <a:prstDash val="dash"/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2-F0AE-404E-9925-67BD64F4E116}"/>
            </c:ext>
          </c:extLst>
        </c:ser>
        <c:ser>
          <c:idx val="4"/>
          <c:order val="3"/>
          <c:spPr>
            <a:ln w="19050">
              <a:solidFill>
                <a:schemeClr val="bg1">
                  <a:lumMod val="75000"/>
                </a:schemeClr>
              </a:solidFill>
              <a:prstDash val="dash"/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3-F0AE-404E-9925-67BD64F4E116}"/>
            </c:ext>
          </c:extLst>
        </c:ser>
        <c:ser>
          <c:idx val="5"/>
          <c:order val="4"/>
          <c:spPr>
            <a:ln w="19050">
              <a:solidFill>
                <a:schemeClr val="tx1"/>
              </a:solidFill>
              <a:prstDash val="dashDot"/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4-F0AE-404E-9925-67BD64F4E116}"/>
            </c:ext>
          </c:extLst>
        </c:ser>
        <c:ser>
          <c:idx val="6"/>
          <c:order val="5"/>
          <c:spPr>
            <a:ln w="19050">
              <a:solidFill>
                <a:schemeClr val="bg1">
                  <a:lumMod val="75000"/>
                </a:schemeClr>
              </a:solidFill>
              <a:prstDash val="dashDot"/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5-F0AE-404E-9925-67BD64F4E116}"/>
            </c:ext>
          </c:extLst>
        </c:ser>
        <c:ser>
          <c:idx val="0"/>
          <c:order val="6"/>
          <c:spPr>
            <a:ln w="19050">
              <a:solidFill>
                <a:schemeClr val="tx1"/>
              </a:solidFill>
              <a:prstDash val="sysDot"/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6-F0AE-404E-9925-67BD64F4E11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0062592"/>
        <c:axId val="110072576"/>
      </c:lineChart>
      <c:catAx>
        <c:axId val="1100625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crossAx val="110072576"/>
        <c:crosses val="autoZero"/>
        <c:auto val="1"/>
        <c:lblAlgn val="ctr"/>
        <c:lblOffset val="100"/>
        <c:noMultiLvlLbl val="0"/>
      </c:catAx>
      <c:valAx>
        <c:axId val="110072576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numFmt formatCode="#,##0" sourceLinked="0"/>
        <c:majorTickMark val="none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crossAx val="110062592"/>
        <c:crosses val="autoZero"/>
        <c:crossBetween val="between"/>
      </c:valAx>
      <c:spPr>
        <a:ln>
          <a:solidFill>
            <a:schemeClr val="bg1">
              <a:lumMod val="7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65886575831731953"/>
          <c:y val="0.51890033249938261"/>
          <c:w val="0.31643229263569911"/>
          <c:h val="0.21868160627791314"/>
        </c:manualLayout>
      </c:layout>
      <c:overlay val="0"/>
      <c:spPr>
        <a:solidFill>
          <a:schemeClr val="bg1"/>
        </a:solidFill>
        <a:ln>
          <a:solidFill>
            <a:schemeClr val="bg1">
              <a:lumMod val="65000"/>
            </a:schemeClr>
          </a:solidFill>
        </a:ln>
      </c:sp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Segoe UI" panose="020B0502040204020203" pitchFamily="34" charset="0"/>
          <a:ea typeface="Segoe UI" panose="020B0502040204020203" pitchFamily="34" charset="0"/>
          <a:cs typeface="Segoe UI" panose="020B0502040204020203" pitchFamily="34" charset="0"/>
        </a:defRPr>
      </a:pPr>
      <a:endParaRPr lang="en-US"/>
    </a:p>
  </c:txPr>
  <c:userShapes r:id="rId1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chartsheets/sheet1.xml><?xml version="1.0" encoding="utf-8"?>
<chartsheet xmlns="http://schemas.openxmlformats.org/spreadsheetml/2006/main" xmlns:r="http://schemas.openxmlformats.org/officeDocument/2006/relationships">
  <sheetPr>
    <tabColor theme="8" tint="0.39997558519241921"/>
  </sheetPr>
  <sheetViews>
    <sheetView zoomScale="150" workbookViewId="0"/>
  </sheetViews>
  <pageMargins left="1" right="1" top="1" bottom="5.5" header="0.3" footer="0.3"/>
  <pageSetup orientation="portrait" r:id="rId1"/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>
    <tabColor theme="8" tint="0.39997558519241921"/>
  </sheetPr>
  <sheetViews>
    <sheetView zoomScale="150" workbookViewId="0"/>
  </sheetViews>
  <pageMargins left="1" right="1" top="1" bottom="5.5" header="0.3" footer="0.3"/>
  <pageSetup orientation="portrait" r:id="rId1"/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>
  <sheetPr/>
  <sheetViews>
    <sheetView zoomScale="130" workbookViewId="0"/>
  </sheetViews>
  <pageMargins left="1" right="1" top="1" bottom="5.5" header="0.3" footer="0.3"/>
  <pageSetup orientation="portrait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5829300" cy="40005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1</cdr:x>
      <cdr:y>0.13968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0" y="0"/>
          <a:ext cx="5829300" cy="5588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000" b="1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Figure X.X:</a:t>
          </a:r>
          <a:r>
            <a:rPr lang="en-US" sz="1000" b="1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 </a:t>
          </a:r>
          <a:r>
            <a:rPr lang="en-US" sz="1100" b="1" baseline="0">
              <a:effectLst/>
              <a:latin typeface="+mn-lt"/>
              <a:ea typeface="+mn-ea"/>
              <a:cs typeface="+mn-cs"/>
            </a:rPr>
            <a:t>Overall Antibiotic (J01) Daily Prescription Rate for Adults Older than 15, Quarterly 2011-2016</a:t>
          </a:r>
          <a:r>
            <a:rPr lang="en-US" sz="1000" b="0" baseline="0">
              <a:effectLst/>
              <a:latin typeface="+mn-lt"/>
              <a:ea typeface="+mn-ea"/>
              <a:cs typeface="+mn-cs"/>
            </a:rPr>
            <a:t>  </a:t>
          </a:r>
        </a:p>
        <a:p xmlns:a="http://schemas.openxmlformats.org/drawingml/2006/main"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700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Per 1,000 people per day, age- and sex-adjusted</a:t>
          </a:r>
          <a:r>
            <a:rPr lang="en-US" sz="1000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/>
          </a:r>
          <a:br>
            <a:rPr lang="en-US" sz="1000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</a:br>
          <a:endParaRPr lang="en-US" sz="700">
            <a:latin typeface="Segoe UI" panose="020B0502040204020203" pitchFamily="34" charset="0"/>
            <a:ea typeface="Segoe UI" panose="020B0502040204020203" pitchFamily="34" charset="0"/>
            <a:cs typeface="Segoe UI" panose="020B0502040204020203" pitchFamily="34" charset="0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5829300" cy="40005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1.05818E-16</cdr:x>
      <cdr:y>0.0127</cdr:y>
    </cdr:from>
    <cdr:to>
      <cdr:x>1</cdr:x>
      <cdr:y>0.15238</cdr:y>
    </cdr:to>
    <cdr:sp macro="" textlink="">
      <cdr:nvSpPr>
        <cdr:cNvPr id="3" name="TextBox 1"/>
        <cdr:cNvSpPr txBox="1"/>
      </cdr:nvSpPr>
      <cdr:spPr>
        <a:xfrm xmlns:a="http://schemas.openxmlformats.org/drawingml/2006/main">
          <a:off x="50800" y="50800"/>
          <a:ext cx="5829300" cy="55879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000" b="1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Figure X.X:</a:t>
          </a:r>
          <a:r>
            <a:rPr lang="en-US" sz="1000" b="1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 </a:t>
          </a:r>
          <a:r>
            <a:rPr lang="en-US" sz="1100" b="1" baseline="0">
              <a:effectLst/>
              <a:latin typeface="+mn-lt"/>
              <a:ea typeface="+mn-ea"/>
              <a:cs typeface="+mn-cs"/>
            </a:rPr>
            <a:t>Overall Antibiotic (J01) Daily Prescription Rate for Children 0-14 years, Quarterly 2011-2016</a:t>
          </a:r>
          <a:r>
            <a:rPr lang="en-US" sz="1000" b="0" baseline="0">
              <a:effectLst/>
              <a:latin typeface="+mn-lt"/>
              <a:ea typeface="+mn-ea"/>
              <a:cs typeface="+mn-cs"/>
            </a:rPr>
            <a:t>  </a:t>
          </a:r>
        </a:p>
        <a:p xmlns:a="http://schemas.openxmlformats.org/drawingml/2006/main"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700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Per 1,000 people per day, age- and sex-adjusted</a:t>
          </a:r>
          <a:r>
            <a:rPr lang="en-US" sz="1000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/>
          </a:r>
          <a:br>
            <a:rPr lang="en-US" sz="1000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</a:br>
          <a:endParaRPr lang="en-US" sz="700">
            <a:latin typeface="Segoe UI" panose="020B0502040204020203" pitchFamily="34" charset="0"/>
            <a:ea typeface="Segoe UI" panose="020B0502040204020203" pitchFamily="34" charset="0"/>
            <a:cs typeface="Segoe UI" panose="020B0502040204020203" pitchFamily="34" charset="0"/>
          </a:endParaRP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5824904" cy="40005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</cdr:x>
      <cdr:y>0.00232</cdr:y>
    </cdr:from>
    <cdr:to>
      <cdr:x>1</cdr:x>
      <cdr:y>0.09965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0" y="9304"/>
          <a:ext cx="5835805" cy="39028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en-US" sz="1100" b="1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Figure X.X:</a:t>
          </a:r>
          <a:r>
            <a:rPr lang="en-US" sz="1100" b="1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 End-Stage Kidney Disease Prevalence by Health Region, 2004-2011</a:t>
          </a:r>
          <a:br>
            <a:rPr lang="en-US" sz="1100" b="1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</a:br>
          <a:endParaRPr lang="en-US" sz="900" b="1">
            <a:latin typeface="Segoe UI" panose="020B0502040204020203" pitchFamily="34" charset="0"/>
            <a:ea typeface="Segoe UI" panose="020B0502040204020203" pitchFamily="34" charset="0"/>
            <a:cs typeface="Segoe UI" panose="020B0502040204020203" pitchFamily="34" charset="0"/>
          </a:endParaRPr>
        </a:p>
      </cdr:txBody>
    </cdr:sp>
  </cdr:relSizeAnchor>
  <cdr:relSizeAnchor xmlns:cdr="http://schemas.openxmlformats.org/drawingml/2006/chartDrawing">
    <cdr:from>
      <cdr:x>0.06788</cdr:x>
      <cdr:y>0.93859</cdr:y>
    </cdr:from>
    <cdr:to>
      <cdr:x>0.85454</cdr:x>
      <cdr:y>0.9957</cdr:y>
    </cdr:to>
    <cdr:sp macro="" textlink="">
      <cdr:nvSpPr>
        <cdr:cNvPr id="3" name="TextBox 1"/>
        <cdr:cNvSpPr txBox="1"/>
      </cdr:nvSpPr>
      <cdr:spPr>
        <a:xfrm xmlns:a="http://schemas.openxmlformats.org/drawingml/2006/main">
          <a:off x="396134" y="3763537"/>
          <a:ext cx="4590795" cy="22901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65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* indicates statistically significant linear trend over </a:t>
          </a:r>
        </a:p>
        <a:p xmlns:a="http://schemas.openxmlformats.org/drawingml/2006/main">
          <a:r>
            <a:rPr lang="en-US" sz="65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† indicates statistically different Health Region rate than Manitoba rate </a:t>
          </a:r>
        </a:p>
      </cdr:txBody>
    </cdr:sp>
  </cdr:relSizeAnchor>
</c:userShapes>
</file>

<file path=xl/theme/theme1.xml><?xml version="1.0" encoding="utf-8"?>
<a:theme xmlns:a="http://schemas.openxmlformats.org/drawingml/2006/main" name="MCHP">
  <a:themeElements>
    <a:clrScheme name="MCHP">
      <a:dk1>
        <a:srgbClr val="262626"/>
      </a:dk1>
      <a:lt1>
        <a:sysClr val="window" lastClr="FFFFFF"/>
      </a:lt1>
      <a:dk2>
        <a:srgbClr val="C2E6E4"/>
      </a:dk2>
      <a:lt2>
        <a:srgbClr val="9CC5CA"/>
      </a:lt2>
      <a:accent1>
        <a:srgbClr val="7ACDCD"/>
      </a:accent1>
      <a:accent2>
        <a:srgbClr val="73AFB7"/>
      </a:accent2>
      <a:accent3>
        <a:srgbClr val="00A887"/>
      </a:accent3>
      <a:accent4>
        <a:srgbClr val="00857D"/>
      </a:accent4>
      <a:accent5>
        <a:srgbClr val="005151"/>
      </a:accent5>
      <a:accent6>
        <a:srgbClr val="08272D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../../../../content/Analyses/DRUGS/WHOCC%20and%20WIKI/J01%20Antibiotics.docx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B10"/>
  <sheetViews>
    <sheetView workbookViewId="0">
      <selection activeCell="B7" sqref="B7"/>
    </sheetView>
  </sheetViews>
  <sheetFormatPr defaultColWidth="9.109375" defaultRowHeight="14.4" x14ac:dyDescent="0.3"/>
  <cols>
    <col min="1" max="1" width="14.44140625" style="4" customWidth="1"/>
    <col min="2" max="2" width="11.44140625" style="4" customWidth="1"/>
    <col min="3" max="16384" width="9.109375" style="4"/>
  </cols>
  <sheetData>
    <row r="1" spans="1:2" x14ac:dyDescent="0.3">
      <c r="A1" s="4" t="str">
        <f>Output_All_adj!A1</f>
        <v>Adjusted (age and sex) J01DC.second generation [cefaclor cefprozil cefuroxime] prescriptions per 1000 people per day by RHA, kids (p=0.01 to compare over areas, p=0.05 for time comparison)</v>
      </c>
    </row>
    <row r="3" spans="1:2" ht="15" thickBot="1" x14ac:dyDescent="0.35"/>
    <row r="4" spans="1:2" ht="15" thickBot="1" x14ac:dyDescent="0.35">
      <c r="A4" s="14" t="s">
        <v>32</v>
      </c>
      <c r="B4" s="15">
        <f>MAX('All MB_RHA_data'!D4:I27)</f>
        <v>0.40538999999999997</v>
      </c>
    </row>
    <row r="7" spans="1:2" x14ac:dyDescent="0.3">
      <c r="A7" s="4" t="s">
        <v>33</v>
      </c>
      <c r="B7" s="16">
        <v>43999</v>
      </c>
    </row>
    <row r="8" spans="1:2" x14ac:dyDescent="0.3">
      <c r="A8" s="4" t="s">
        <v>34</v>
      </c>
      <c r="B8" s="17" t="s">
        <v>49</v>
      </c>
    </row>
    <row r="10" spans="1:2" x14ac:dyDescent="0.3">
      <c r="A10" s="4" t="s">
        <v>45</v>
      </c>
      <c r="B10" s="43" t="s">
        <v>46</v>
      </c>
    </row>
  </sheetData>
  <hyperlinks>
    <hyperlink ref="B10" r:id="rId1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N38"/>
  <sheetViews>
    <sheetView tabSelected="1" workbookViewId="0">
      <selection activeCell="D39" sqref="D39"/>
    </sheetView>
  </sheetViews>
  <sheetFormatPr defaultColWidth="9.109375" defaultRowHeight="14.4" x14ac:dyDescent="0.3"/>
  <cols>
    <col min="1" max="1" width="7.109375" style="33" customWidth="1"/>
    <col min="2" max="2" width="9.44140625" style="5" customWidth="1"/>
    <col min="3" max="3" width="9.44140625" style="49" customWidth="1"/>
    <col min="4" max="4" width="9.44140625" style="5" customWidth="1"/>
    <col min="5" max="5" width="9.44140625" style="49" customWidth="1"/>
    <col min="6" max="6" width="9.44140625" style="5" customWidth="1"/>
    <col min="7" max="7" width="9.44140625" style="49" customWidth="1"/>
    <col min="8" max="8" width="9.44140625" style="5" customWidth="1"/>
    <col min="9" max="9" width="9.44140625" style="49" customWidth="1"/>
    <col min="10" max="10" width="9.44140625" style="5" customWidth="1"/>
    <col min="11" max="11" width="9.44140625" style="49" customWidth="1"/>
    <col min="12" max="12" width="9.44140625" style="5" customWidth="1"/>
    <col min="13" max="13" width="9.44140625" style="49" customWidth="1"/>
    <col min="14" max="16384" width="9.109375" style="4"/>
  </cols>
  <sheetData>
    <row r="1" spans="1:14" ht="15" customHeight="1" x14ac:dyDescent="0.3">
      <c r="A1" s="57" t="s">
        <v>54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42"/>
    </row>
    <row r="2" spans="1:14" ht="15" customHeight="1" x14ac:dyDescent="0.3">
      <c r="A2" s="58" t="s">
        <v>71</v>
      </c>
      <c r="B2" s="58"/>
      <c r="C2" s="58"/>
      <c r="D2" s="58"/>
      <c r="E2" s="58"/>
      <c r="F2" s="58"/>
      <c r="G2" s="58"/>
      <c r="H2" s="58"/>
      <c r="I2" s="58"/>
      <c r="J2" s="58"/>
      <c r="K2" s="58"/>
      <c r="L2" s="58"/>
      <c r="M2" s="58"/>
      <c r="N2" s="31"/>
    </row>
    <row r="3" spans="1:14" ht="7.5" customHeight="1" x14ac:dyDescent="0.3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</row>
    <row r="4" spans="1:14" ht="12.75" customHeight="1" x14ac:dyDescent="0.3">
      <c r="A4" s="86" t="s">
        <v>72</v>
      </c>
      <c r="B4" s="60" t="s">
        <v>36</v>
      </c>
      <c r="C4" s="60"/>
      <c r="D4" s="60"/>
      <c r="E4" s="60"/>
      <c r="F4" s="60"/>
      <c r="G4" s="60"/>
      <c r="H4" s="60"/>
      <c r="I4" s="60"/>
      <c r="J4" s="60"/>
      <c r="K4" s="60"/>
      <c r="L4" s="60"/>
      <c r="M4" s="61"/>
    </row>
    <row r="5" spans="1:14" ht="24.75" customHeight="1" x14ac:dyDescent="0.3">
      <c r="A5" s="87"/>
      <c r="B5" s="62" t="s">
        <v>6</v>
      </c>
      <c r="C5" s="62"/>
      <c r="D5" s="62" t="s">
        <v>31</v>
      </c>
      <c r="E5" s="62"/>
      <c r="F5" s="62" t="s">
        <v>5</v>
      </c>
      <c r="G5" s="62"/>
      <c r="H5" s="62" t="s">
        <v>28</v>
      </c>
      <c r="I5" s="62"/>
      <c r="J5" s="62" t="s">
        <v>29</v>
      </c>
      <c r="K5" s="62"/>
      <c r="L5" s="62" t="s">
        <v>4</v>
      </c>
      <c r="M5" s="63"/>
    </row>
    <row r="6" spans="1:14" ht="12.75" customHeight="1" x14ac:dyDescent="0.3">
      <c r="A6" s="88"/>
      <c r="B6" s="64" t="s">
        <v>38</v>
      </c>
      <c r="C6" s="84" t="s">
        <v>39</v>
      </c>
      <c r="D6" s="84" t="s">
        <v>38</v>
      </c>
      <c r="E6" s="84" t="s">
        <v>39</v>
      </c>
      <c r="F6" s="84" t="s">
        <v>38</v>
      </c>
      <c r="G6" s="84" t="s">
        <v>39</v>
      </c>
      <c r="H6" s="84" t="s">
        <v>38</v>
      </c>
      <c r="I6" s="84" t="s">
        <v>39</v>
      </c>
      <c r="J6" s="84" t="s">
        <v>38</v>
      </c>
      <c r="K6" s="84" t="s">
        <v>39</v>
      </c>
      <c r="L6" s="84" t="s">
        <v>38</v>
      </c>
      <c r="M6" s="85" t="s">
        <v>39</v>
      </c>
    </row>
    <row r="7" spans="1:14" s="32" customFormat="1" ht="12.75" customHeight="1" x14ac:dyDescent="0.3">
      <c r="A7" s="65">
        <v>2011</v>
      </c>
      <c r="B7" s="66"/>
      <c r="C7" s="66"/>
      <c r="D7" s="66"/>
      <c r="E7" s="66"/>
      <c r="F7" s="66"/>
      <c r="G7" s="66"/>
      <c r="H7" s="66"/>
      <c r="I7" s="66"/>
      <c r="J7" s="66"/>
      <c r="K7" s="66"/>
      <c r="L7" s="66"/>
      <c r="M7" s="67"/>
    </row>
    <row r="8" spans="1:14" ht="12.75" customHeight="1" x14ac:dyDescent="0.3">
      <c r="A8" s="68">
        <v>1</v>
      </c>
      <c r="B8" s="69">
        <f>Output_All_adj!E4</f>
        <v>321</v>
      </c>
      <c r="C8" s="70">
        <f>Output_All_adj!G4</f>
        <v>8.6040000000000005E-2</v>
      </c>
      <c r="D8" s="71">
        <f>Output_All_adj!E28</f>
        <v>1068</v>
      </c>
      <c r="E8" s="72">
        <f>Output_All_adj!G28</f>
        <v>9.9739999999999995E-2</v>
      </c>
      <c r="F8" s="71">
        <f>Output_All_adj!E52</f>
        <v>1137</v>
      </c>
      <c r="G8" s="72">
        <f>Output_All_adj!G52</f>
        <v>0.40538999999999997</v>
      </c>
      <c r="H8" s="71">
        <f>Output_All_adj!E76</f>
        <v>163</v>
      </c>
      <c r="I8" s="72">
        <f>Output_All_adj!G76</f>
        <v>8.8499999999999995E-2</v>
      </c>
      <c r="J8" s="71">
        <f>Output_All_adj!E100</f>
        <v>83</v>
      </c>
      <c r="K8" s="72">
        <f>Output_All_adj!G100</f>
        <v>3.9070000000000001E-2</v>
      </c>
      <c r="L8" s="71">
        <f>Output_All_adj!E124</f>
        <v>2772</v>
      </c>
      <c r="M8" s="72">
        <f>Output_All_adj!G124</f>
        <v>0.13056999999999999</v>
      </c>
    </row>
    <row r="9" spans="1:14" ht="12.75" customHeight="1" x14ac:dyDescent="0.3">
      <c r="A9" s="73">
        <v>2</v>
      </c>
      <c r="B9" s="74">
        <f>Output_All_adj!E5</f>
        <v>241</v>
      </c>
      <c r="C9" s="75">
        <f>Output_All_adj!G5</f>
        <v>6.4610000000000001E-2</v>
      </c>
      <c r="D9" s="76">
        <f>Output_All_adj!E29</f>
        <v>715</v>
      </c>
      <c r="E9" s="77">
        <f>Output_All_adj!G29</f>
        <v>6.6839999999999997E-2</v>
      </c>
      <c r="F9" s="76">
        <f>Output_All_adj!E53</f>
        <v>764</v>
      </c>
      <c r="G9" s="77">
        <f>Output_All_adj!G53</f>
        <v>0.28438000000000002</v>
      </c>
      <c r="H9" s="76">
        <f>Output_All_adj!E77</f>
        <v>110</v>
      </c>
      <c r="I9" s="77">
        <f>Output_All_adj!G77</f>
        <v>5.7230000000000003E-2</v>
      </c>
      <c r="J9" s="76">
        <f>Output_All_adj!E101</f>
        <v>54</v>
      </c>
      <c r="K9" s="77">
        <f>Output_All_adj!G101</f>
        <v>2.5669999999999998E-2</v>
      </c>
      <c r="L9" s="76">
        <f>Output_All_adj!E125</f>
        <v>1884</v>
      </c>
      <c r="M9" s="77">
        <f>Output_All_adj!G125</f>
        <v>9.0359999999999996E-2</v>
      </c>
    </row>
    <row r="10" spans="1:14" ht="12.75" customHeight="1" x14ac:dyDescent="0.3">
      <c r="A10" s="68">
        <v>3</v>
      </c>
      <c r="B10" s="69">
        <f>Output_All_adj!E6</f>
        <v>176</v>
      </c>
      <c r="C10" s="70">
        <f>Output_All_adj!G6</f>
        <v>4.598E-2</v>
      </c>
      <c r="D10" s="71">
        <f>Output_All_adj!E30</f>
        <v>404</v>
      </c>
      <c r="E10" s="72">
        <f>Output_All_adj!G30</f>
        <v>3.7780000000000001E-2</v>
      </c>
      <c r="F10" s="71">
        <f>Output_All_adj!E54</f>
        <v>563</v>
      </c>
      <c r="G10" s="72">
        <f>Output_All_adj!G54</f>
        <v>0.20111000000000001</v>
      </c>
      <c r="H10" s="71">
        <f>Output_All_adj!E78</f>
        <v>92</v>
      </c>
      <c r="I10" s="72">
        <f>Output_All_adj!G78</f>
        <v>4.7750000000000001E-2</v>
      </c>
      <c r="J10" s="71">
        <f>Output_All_adj!E102</f>
        <v>49</v>
      </c>
      <c r="K10" s="72">
        <f>Output_All_adj!G102</f>
        <v>2.368E-2</v>
      </c>
      <c r="L10" s="71">
        <f>Output_All_adj!E126</f>
        <v>1284</v>
      </c>
      <c r="M10" s="72">
        <f>Output_All_adj!G126</f>
        <v>6.0400000000000002E-2</v>
      </c>
    </row>
    <row r="11" spans="1:14" ht="12.75" customHeight="1" x14ac:dyDescent="0.3">
      <c r="A11" s="73">
        <v>4</v>
      </c>
      <c r="B11" s="74">
        <f>Output_All_adj!E7</f>
        <v>228</v>
      </c>
      <c r="C11" s="75">
        <f>Output_All_adj!G7</f>
        <v>5.8189999999999999E-2</v>
      </c>
      <c r="D11" s="76">
        <f>Output_All_adj!E31</f>
        <v>611</v>
      </c>
      <c r="E11" s="77">
        <f>Output_All_adj!G31</f>
        <v>5.1659999999999998E-2</v>
      </c>
      <c r="F11" s="76">
        <f>Output_All_adj!E55</f>
        <v>927</v>
      </c>
      <c r="G11" s="77">
        <f>Output_All_adj!G55</f>
        <v>0.31953999999999999</v>
      </c>
      <c r="H11" s="76">
        <f>Output_All_adj!E79</f>
        <v>110</v>
      </c>
      <c r="I11" s="77">
        <f>Output_All_adj!G79</f>
        <v>5.6579999999999998E-2</v>
      </c>
      <c r="J11" s="76">
        <f>Output_All_adj!E103</f>
        <v>65</v>
      </c>
      <c r="K11" s="77">
        <f>Output_All_adj!G103</f>
        <v>3.0210000000000001E-2</v>
      </c>
      <c r="L11" s="76">
        <f>Output_All_adj!E127</f>
        <v>1941</v>
      </c>
      <c r="M11" s="77">
        <f>Output_All_adj!G127</f>
        <v>8.5709999999999995E-2</v>
      </c>
    </row>
    <row r="12" spans="1:14" ht="12.75" customHeight="1" x14ac:dyDescent="0.3">
      <c r="A12" s="65" t="s">
        <v>40</v>
      </c>
      <c r="B12" s="66"/>
      <c r="C12" s="66"/>
      <c r="D12" s="66"/>
      <c r="E12" s="66"/>
      <c r="F12" s="66"/>
      <c r="G12" s="66"/>
      <c r="H12" s="66"/>
      <c r="I12" s="66"/>
      <c r="J12" s="66"/>
      <c r="K12" s="66"/>
      <c r="L12" s="66"/>
      <c r="M12" s="67"/>
    </row>
    <row r="13" spans="1:14" ht="12.75" customHeight="1" x14ac:dyDescent="0.3">
      <c r="A13" s="68">
        <v>1</v>
      </c>
      <c r="B13" s="69">
        <f>Output_All_adj!E8</f>
        <v>253</v>
      </c>
      <c r="C13" s="70">
        <f>Output_All_adj!G8</f>
        <v>6.3780000000000003E-2</v>
      </c>
      <c r="D13" s="71">
        <f>Output_All_adj!E32</f>
        <v>674</v>
      </c>
      <c r="E13" s="72">
        <f>Output_All_adj!G32</f>
        <v>6.191E-2</v>
      </c>
      <c r="F13" s="71">
        <f>Output_All_adj!E56</f>
        <v>802</v>
      </c>
      <c r="G13" s="72">
        <f>Output_All_adj!G56</f>
        <v>0.29182999999999998</v>
      </c>
      <c r="H13" s="71">
        <f>Output_All_adj!E80</f>
        <v>125</v>
      </c>
      <c r="I13" s="72">
        <f>Output_All_adj!G80</f>
        <v>6.5490000000000007E-2</v>
      </c>
      <c r="J13" s="71">
        <f>Output_All_adj!E104</f>
        <v>43</v>
      </c>
      <c r="K13" s="72">
        <f>Output_All_adj!G104</f>
        <v>1.9640000000000001E-2</v>
      </c>
      <c r="L13" s="71">
        <f>Output_All_adj!E128</f>
        <v>1897</v>
      </c>
      <c r="M13" s="72">
        <f>Output_All_adj!G128</f>
        <v>8.8830000000000006E-2</v>
      </c>
    </row>
    <row r="14" spans="1:14" ht="12.75" customHeight="1" x14ac:dyDescent="0.3">
      <c r="A14" s="73">
        <v>2</v>
      </c>
      <c r="B14" s="74">
        <f>Output_All_adj!E9</f>
        <v>203</v>
      </c>
      <c r="C14" s="75">
        <f>Output_All_adj!G9</f>
        <v>5.237E-2</v>
      </c>
      <c r="D14" s="76">
        <f>Output_All_adj!E33</f>
        <v>559</v>
      </c>
      <c r="E14" s="77">
        <f>Output_All_adj!G33</f>
        <v>5.0810000000000001E-2</v>
      </c>
      <c r="F14" s="76">
        <f>Output_All_adj!E57</f>
        <v>746</v>
      </c>
      <c r="G14" s="77">
        <f>Output_All_adj!G57</f>
        <v>0.26629999999999998</v>
      </c>
      <c r="H14" s="76">
        <f>Output_All_adj!E81</f>
        <v>99</v>
      </c>
      <c r="I14" s="77">
        <f>Output_All_adj!G81</f>
        <v>5.2679999999999998E-2</v>
      </c>
      <c r="J14" s="76">
        <f>Output_All_adj!E105</f>
        <v>64</v>
      </c>
      <c r="K14" s="77">
        <f>Output_All_adj!G105</f>
        <v>3.0259999999999999E-2</v>
      </c>
      <c r="L14" s="76">
        <f>Output_All_adj!E129</f>
        <v>1671</v>
      </c>
      <c r="M14" s="77">
        <f>Output_All_adj!G129</f>
        <v>7.8490000000000004E-2</v>
      </c>
    </row>
    <row r="15" spans="1:14" ht="12.75" customHeight="1" x14ac:dyDescent="0.3">
      <c r="A15" s="68">
        <v>3</v>
      </c>
      <c r="B15" s="69">
        <f>Output_All_adj!E10</f>
        <v>175</v>
      </c>
      <c r="C15" s="70">
        <f>Output_All_adj!G10</f>
        <v>4.6489999999999997E-2</v>
      </c>
      <c r="D15" s="71">
        <f>Output_All_adj!E34</f>
        <v>382</v>
      </c>
      <c r="E15" s="72">
        <f>Output_All_adj!G34</f>
        <v>3.5430000000000003E-2</v>
      </c>
      <c r="F15" s="71">
        <f>Output_All_adj!E58</f>
        <v>506</v>
      </c>
      <c r="G15" s="72">
        <f>Output_All_adj!G58</f>
        <v>0.17266000000000001</v>
      </c>
      <c r="H15" s="71">
        <f>Output_All_adj!E82</f>
        <v>93</v>
      </c>
      <c r="I15" s="78">
        <f>Output_All_adj!G82</f>
        <v>4.7690000000000003E-2</v>
      </c>
      <c r="J15" s="71">
        <f>Output_All_adj!E106</f>
        <v>61</v>
      </c>
      <c r="K15" s="72">
        <f>Output_All_adj!G106</f>
        <v>2.844E-2</v>
      </c>
      <c r="L15" s="71">
        <f>Output_All_adj!E130</f>
        <v>1217</v>
      </c>
      <c r="M15" s="72">
        <f>Output_All_adj!G130</f>
        <v>5.6250000000000001E-2</v>
      </c>
    </row>
    <row r="16" spans="1:14" ht="12.75" customHeight="1" x14ac:dyDescent="0.3">
      <c r="A16" s="73">
        <v>4</v>
      </c>
      <c r="B16" s="74">
        <f>Output_All_adj!E11</f>
        <v>287</v>
      </c>
      <c r="C16" s="75">
        <f>Output_All_adj!G11</f>
        <v>6.9870000000000002E-2</v>
      </c>
      <c r="D16" s="76">
        <f>Output_All_adj!E35</f>
        <v>842</v>
      </c>
      <c r="E16" s="77">
        <f>Output_All_adj!G35</f>
        <v>7.5539999999999996E-2</v>
      </c>
      <c r="F16" s="76">
        <f>Output_All_adj!E59</f>
        <v>732</v>
      </c>
      <c r="G16" s="77">
        <f>Output_All_adj!G59</f>
        <v>0.25035000000000002</v>
      </c>
      <c r="H16" s="76">
        <f>Output_All_adj!E83</f>
        <v>139</v>
      </c>
      <c r="I16" s="77">
        <f>Output_All_adj!G83</f>
        <v>6.9400000000000003E-2</v>
      </c>
      <c r="J16" s="76">
        <f>Output_All_adj!E107</f>
        <v>44</v>
      </c>
      <c r="K16" s="77">
        <f>Output_All_adj!G107</f>
        <v>2.0449999999999999E-2</v>
      </c>
      <c r="L16" s="76">
        <f>Output_All_adj!E131</f>
        <v>2044</v>
      </c>
      <c r="M16" s="77">
        <f>Output_All_adj!G131</f>
        <v>9.1139999999999999E-2</v>
      </c>
    </row>
    <row r="17" spans="1:13" ht="12.75" customHeight="1" x14ac:dyDescent="0.3">
      <c r="A17" s="65" t="s">
        <v>41</v>
      </c>
      <c r="B17" s="66"/>
      <c r="C17" s="66"/>
      <c r="D17" s="66"/>
      <c r="E17" s="66"/>
      <c r="F17" s="66"/>
      <c r="G17" s="66"/>
      <c r="H17" s="66"/>
      <c r="I17" s="66"/>
      <c r="J17" s="66"/>
      <c r="K17" s="66"/>
      <c r="L17" s="66"/>
      <c r="M17" s="67"/>
    </row>
    <row r="18" spans="1:13" ht="12.75" customHeight="1" x14ac:dyDescent="0.3">
      <c r="A18" s="68">
        <v>1</v>
      </c>
      <c r="B18" s="69">
        <f>Output_All_adj!E12</f>
        <v>276</v>
      </c>
      <c r="C18" s="70">
        <f>Output_All_adj!G12</f>
        <v>7.1349999999999997E-2</v>
      </c>
      <c r="D18" s="71">
        <f>Output_All_adj!E36</f>
        <v>635</v>
      </c>
      <c r="E18" s="72">
        <f>Output_All_adj!G36</f>
        <v>5.8189999999999999E-2</v>
      </c>
      <c r="F18" s="71">
        <f>Output_All_adj!E60</f>
        <v>695</v>
      </c>
      <c r="G18" s="72">
        <f>Output_All_adj!G60</f>
        <v>0.24298</v>
      </c>
      <c r="H18" s="71">
        <f>Output_All_adj!E84</f>
        <v>120</v>
      </c>
      <c r="I18" s="72">
        <f>Output_All_adj!G84</f>
        <v>6.3020000000000007E-2</v>
      </c>
      <c r="J18" s="71">
        <f>Output_All_adj!E108</f>
        <v>71</v>
      </c>
      <c r="K18" s="72">
        <f>Output_All_adj!G108</f>
        <v>3.4869999999999998E-2</v>
      </c>
      <c r="L18" s="71">
        <f>Output_All_adj!E132</f>
        <v>1797</v>
      </c>
      <c r="M18" s="72">
        <f>Output_All_adj!G132</f>
        <v>8.3750000000000005E-2</v>
      </c>
    </row>
    <row r="19" spans="1:13" ht="12.75" customHeight="1" x14ac:dyDescent="0.3">
      <c r="A19" s="73">
        <v>2</v>
      </c>
      <c r="B19" s="74">
        <f>Output_All_adj!E13</f>
        <v>250</v>
      </c>
      <c r="C19" s="75">
        <f>Output_All_adj!G13</f>
        <v>6.5100000000000005E-2</v>
      </c>
      <c r="D19" s="76">
        <f>Output_All_adj!E37</f>
        <v>642</v>
      </c>
      <c r="E19" s="77">
        <f>Output_All_adj!G37</f>
        <v>5.6930000000000001E-2</v>
      </c>
      <c r="F19" s="76">
        <f>Output_All_adj!E61</f>
        <v>590</v>
      </c>
      <c r="G19" s="77">
        <f>Output_All_adj!G61</f>
        <v>0.20665</v>
      </c>
      <c r="H19" s="76">
        <f>Output_All_adj!E85</f>
        <v>97</v>
      </c>
      <c r="I19" s="77">
        <f>Output_All_adj!G85</f>
        <v>4.9029999999999997E-2</v>
      </c>
      <c r="J19" s="76">
        <f>Output_All_adj!E109</f>
        <v>33</v>
      </c>
      <c r="K19" s="77">
        <f>Output_All_adj!G109</f>
        <v>1.54E-2</v>
      </c>
      <c r="L19" s="76">
        <f>Output_All_adj!E133</f>
        <v>1612</v>
      </c>
      <c r="M19" s="77">
        <f>Output_All_adj!G133</f>
        <v>7.3400000000000007E-2</v>
      </c>
    </row>
    <row r="20" spans="1:13" ht="12.75" customHeight="1" x14ac:dyDescent="0.3">
      <c r="A20" s="68">
        <v>3</v>
      </c>
      <c r="B20" s="69">
        <f>Output_All_adj!E14</f>
        <v>145</v>
      </c>
      <c r="C20" s="70">
        <f>Output_All_adj!G14</f>
        <v>3.7490000000000002E-2</v>
      </c>
      <c r="D20" s="71">
        <f>Output_All_adj!E38</f>
        <v>352</v>
      </c>
      <c r="E20" s="72">
        <f>Output_All_adj!G38</f>
        <v>3.1280000000000002E-2</v>
      </c>
      <c r="F20" s="71">
        <f>Output_All_adj!E62</f>
        <v>412</v>
      </c>
      <c r="G20" s="72">
        <f>Output_All_adj!G62</f>
        <v>0.14548</v>
      </c>
      <c r="H20" s="71">
        <f>Output_All_adj!E86</f>
        <v>68</v>
      </c>
      <c r="I20" s="72">
        <f>Output_All_adj!G86</f>
        <v>3.3820000000000003E-2</v>
      </c>
      <c r="J20" s="71">
        <f>Output_All_adj!E110</f>
        <v>32</v>
      </c>
      <c r="K20" s="72">
        <f>Output_All_adj!G110</f>
        <v>1.499E-2</v>
      </c>
      <c r="L20" s="71">
        <f>Output_All_adj!E134</f>
        <v>1009</v>
      </c>
      <c r="M20" s="72">
        <f>Output_All_adj!G134</f>
        <v>4.6030000000000001E-2</v>
      </c>
    </row>
    <row r="21" spans="1:13" ht="12.75" customHeight="1" x14ac:dyDescent="0.3">
      <c r="A21" s="73">
        <v>4</v>
      </c>
      <c r="B21" s="74">
        <f>Output_All_adj!E15</f>
        <v>213</v>
      </c>
      <c r="C21" s="75">
        <f>Output_All_adj!G15</f>
        <v>5.3490000000000003E-2</v>
      </c>
      <c r="D21" s="76">
        <f>Output_All_adj!E39</f>
        <v>548</v>
      </c>
      <c r="E21" s="77">
        <f>Output_All_adj!G39</f>
        <v>4.7239999999999997E-2</v>
      </c>
      <c r="F21" s="76">
        <f>Output_All_adj!E63</f>
        <v>603</v>
      </c>
      <c r="G21" s="77">
        <f>Output_All_adj!G63</f>
        <v>0.20530000000000001</v>
      </c>
      <c r="H21" s="76">
        <f>Output_All_adj!E87</f>
        <v>104</v>
      </c>
      <c r="I21" s="77">
        <f>Output_All_adj!G87</f>
        <v>5.2229999999999999E-2</v>
      </c>
      <c r="J21" s="76">
        <f>Output_All_adj!E111</f>
        <v>33</v>
      </c>
      <c r="K21" s="77">
        <f>Output_All_adj!G111</f>
        <v>1.6279999999999999E-2</v>
      </c>
      <c r="L21" s="76">
        <f>Output_All_adj!E135</f>
        <v>1501</v>
      </c>
      <c r="M21" s="77">
        <f>Output_All_adj!G135</f>
        <v>6.6680000000000003E-2</v>
      </c>
    </row>
    <row r="22" spans="1:13" ht="12.75" customHeight="1" x14ac:dyDescent="0.3">
      <c r="A22" s="65" t="s">
        <v>42</v>
      </c>
      <c r="B22" s="66"/>
      <c r="C22" s="66"/>
      <c r="D22" s="66"/>
      <c r="E22" s="66"/>
      <c r="F22" s="66"/>
      <c r="G22" s="66"/>
      <c r="H22" s="66"/>
      <c r="I22" s="66"/>
      <c r="J22" s="66"/>
      <c r="K22" s="66"/>
      <c r="L22" s="66"/>
      <c r="M22" s="67"/>
    </row>
    <row r="23" spans="1:13" ht="12.75" customHeight="1" x14ac:dyDescent="0.3">
      <c r="A23" s="68">
        <v>1</v>
      </c>
      <c r="B23" s="69">
        <f>Output_All_adj!E16</f>
        <v>237</v>
      </c>
      <c r="C23" s="70">
        <f>Output_All_adj!G16</f>
        <v>6.0269999999999997E-2</v>
      </c>
      <c r="D23" s="71">
        <f>Output_All_adj!E40</f>
        <v>609</v>
      </c>
      <c r="E23" s="72">
        <f>Output_All_adj!G40</f>
        <v>5.2359999999999997E-2</v>
      </c>
      <c r="F23" s="71">
        <f>Output_All_adj!E64</f>
        <v>655</v>
      </c>
      <c r="G23" s="72">
        <f>Output_All_adj!G64</f>
        <v>0.23036000000000001</v>
      </c>
      <c r="H23" s="71">
        <f>Output_All_adj!E88</f>
        <v>106</v>
      </c>
      <c r="I23" s="72">
        <f>Output_All_adj!G88</f>
        <v>5.4330000000000003E-2</v>
      </c>
      <c r="J23" s="71">
        <f>Output_All_adj!E112</f>
        <v>46</v>
      </c>
      <c r="K23" s="72">
        <f>Output_All_adj!G112</f>
        <v>2.2069999999999999E-2</v>
      </c>
      <c r="L23" s="71">
        <f>Output_All_adj!E136</f>
        <v>1653</v>
      </c>
      <c r="M23" s="72">
        <f>Output_All_adj!G136</f>
        <v>7.4010000000000006E-2</v>
      </c>
    </row>
    <row r="24" spans="1:13" ht="12.75" customHeight="1" x14ac:dyDescent="0.3">
      <c r="A24" s="73">
        <v>2</v>
      </c>
      <c r="B24" s="74">
        <f>Output_All_adj!E17</f>
        <v>245</v>
      </c>
      <c r="C24" s="75">
        <f>Output_All_adj!G17</f>
        <v>5.985E-2</v>
      </c>
      <c r="D24" s="76">
        <f>Output_All_adj!E41</f>
        <v>436</v>
      </c>
      <c r="E24" s="77">
        <f>Output_All_adj!G41</f>
        <v>3.8940000000000002E-2</v>
      </c>
      <c r="F24" s="76">
        <f>Output_All_adj!E65</f>
        <v>620</v>
      </c>
      <c r="G24" s="77">
        <f>Output_All_adj!G65</f>
        <v>0.22111</v>
      </c>
      <c r="H24" s="76">
        <f>Output_All_adj!E89</f>
        <v>104</v>
      </c>
      <c r="I24" s="77">
        <f>Output_All_adj!G89</f>
        <v>5.2220000000000003E-2</v>
      </c>
      <c r="J24" s="76">
        <f>Output_All_adj!E113</f>
        <v>37</v>
      </c>
      <c r="K24" s="77">
        <f>Output_All_adj!G113</f>
        <v>1.678E-2</v>
      </c>
      <c r="L24" s="76">
        <f>Output_All_adj!E137</f>
        <v>1442</v>
      </c>
      <c r="M24" s="77">
        <f>Output_All_adj!G137</f>
        <v>6.5269999999999995E-2</v>
      </c>
    </row>
    <row r="25" spans="1:13" ht="12.75" customHeight="1" x14ac:dyDescent="0.3">
      <c r="A25" s="68">
        <v>3</v>
      </c>
      <c r="B25" s="69">
        <f>Output_All_adj!E18</f>
        <v>177</v>
      </c>
      <c r="C25" s="70">
        <f>Output_All_adj!G18</f>
        <v>4.3790000000000003E-2</v>
      </c>
      <c r="D25" s="71">
        <f>Output_All_adj!E42</f>
        <v>375</v>
      </c>
      <c r="E25" s="72">
        <f>Output_All_adj!G42</f>
        <v>3.3360000000000001E-2</v>
      </c>
      <c r="F25" s="71">
        <f>Output_All_adj!E66</f>
        <v>512</v>
      </c>
      <c r="G25" s="72">
        <f>Output_All_adj!G66</f>
        <v>0.18415000000000001</v>
      </c>
      <c r="H25" s="71">
        <f>Output_All_adj!E90</f>
        <v>102</v>
      </c>
      <c r="I25" s="72">
        <f>Output_All_adj!G90</f>
        <v>5.4059999999999997E-2</v>
      </c>
      <c r="J25" s="71">
        <f>Output_All_adj!E114</f>
        <v>36</v>
      </c>
      <c r="K25" s="72">
        <f>Output_All_adj!G114</f>
        <v>1.703E-2</v>
      </c>
      <c r="L25" s="71">
        <f>Output_All_adj!E138</f>
        <v>1202</v>
      </c>
      <c r="M25" s="72">
        <f>Output_All_adj!G138</f>
        <v>5.5690000000000003E-2</v>
      </c>
    </row>
    <row r="26" spans="1:13" ht="12.75" customHeight="1" x14ac:dyDescent="0.3">
      <c r="A26" s="73">
        <v>4</v>
      </c>
      <c r="B26" s="74">
        <f>Output_All_adj!E19</f>
        <v>335</v>
      </c>
      <c r="C26" s="75">
        <f>Output_All_adj!G19</f>
        <v>8.1490000000000007E-2</v>
      </c>
      <c r="D26" s="76">
        <f>Output_All_adj!E43</f>
        <v>628</v>
      </c>
      <c r="E26" s="77">
        <f>Output_All_adj!G43</f>
        <v>5.3679999999999999E-2</v>
      </c>
      <c r="F26" s="76">
        <f>Output_All_adj!E67</f>
        <v>745</v>
      </c>
      <c r="G26" s="77">
        <f>Output_All_adj!G67</f>
        <v>0.25309999999999999</v>
      </c>
      <c r="H26" s="76">
        <f>Output_All_adj!E91</f>
        <v>124</v>
      </c>
      <c r="I26" s="77">
        <f>Output_All_adj!G91</f>
        <v>6.2050000000000001E-2</v>
      </c>
      <c r="J26" s="76">
        <f>Output_All_adj!E115</f>
        <v>35</v>
      </c>
      <c r="K26" s="77">
        <f>Output_All_adj!G115</f>
        <v>1.6480000000000002E-2</v>
      </c>
      <c r="L26" s="76">
        <f>Output_All_adj!E139</f>
        <v>1867</v>
      </c>
      <c r="M26" s="77">
        <f>Output_All_adj!G139</f>
        <v>8.1689999999999999E-2</v>
      </c>
    </row>
    <row r="27" spans="1:13" ht="12.75" customHeight="1" x14ac:dyDescent="0.3">
      <c r="A27" s="65" t="s">
        <v>43</v>
      </c>
      <c r="B27" s="66"/>
      <c r="C27" s="66"/>
      <c r="D27" s="66"/>
      <c r="E27" s="66"/>
      <c r="F27" s="66"/>
      <c r="G27" s="66"/>
      <c r="H27" s="66"/>
      <c r="I27" s="66"/>
      <c r="J27" s="66"/>
      <c r="K27" s="66"/>
      <c r="L27" s="66"/>
      <c r="M27" s="67"/>
    </row>
    <row r="28" spans="1:13" ht="12.75" customHeight="1" x14ac:dyDescent="0.3">
      <c r="A28" s="68">
        <v>1</v>
      </c>
      <c r="B28" s="69">
        <f>Output_All_adj!E20</f>
        <v>379</v>
      </c>
      <c r="C28" s="70">
        <f>Output_All_adj!G20</f>
        <v>9.5430000000000001E-2</v>
      </c>
      <c r="D28" s="71">
        <f>Output_All_adj!E44</f>
        <v>650</v>
      </c>
      <c r="E28" s="72">
        <f>Output_All_adj!G44</f>
        <v>5.5079999999999997E-2</v>
      </c>
      <c r="F28" s="71">
        <f>Output_All_adj!E68</f>
        <v>965</v>
      </c>
      <c r="G28" s="72">
        <f>Output_All_adj!G68</f>
        <v>0.35870000000000002</v>
      </c>
      <c r="H28" s="71">
        <f>Output_All_adj!E92</f>
        <v>143</v>
      </c>
      <c r="I28" s="72">
        <f>Output_All_adj!G92</f>
        <v>7.331E-2</v>
      </c>
      <c r="J28" s="71">
        <f>Output_All_adj!E116</f>
        <v>74</v>
      </c>
      <c r="K28" s="72">
        <f>Output_All_adj!G116</f>
        <v>3.5869999999999999E-2</v>
      </c>
      <c r="L28" s="71">
        <f>Output_All_adj!E140</f>
        <v>2211</v>
      </c>
      <c r="M28" s="72">
        <f>Output_All_adj!G140</f>
        <v>0.10167</v>
      </c>
    </row>
    <row r="29" spans="1:13" ht="12.75" customHeight="1" x14ac:dyDescent="0.3">
      <c r="A29" s="73">
        <v>2</v>
      </c>
      <c r="B29" s="74">
        <f>Output_All_adj!E21</f>
        <v>231</v>
      </c>
      <c r="C29" s="75">
        <f>Output_All_adj!G21</f>
        <v>5.6739999999999999E-2</v>
      </c>
      <c r="D29" s="76">
        <f>Output_All_adj!E45</f>
        <v>520</v>
      </c>
      <c r="E29" s="77">
        <f>Output_All_adj!G45</f>
        <v>4.4609999999999997E-2</v>
      </c>
      <c r="F29" s="76">
        <f>Output_All_adj!E69</f>
        <v>728</v>
      </c>
      <c r="G29" s="77">
        <f>Output_All_adj!G69</f>
        <v>0.26535999999999998</v>
      </c>
      <c r="H29" s="76">
        <f>Output_All_adj!E93</f>
        <v>98</v>
      </c>
      <c r="I29" s="77">
        <f>Output_All_adj!G93</f>
        <v>5.033E-2</v>
      </c>
      <c r="J29" s="76">
        <f>Output_All_adj!E117</f>
        <v>59</v>
      </c>
      <c r="K29" s="77">
        <f>Output_All_adj!G117</f>
        <v>2.7910000000000001E-2</v>
      </c>
      <c r="L29" s="76">
        <f>Output_All_adj!E141</f>
        <v>1636</v>
      </c>
      <c r="M29" s="77">
        <f>Output_All_adj!G141</f>
        <v>7.4399999999999994E-2</v>
      </c>
    </row>
    <row r="30" spans="1:13" ht="12.75" customHeight="1" x14ac:dyDescent="0.3">
      <c r="A30" s="68">
        <v>3</v>
      </c>
      <c r="B30" s="69">
        <f>Output_All_adj!E22</f>
        <v>175</v>
      </c>
      <c r="C30" s="70">
        <f>Output_All_adj!G22</f>
        <v>4.2349999999999999E-2</v>
      </c>
      <c r="D30" s="71">
        <f>Output_All_adj!E46</f>
        <v>343</v>
      </c>
      <c r="E30" s="72">
        <f>Output_All_adj!G46</f>
        <v>3.058E-2</v>
      </c>
      <c r="F30" s="71">
        <f>Output_All_adj!E70</f>
        <v>481</v>
      </c>
      <c r="G30" s="72">
        <f>Output_All_adj!G70</f>
        <v>0.17083000000000001</v>
      </c>
      <c r="H30" s="71">
        <f>Output_All_adj!E94</f>
        <v>86</v>
      </c>
      <c r="I30" s="72">
        <f>Output_All_adj!G94</f>
        <v>4.1180000000000001E-2</v>
      </c>
      <c r="J30" s="71">
        <f>Output_All_adj!E118</f>
        <v>57</v>
      </c>
      <c r="K30" s="72">
        <f>Output_All_adj!G118</f>
        <v>2.6610000000000002E-2</v>
      </c>
      <c r="L30" s="71">
        <f>Output_All_adj!E142</f>
        <v>1142</v>
      </c>
      <c r="M30" s="72">
        <f>Output_All_adj!G142</f>
        <v>5.1060000000000001E-2</v>
      </c>
    </row>
    <row r="31" spans="1:13" ht="12.75" customHeight="1" x14ac:dyDescent="0.3">
      <c r="A31" s="73">
        <v>4</v>
      </c>
      <c r="B31" s="74">
        <f>Output_All_adj!E23</f>
        <v>196</v>
      </c>
      <c r="C31" s="75">
        <f>Output_All_adj!G23</f>
        <v>4.7509999999999997E-2</v>
      </c>
      <c r="D31" s="76">
        <f>Output_All_adj!E47</f>
        <v>545</v>
      </c>
      <c r="E31" s="77">
        <f>Output_All_adj!G47</f>
        <v>4.4900000000000002E-2</v>
      </c>
      <c r="F31" s="76">
        <f>Output_All_adj!E71</f>
        <v>687</v>
      </c>
      <c r="G31" s="77">
        <f>Output_All_adj!G71</f>
        <v>0.23952999999999999</v>
      </c>
      <c r="H31" s="76">
        <f>Output_All_adj!E95</f>
        <v>110</v>
      </c>
      <c r="I31" s="77">
        <f>Output_All_adj!G95</f>
        <v>5.425E-2</v>
      </c>
      <c r="J31" s="76">
        <f>Output_All_adj!E119</f>
        <v>56</v>
      </c>
      <c r="K31" s="77">
        <f>Output_All_adj!G119</f>
        <v>2.589E-2</v>
      </c>
      <c r="L31" s="76">
        <f>Output_All_adj!E143</f>
        <v>1594</v>
      </c>
      <c r="M31" s="77">
        <f>Output_All_adj!G143</f>
        <v>6.9040000000000004E-2</v>
      </c>
    </row>
    <row r="32" spans="1:13" ht="12.75" customHeight="1" x14ac:dyDescent="0.3">
      <c r="A32" s="65" t="s">
        <v>44</v>
      </c>
      <c r="B32" s="66"/>
      <c r="C32" s="66"/>
      <c r="D32" s="66"/>
      <c r="E32" s="66"/>
      <c r="F32" s="66"/>
      <c r="G32" s="66"/>
      <c r="H32" s="66"/>
      <c r="I32" s="66"/>
      <c r="J32" s="66"/>
      <c r="K32" s="66"/>
      <c r="L32" s="66"/>
      <c r="M32" s="67"/>
    </row>
    <row r="33" spans="1:13" ht="12.75" customHeight="1" x14ac:dyDescent="0.3">
      <c r="A33" s="68">
        <v>1</v>
      </c>
      <c r="B33" s="69">
        <f>Output_All_adj!E24</f>
        <v>276</v>
      </c>
      <c r="C33" s="70" t="str">
        <f>IF(Output_All_adj!U24="t",CONCATENATE(FIXED(Output_All_adj!G24,2),"*"),FIXED(Output_All_adj!G24,2))</f>
        <v>0.07</v>
      </c>
      <c r="D33" s="71">
        <f>Output_All_adj!E48</f>
        <v>842</v>
      </c>
      <c r="E33" s="72" t="str">
        <f>IF(Output_All_adj!U48="t",CONCATENATE(FIXED(Output_All_adj!G48,2),"*"),FIXED(Output_All_adj!G48,2))</f>
        <v>0.07*</v>
      </c>
      <c r="F33" s="71">
        <f>Output_All_adj!E72</f>
        <v>942</v>
      </c>
      <c r="G33" s="72" t="str">
        <f>IF(Output_All_adj!U72="t",CONCATENATE(FIXED(Output_All_adj!G72,2),"*"),FIXED(Output_All_adj!G72,2))</f>
        <v>0.32*</v>
      </c>
      <c r="H33" s="71">
        <f>Output_All_adj!E96</f>
        <v>144</v>
      </c>
      <c r="I33" s="72" t="str">
        <f>IF(Output_All_adj!U96="t",CONCATENATE(FIXED(Output_All_adj!G96,2),"*"),FIXED(Output_All_adj!G96,2))</f>
        <v>0.07</v>
      </c>
      <c r="J33" s="71">
        <f>Output_All_adj!E120</f>
        <v>82</v>
      </c>
      <c r="K33" s="72" t="str">
        <f>IF(Output_All_adj!U120="t",CONCATENATE(FIXED(Output_All_adj!G120,2),"*"),FIXED(Output_All_adj!G120,2))</f>
        <v>0.04</v>
      </c>
      <c r="L33" s="71">
        <f>Output_All_adj!E144</f>
        <v>2286</v>
      </c>
      <c r="M33" s="72" t="str">
        <f>IF(Output_All_adj!U144="t",CONCATENATE(FIXED(Output_All_adj!G144,2),"*"),FIXED(Output_All_adj!G144,2))</f>
        <v>0.10*</v>
      </c>
    </row>
    <row r="34" spans="1:13" ht="12.75" customHeight="1" x14ac:dyDescent="0.3">
      <c r="A34" s="73">
        <v>2</v>
      </c>
      <c r="B34" s="74">
        <f>Output_All_adj!E25</f>
        <v>239</v>
      </c>
      <c r="C34" s="75" t="str">
        <f>IF(Output_All_adj!U25="t",CONCATENATE(FIXED(Output_All_adj!G25,2),"*"),FIXED(Output_All_adj!G25,2))</f>
        <v>0.06</v>
      </c>
      <c r="D34" s="76">
        <f>Output_All_adj!E49</f>
        <v>581</v>
      </c>
      <c r="E34" s="77" t="str">
        <f>IF(Output_All_adj!U49="t",CONCATENATE(FIXED(Output_All_adj!G49,2),"*"),FIXED(Output_All_adj!G49,2))</f>
        <v>0.05*</v>
      </c>
      <c r="F34" s="76">
        <f>Output_All_adj!E73</f>
        <v>787</v>
      </c>
      <c r="G34" s="77" t="str">
        <f>IF(Output_All_adj!U73="t",CONCATENATE(FIXED(Output_All_adj!G73,2),"*"),FIXED(Output_All_adj!G73,2))</f>
        <v>0.28</v>
      </c>
      <c r="H34" s="76">
        <f>Output_All_adj!E97</f>
        <v>104</v>
      </c>
      <c r="I34" s="77" t="str">
        <f>IF(Output_All_adj!U97="t",CONCATENATE(FIXED(Output_All_adj!G97,2),"*"),FIXED(Output_All_adj!G97,2))</f>
        <v>0.05</v>
      </c>
      <c r="J34" s="76">
        <f>Output_All_adj!E121</f>
        <v>90</v>
      </c>
      <c r="K34" s="77" t="str">
        <f>IF(Output_All_adj!U121="t",CONCATENATE(FIXED(Output_All_adj!G121,2),"*"),FIXED(Output_All_adj!G121,2))</f>
        <v>0.04*</v>
      </c>
      <c r="L34" s="76">
        <f>Output_All_adj!E145</f>
        <v>1801</v>
      </c>
      <c r="M34" s="77" t="str">
        <f>IF(Output_All_adj!U145="t",CONCATENATE(FIXED(Output_All_adj!G145,2),"*"),FIXED(Output_All_adj!G145,2))</f>
        <v>0.08</v>
      </c>
    </row>
    <row r="35" spans="1:13" ht="12.75" customHeight="1" x14ac:dyDescent="0.3">
      <c r="A35" s="68">
        <v>3</v>
      </c>
      <c r="B35" s="69">
        <f>Output_All_adj!E26</f>
        <v>154</v>
      </c>
      <c r="C35" s="70" t="str">
        <f>IF(Output_All_adj!U26="t",CONCATENATE(FIXED(Output_All_adj!G26,2),"*"),FIXED(Output_All_adj!G26,2))</f>
        <v>0.04</v>
      </c>
      <c r="D35" s="71">
        <f>Output_All_adj!E50</f>
        <v>285</v>
      </c>
      <c r="E35" s="72" t="str">
        <f>IF(Output_All_adj!U50="t",CONCATENATE(FIXED(Output_All_adj!G50,2),"*"),FIXED(Output_All_adj!G50,2))</f>
        <v>0.02*</v>
      </c>
      <c r="F35" s="71">
        <f>Output_All_adj!E74</f>
        <v>499</v>
      </c>
      <c r="G35" s="72" t="str">
        <f>IF(Output_All_adj!U74="t",CONCATENATE(FIXED(Output_All_adj!G74,2),"*"),FIXED(Output_All_adj!G74,2))</f>
        <v>0.18</v>
      </c>
      <c r="H35" s="71">
        <f>Output_All_adj!E98</f>
        <v>73</v>
      </c>
      <c r="I35" s="72" t="str">
        <f>IF(Output_All_adj!U98="t",CONCATENATE(FIXED(Output_All_adj!G98,2),"*"),FIXED(Output_All_adj!G98,2))</f>
        <v>0.04</v>
      </c>
      <c r="J35" s="71">
        <f>Output_All_adj!E122</f>
        <v>63</v>
      </c>
      <c r="K35" s="72" t="str">
        <f>IF(Output_All_adj!U122="t",CONCATENATE(FIXED(Output_All_adj!G122,2),"*"),FIXED(Output_All_adj!G122,2))</f>
        <v>0.03</v>
      </c>
      <c r="L35" s="71">
        <f>Output_All_adj!E146</f>
        <v>1074</v>
      </c>
      <c r="M35" s="72" t="str">
        <f>IF(Output_All_adj!U146="t",CONCATENATE(FIXED(Output_All_adj!G146,2),"*"),FIXED(Output_All_adj!G146,2))</f>
        <v>0.05</v>
      </c>
    </row>
    <row r="36" spans="1:13" ht="12.75" customHeight="1" x14ac:dyDescent="0.3">
      <c r="A36" s="79">
        <v>4</v>
      </c>
      <c r="B36" s="80">
        <f>Output_All_adj!E27</f>
        <v>223</v>
      </c>
      <c r="C36" s="81" t="str">
        <f>IF(Output_All_adj!U27="t",CONCATENATE(FIXED(Output_All_adj!G27,2),"*"),FIXED(Output_All_adj!G27,2))</f>
        <v>0.05</v>
      </c>
      <c r="D36" s="82">
        <f>Output_All_adj!E51</f>
        <v>564</v>
      </c>
      <c r="E36" s="83" t="str">
        <f>IF(Output_All_adj!U51="t",CONCATENATE(FIXED(Output_All_adj!G51,2),"*"),FIXED(Output_All_adj!G51,2))</f>
        <v>0.04</v>
      </c>
      <c r="F36" s="82">
        <f>Output_All_adj!E75</f>
        <v>744</v>
      </c>
      <c r="G36" s="83" t="str">
        <f>IF(Output_All_adj!U75="t",CONCATENATE(FIXED(Output_All_adj!G75,2),"*"),FIXED(Output_All_adj!G75,2))</f>
        <v>0.26</v>
      </c>
      <c r="H36" s="82">
        <f>Output_All_adj!E99</f>
        <v>113</v>
      </c>
      <c r="I36" s="83" t="str">
        <f>IF(Output_All_adj!U99="t",CONCATENATE(FIXED(Output_All_adj!G99,2),"*"),FIXED(Output_All_adj!G99,2))</f>
        <v>0.06</v>
      </c>
      <c r="J36" s="82">
        <f>Output_All_adj!E123</f>
        <v>39</v>
      </c>
      <c r="K36" s="83" t="str">
        <f>IF(Output_All_adj!U123="t",CONCATENATE(FIXED(Output_All_adj!G123,2),"*"),FIXED(Output_All_adj!G123,2))</f>
        <v>0.02*</v>
      </c>
      <c r="L36" s="82">
        <f>Output_All_adj!E147</f>
        <v>1683</v>
      </c>
      <c r="M36" s="83" t="str">
        <f>IF(Output_All_adj!U147="t",CONCATENATE(FIXED(Output_All_adj!G147,2),"*"),FIXED(Output_All_adj!G147,2))</f>
        <v>0.07</v>
      </c>
    </row>
    <row r="37" spans="1:13" x14ac:dyDescent="0.3">
      <c r="A37" s="89" t="s">
        <v>73</v>
      </c>
      <c r="B37" s="89"/>
      <c r="C37" s="89"/>
      <c r="D37" s="89"/>
      <c r="E37" s="89"/>
      <c r="F37" s="89"/>
      <c r="G37" s="89"/>
      <c r="H37" s="89"/>
      <c r="I37" s="89"/>
      <c r="J37" s="89"/>
      <c r="K37" s="89"/>
      <c r="L37" s="89"/>
      <c r="M37" s="89"/>
    </row>
    <row r="38" spans="1:13" x14ac:dyDescent="0.3">
      <c r="A38" s="90" t="s">
        <v>74</v>
      </c>
      <c r="B38" s="90"/>
      <c r="C38" s="90"/>
      <c r="D38" s="90"/>
      <c r="E38" s="90"/>
      <c r="F38" s="90"/>
      <c r="G38" s="90"/>
      <c r="H38" s="90"/>
      <c r="I38" s="90"/>
      <c r="J38" s="90"/>
      <c r="K38" s="90"/>
      <c r="L38" s="90"/>
      <c r="M38" s="90"/>
    </row>
  </sheetData>
  <mergeCells count="19">
    <mergeCell ref="A37:M37"/>
    <mergeCell ref="A38:M38"/>
    <mergeCell ref="A1:M1"/>
    <mergeCell ref="L5:M5"/>
    <mergeCell ref="A7:M7"/>
    <mergeCell ref="A2:M2"/>
    <mergeCell ref="A3:M3"/>
    <mergeCell ref="A4:A6"/>
    <mergeCell ref="B4:M4"/>
    <mergeCell ref="B5:C5"/>
    <mergeCell ref="D5:E5"/>
    <mergeCell ref="F5:G5"/>
    <mergeCell ref="H5:I5"/>
    <mergeCell ref="J5:K5"/>
    <mergeCell ref="A32:M32"/>
    <mergeCell ref="A12:M12"/>
    <mergeCell ref="A27:M27"/>
    <mergeCell ref="A22:M22"/>
    <mergeCell ref="A17:M17"/>
  </mergeCells>
  <pageMargins left="0.75" right="0.75" top="0.7" bottom="0.7" header="0.3" footer="0.3"/>
  <pageSetup orientation="landscape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99" id="{F713FA60-1927-4519-966D-647A84826B0D}">
            <xm:f>Table_sig_Adj!B5=1</xm:f>
            <x14:dxf>
              <font>
                <b/>
                <i val="0"/>
              </font>
            </x14:dxf>
          </x14:cfRule>
          <xm:sqref>C8:C11 C13:C16 C18:C21 C23:C26 C28:C31 C33:C36</xm:sqref>
        </x14:conditionalFormatting>
        <x14:conditionalFormatting xmlns:xm="http://schemas.microsoft.com/office/excel/2006/main">
          <x14:cfRule type="expression" priority="100" id="{4A4D88B3-ABE2-4AB2-A308-9ADEF6E72722}">
            <xm:f>Table_sig_Adj!C5=1</xm:f>
            <x14:dxf>
              <font>
                <b/>
                <i val="0"/>
              </font>
            </x14:dxf>
          </x14:cfRule>
          <xm:sqref>E8:E11 E13:E16 E18:E21 E23:E26 E28:E31 E33:E36</xm:sqref>
        </x14:conditionalFormatting>
        <x14:conditionalFormatting xmlns:xm="http://schemas.microsoft.com/office/excel/2006/main">
          <x14:cfRule type="expression" priority="101" id="{BF64A740-06EA-4E26-ABA7-9206600B7B7A}">
            <xm:f>Table_sig_Adj!D5=1</xm:f>
            <x14:dxf>
              <font>
                <b/>
                <i val="0"/>
              </font>
            </x14:dxf>
          </x14:cfRule>
          <xm:sqref>G8:G11 G13:G16 G18:G21 G23:G26 G28:G31 G33:G36</xm:sqref>
        </x14:conditionalFormatting>
        <x14:conditionalFormatting xmlns:xm="http://schemas.microsoft.com/office/excel/2006/main">
          <x14:cfRule type="expression" priority="102" id="{3D803B2B-3DC9-4EC4-9720-218D1391657C}">
            <xm:f>Table_sig_Adj!E5=1</xm:f>
            <x14:dxf>
              <font>
                <b/>
                <i val="0"/>
              </font>
            </x14:dxf>
          </x14:cfRule>
          <xm:sqref>I8:I11 I13:I16 I18:I21 I23:I26 I28:I31 I34:I36</xm:sqref>
        </x14:conditionalFormatting>
        <x14:conditionalFormatting xmlns:xm="http://schemas.microsoft.com/office/excel/2006/main">
          <x14:cfRule type="expression" priority="103" id="{A92EF4D9-B3A2-4712-A1DB-CD2D6E23D613}">
            <xm:f>Table_sig_Adj!F5=1</xm:f>
            <x14:dxf>
              <font>
                <b/>
                <i val="0"/>
              </font>
            </x14:dxf>
          </x14:cfRule>
          <xm:sqref>K8:K11 K13:K16 K18:K21 K23:K26 K28:K31 K33:K36</xm:sqref>
        </x14:conditionalFormatting>
        <x14:conditionalFormatting xmlns:xm="http://schemas.microsoft.com/office/excel/2006/main">
          <x14:cfRule type="expression" priority="104" id="{2C26E247-DAF8-4156-B274-E84E9EF98D85}">
            <xm:f>Table_sig_Adj!G5=1</xm:f>
            <x14:dxf>
              <font>
                <b/>
                <i val="0"/>
              </font>
            </x14:dxf>
          </x14:cfRule>
          <xm:sqref>M8:M11 M13:M16 M18:M21 M23:M26 M28:M31 M34:M36</xm:sqref>
        </x14:conditionalFormatting>
        <x14:conditionalFormatting xmlns:xm="http://schemas.microsoft.com/office/excel/2006/main">
          <x14:cfRule type="expression" priority="2" id="{41D08DA9-EB82-4CFF-A923-5A1BDB347D4C}">
            <xm:f>Table_sig_Adj!F30=1</xm:f>
            <x14:dxf>
              <font>
                <b/>
                <i val="0"/>
              </font>
            </x14:dxf>
          </x14:cfRule>
          <xm:sqref>I33</xm:sqref>
        </x14:conditionalFormatting>
        <x14:conditionalFormatting xmlns:xm="http://schemas.microsoft.com/office/excel/2006/main">
          <x14:cfRule type="expression" priority="1" id="{B7C78DB3-0662-4CD3-B1C7-8DB1771F8AFB}">
            <xm:f>Table_sig_Adj!H30=1</xm:f>
            <x14:dxf>
              <font>
                <b/>
                <i val="0"/>
              </font>
            </x14:dxf>
          </x14:cfRule>
          <xm:sqref>M33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33"/>
  <sheetViews>
    <sheetView workbookViewId="0">
      <selection activeCell="H39" sqref="H39"/>
    </sheetView>
  </sheetViews>
  <sheetFormatPr defaultColWidth="9.109375" defaultRowHeight="14.4" x14ac:dyDescent="0.3"/>
  <cols>
    <col min="1" max="1" width="9.109375" style="4"/>
    <col min="2" max="7" width="16.88671875" style="5" customWidth="1"/>
    <col min="8" max="16384" width="9.109375" style="4"/>
  </cols>
  <sheetData>
    <row r="2" spans="1:7" ht="15" thickBot="1" x14ac:dyDescent="0.35">
      <c r="B2" s="55" t="s">
        <v>36</v>
      </c>
      <c r="C2" s="55"/>
      <c r="D2" s="55"/>
      <c r="E2" s="55"/>
      <c r="F2" s="55"/>
      <c r="G2" s="55"/>
    </row>
    <row r="3" spans="1:7" ht="29.4" thickBot="1" x14ac:dyDescent="0.35">
      <c r="A3" s="34" t="s">
        <v>37</v>
      </c>
      <c r="B3" s="24" t="s">
        <v>6</v>
      </c>
      <c r="C3" s="24" t="s">
        <v>31</v>
      </c>
      <c r="D3" s="24" t="s">
        <v>5</v>
      </c>
      <c r="E3" s="24" t="s">
        <v>28</v>
      </c>
      <c r="F3" s="24" t="s">
        <v>29</v>
      </c>
      <c r="G3" s="25" t="s">
        <v>4</v>
      </c>
    </row>
    <row r="4" spans="1:7" x14ac:dyDescent="0.3">
      <c r="A4" s="35">
        <v>2011</v>
      </c>
      <c r="B4" s="36"/>
      <c r="C4" s="36"/>
      <c r="D4" s="36"/>
      <c r="E4" s="36"/>
      <c r="F4" s="36"/>
      <c r="G4" s="37"/>
    </row>
    <row r="5" spans="1:7" x14ac:dyDescent="0.3">
      <c r="A5" s="27">
        <v>1</v>
      </c>
      <c r="B5" s="6">
        <f>Output_All_adj!N4</f>
        <v>1</v>
      </c>
      <c r="C5" s="6">
        <f>Output_All_adj!N28</f>
        <v>0</v>
      </c>
      <c r="D5" s="6">
        <f>Output_All_adj!N52</f>
        <v>1</v>
      </c>
      <c r="E5" s="6">
        <f>Output_All_adj!N76</f>
        <v>1</v>
      </c>
      <c r="F5" s="6">
        <f>Output_All_adj!N100</f>
        <v>1</v>
      </c>
      <c r="G5" s="18">
        <f>Output_All_adj!N124</f>
        <v>0</v>
      </c>
    </row>
    <row r="6" spans="1:7" x14ac:dyDescent="0.3">
      <c r="A6" s="27">
        <v>2</v>
      </c>
      <c r="B6" s="6">
        <f>Output_All_adj!N5</f>
        <v>1</v>
      </c>
      <c r="C6" s="6">
        <f>Output_All_adj!N29</f>
        <v>1</v>
      </c>
      <c r="D6" s="6">
        <f>Output_All_adj!N53</f>
        <v>1</v>
      </c>
      <c r="E6" s="6">
        <f>Output_All_adj!N77</f>
        <v>1</v>
      </c>
      <c r="F6" s="6">
        <f>Output_All_adj!N101</f>
        <v>1</v>
      </c>
      <c r="G6" s="18">
        <f>Output_All_adj!N125</f>
        <v>0</v>
      </c>
    </row>
    <row r="7" spans="1:7" x14ac:dyDescent="0.3">
      <c r="A7" s="27">
        <v>3</v>
      </c>
      <c r="B7" s="6">
        <f>Output_All_adj!N6</f>
        <v>0</v>
      </c>
      <c r="C7" s="6">
        <f>Output_All_adj!N30</f>
        <v>1</v>
      </c>
      <c r="D7" s="6">
        <f>Output_All_adj!N54</f>
        <v>1</v>
      </c>
      <c r="E7" s="6">
        <f>Output_All_adj!N78</f>
        <v>0</v>
      </c>
      <c r="F7" s="6">
        <f>Output_All_adj!N102</f>
        <v>1</v>
      </c>
      <c r="G7" s="18">
        <f>Output_All_adj!N126</f>
        <v>0</v>
      </c>
    </row>
    <row r="8" spans="1:7" ht="15" thickBot="1" x14ac:dyDescent="0.35">
      <c r="A8" s="30">
        <v>4</v>
      </c>
      <c r="B8" s="12">
        <f>Output_All_adj!N7</f>
        <v>1</v>
      </c>
      <c r="C8" s="12">
        <f>Output_All_adj!N31</f>
        <v>1</v>
      </c>
      <c r="D8" s="12">
        <f>Output_All_adj!N55</f>
        <v>1</v>
      </c>
      <c r="E8" s="12">
        <f>Output_All_adj!N79</f>
        <v>1</v>
      </c>
      <c r="F8" s="12">
        <f>Output_All_adj!N103</f>
        <v>1</v>
      </c>
      <c r="G8" s="20">
        <f>Output_All_adj!N127</f>
        <v>0</v>
      </c>
    </row>
    <row r="9" spans="1:7" x14ac:dyDescent="0.3">
      <c r="A9" s="26">
        <v>2012</v>
      </c>
      <c r="B9" s="38"/>
      <c r="C9" s="38"/>
      <c r="D9" s="38"/>
      <c r="E9" s="38"/>
      <c r="F9" s="38"/>
      <c r="G9" s="39"/>
    </row>
    <row r="10" spans="1:7" x14ac:dyDescent="0.3">
      <c r="A10" s="27">
        <v>1</v>
      </c>
      <c r="B10" s="6">
        <f>Output_All_adj!N8</f>
        <v>1</v>
      </c>
      <c r="C10" s="6">
        <f>Output_All_adj!N32</f>
        <v>1</v>
      </c>
      <c r="D10" s="6">
        <f>Output_All_adj!N56</f>
        <v>1</v>
      </c>
      <c r="E10" s="6">
        <f>Output_All_adj!N80</f>
        <v>0</v>
      </c>
      <c r="F10" s="6">
        <f>Output_All_adj!N104</f>
        <v>1</v>
      </c>
      <c r="G10" s="18">
        <f>Output_All_adj!N128</f>
        <v>0</v>
      </c>
    </row>
    <row r="11" spans="1:7" x14ac:dyDescent="0.3">
      <c r="A11" s="27">
        <v>2</v>
      </c>
      <c r="B11" s="6">
        <f>Output_All_adj!N9</f>
        <v>1</v>
      </c>
      <c r="C11" s="6">
        <f>Output_All_adj!N33</f>
        <v>1</v>
      </c>
      <c r="D11" s="6">
        <f>Output_All_adj!N57</f>
        <v>1</v>
      </c>
      <c r="E11" s="6">
        <f>Output_All_adj!N81</f>
        <v>1</v>
      </c>
      <c r="F11" s="6">
        <f>Output_All_adj!N105</f>
        <v>1</v>
      </c>
      <c r="G11" s="18">
        <f>Output_All_adj!N129</f>
        <v>0</v>
      </c>
    </row>
    <row r="12" spans="1:7" x14ac:dyDescent="0.3">
      <c r="A12" s="27">
        <v>3</v>
      </c>
      <c r="B12" s="6">
        <f>Output_All_adj!N10</f>
        <v>0</v>
      </c>
      <c r="C12" s="6">
        <f>Output_All_adj!N34</f>
        <v>1</v>
      </c>
      <c r="D12" s="6">
        <f>Output_All_adj!N58</f>
        <v>1</v>
      </c>
      <c r="E12" s="6">
        <f>Output_All_adj!N82</f>
        <v>0</v>
      </c>
      <c r="F12" s="6">
        <f>Output_All_adj!N106</f>
        <v>1</v>
      </c>
      <c r="G12" s="18">
        <f>Output_All_adj!N130</f>
        <v>0</v>
      </c>
    </row>
    <row r="13" spans="1:7" ht="15" thickBot="1" x14ac:dyDescent="0.35">
      <c r="A13" s="28">
        <v>4</v>
      </c>
      <c r="B13" s="7">
        <f>Output_All_adj!N11</f>
        <v>0</v>
      </c>
      <c r="C13" s="7">
        <f>Output_All_adj!N35</f>
        <v>0</v>
      </c>
      <c r="D13" s="7">
        <f>Output_All_adj!N59</f>
        <v>1</v>
      </c>
      <c r="E13" s="7">
        <f>Output_All_adj!N83</f>
        <v>0</v>
      </c>
      <c r="F13" s="7">
        <f>Output_All_adj!N107</f>
        <v>1</v>
      </c>
      <c r="G13" s="19">
        <f>Output_All_adj!N131</f>
        <v>0</v>
      </c>
    </row>
    <row r="14" spans="1:7" x14ac:dyDescent="0.3">
      <c r="A14" s="29">
        <v>2013</v>
      </c>
      <c r="B14" s="40"/>
      <c r="C14" s="40"/>
      <c r="D14" s="40"/>
      <c r="E14" s="40"/>
      <c r="F14" s="40"/>
      <c r="G14" s="41"/>
    </row>
    <row r="15" spans="1:7" x14ac:dyDescent="0.3">
      <c r="A15" s="27">
        <v>1</v>
      </c>
      <c r="B15" s="6">
        <f>Output_All_adj!N12</f>
        <v>0</v>
      </c>
      <c r="C15" s="6">
        <f>Output_All_adj!N36</f>
        <v>1</v>
      </c>
      <c r="D15" s="6">
        <f>Output_All_adj!N60</f>
        <v>1</v>
      </c>
      <c r="E15" s="6">
        <f>Output_All_adj!N84</f>
        <v>0</v>
      </c>
      <c r="F15" s="6">
        <f>Output_All_adj!N108</f>
        <v>1</v>
      </c>
      <c r="G15" s="18">
        <f>Output_All_adj!N132</f>
        <v>0</v>
      </c>
    </row>
    <row r="16" spans="1:7" x14ac:dyDescent="0.3">
      <c r="A16" s="27">
        <v>2</v>
      </c>
      <c r="B16" s="6">
        <f>Output_All_adj!N13</f>
        <v>0</v>
      </c>
      <c r="C16" s="6">
        <f>Output_All_adj!N37</f>
        <v>0</v>
      </c>
      <c r="D16" s="6">
        <f>Output_All_adj!N61</f>
        <v>1</v>
      </c>
      <c r="E16" s="6">
        <f>Output_All_adj!N85</f>
        <v>1</v>
      </c>
      <c r="F16" s="6">
        <f>Output_All_adj!N109</f>
        <v>1</v>
      </c>
      <c r="G16" s="18">
        <f>Output_All_adj!N133</f>
        <v>0</v>
      </c>
    </row>
    <row r="17" spans="1:7" x14ac:dyDescent="0.3">
      <c r="A17" s="27">
        <v>3</v>
      </c>
      <c r="B17" s="6">
        <f>Output_All_adj!N14</f>
        <v>0</v>
      </c>
      <c r="C17" s="6">
        <f>Output_All_adj!N38</f>
        <v>1</v>
      </c>
      <c r="D17" s="6">
        <f>Output_All_adj!N62</f>
        <v>1</v>
      </c>
      <c r="E17" s="6">
        <f>Output_All_adj!N86</f>
        <v>0</v>
      </c>
      <c r="F17" s="6">
        <f>Output_All_adj!N110</f>
        <v>1</v>
      </c>
      <c r="G17" s="18">
        <f>Output_All_adj!N134</f>
        <v>0</v>
      </c>
    </row>
    <row r="18" spans="1:7" ht="15" thickBot="1" x14ac:dyDescent="0.35">
      <c r="A18" s="30">
        <v>4</v>
      </c>
      <c r="B18" s="12">
        <f>Output_All_adj!N15</f>
        <v>0</v>
      </c>
      <c r="C18" s="12">
        <f>Output_All_adj!N39</f>
        <v>1</v>
      </c>
      <c r="D18" s="12">
        <f>Output_All_adj!N63</f>
        <v>1</v>
      </c>
      <c r="E18" s="12">
        <f>Output_All_adj!N87</f>
        <v>0</v>
      </c>
      <c r="F18" s="12">
        <f>Output_All_adj!N111</f>
        <v>1</v>
      </c>
      <c r="G18" s="20">
        <f>Output_All_adj!N135</f>
        <v>0</v>
      </c>
    </row>
    <row r="19" spans="1:7" x14ac:dyDescent="0.3">
      <c r="A19" s="26">
        <v>2014</v>
      </c>
      <c r="B19" s="38"/>
      <c r="C19" s="38"/>
      <c r="D19" s="38"/>
      <c r="E19" s="38"/>
      <c r="F19" s="38"/>
      <c r="G19" s="39"/>
    </row>
    <row r="20" spans="1:7" x14ac:dyDescent="0.3">
      <c r="A20" s="27">
        <v>1</v>
      </c>
      <c r="B20" s="6">
        <f>Output_All_adj!N16</f>
        <v>0</v>
      </c>
      <c r="C20" s="6">
        <f>Output_All_adj!N40</f>
        <v>1</v>
      </c>
      <c r="D20" s="6">
        <f>Output_All_adj!N64</f>
        <v>1</v>
      </c>
      <c r="E20" s="6">
        <f>Output_All_adj!N88</f>
        <v>0</v>
      </c>
      <c r="F20" s="6">
        <f>Output_All_adj!N112</f>
        <v>1</v>
      </c>
      <c r="G20" s="18">
        <f>Output_All_adj!N136</f>
        <v>0</v>
      </c>
    </row>
    <row r="21" spans="1:7" x14ac:dyDescent="0.3">
      <c r="A21" s="27">
        <v>2</v>
      </c>
      <c r="B21" s="6">
        <f>Output_All_adj!N17</f>
        <v>0</v>
      </c>
      <c r="C21" s="6">
        <f>Output_All_adj!N41</f>
        <v>1</v>
      </c>
      <c r="D21" s="6">
        <f>Output_All_adj!N65</f>
        <v>1</v>
      </c>
      <c r="E21" s="6">
        <f>Output_All_adj!N89</f>
        <v>0</v>
      </c>
      <c r="F21" s="6">
        <f>Output_All_adj!N113</f>
        <v>1</v>
      </c>
      <c r="G21" s="18">
        <f>Output_All_adj!N137</f>
        <v>0</v>
      </c>
    </row>
    <row r="22" spans="1:7" x14ac:dyDescent="0.3">
      <c r="A22" s="27">
        <v>3</v>
      </c>
      <c r="B22" s="6">
        <f>Output_All_adj!N18</f>
        <v>0</v>
      </c>
      <c r="C22" s="6">
        <f>Output_All_adj!N42</f>
        <v>1</v>
      </c>
      <c r="D22" s="6">
        <f>Output_All_adj!N66</f>
        <v>1</v>
      </c>
      <c r="E22" s="6">
        <f>Output_All_adj!N90</f>
        <v>0</v>
      </c>
      <c r="F22" s="6">
        <f>Output_All_adj!N114</f>
        <v>1</v>
      </c>
      <c r="G22" s="18">
        <f>Output_All_adj!N138</f>
        <v>0</v>
      </c>
    </row>
    <row r="23" spans="1:7" ht="15" thickBot="1" x14ac:dyDescent="0.35">
      <c r="A23" s="28">
        <v>4</v>
      </c>
      <c r="B23" s="7">
        <f>Output_All_adj!N19</f>
        <v>0</v>
      </c>
      <c r="C23" s="7">
        <f>Output_All_adj!N43</f>
        <v>1</v>
      </c>
      <c r="D23" s="7">
        <f>Output_All_adj!N67</f>
        <v>1</v>
      </c>
      <c r="E23" s="7">
        <f>Output_All_adj!N91</f>
        <v>0</v>
      </c>
      <c r="F23" s="7">
        <f>Output_All_adj!N115</f>
        <v>1</v>
      </c>
      <c r="G23" s="19">
        <f>Output_All_adj!N139</f>
        <v>0</v>
      </c>
    </row>
    <row r="24" spans="1:7" x14ac:dyDescent="0.3">
      <c r="A24" s="29">
        <v>2015</v>
      </c>
      <c r="B24" s="40"/>
      <c r="C24" s="40"/>
      <c r="D24" s="40"/>
      <c r="E24" s="40"/>
      <c r="F24" s="40"/>
      <c r="G24" s="41"/>
    </row>
    <row r="25" spans="1:7" x14ac:dyDescent="0.3">
      <c r="A25" s="27">
        <v>1</v>
      </c>
      <c r="B25" s="6">
        <f>Output_All_adj!N20</f>
        <v>0</v>
      </c>
      <c r="C25" s="6">
        <f>Output_All_adj!N44</f>
        <v>1</v>
      </c>
      <c r="D25" s="6">
        <f>Output_All_adj!N68</f>
        <v>1</v>
      </c>
      <c r="E25" s="6">
        <f>Output_All_adj!N92</f>
        <v>0</v>
      </c>
      <c r="F25" s="6">
        <f>Output_All_adj!N116</f>
        <v>1</v>
      </c>
      <c r="G25" s="18">
        <f>Output_All_adj!N140</f>
        <v>0</v>
      </c>
    </row>
    <row r="26" spans="1:7" x14ac:dyDescent="0.3">
      <c r="A26" s="27">
        <v>2</v>
      </c>
      <c r="B26" s="6">
        <f>Output_All_adj!N21</f>
        <v>0</v>
      </c>
      <c r="C26" s="6">
        <f>Output_All_adj!N45</f>
        <v>1</v>
      </c>
      <c r="D26" s="6">
        <f>Output_All_adj!N69</f>
        <v>1</v>
      </c>
      <c r="E26" s="6">
        <f>Output_All_adj!N93</f>
        <v>1</v>
      </c>
      <c r="F26" s="6">
        <f>Output_All_adj!N117</f>
        <v>1</v>
      </c>
      <c r="G26" s="18">
        <f>Output_All_adj!N141</f>
        <v>0</v>
      </c>
    </row>
    <row r="27" spans="1:7" x14ac:dyDescent="0.3">
      <c r="A27" s="27">
        <v>3</v>
      </c>
      <c r="B27" s="6">
        <f>Output_All_adj!N22</f>
        <v>0</v>
      </c>
      <c r="C27" s="6">
        <f>Output_All_adj!N46</f>
        <v>1</v>
      </c>
      <c r="D27" s="6">
        <f>Output_All_adj!N70</f>
        <v>1</v>
      </c>
      <c r="E27" s="6">
        <f>Output_All_adj!N94</f>
        <v>0</v>
      </c>
      <c r="F27" s="6">
        <f>Output_All_adj!N118</f>
        <v>1</v>
      </c>
      <c r="G27" s="18">
        <f>Output_All_adj!N142</f>
        <v>0</v>
      </c>
    </row>
    <row r="28" spans="1:7" ht="15" thickBot="1" x14ac:dyDescent="0.35">
      <c r="A28" s="30">
        <v>4</v>
      </c>
      <c r="B28" s="12">
        <f>Output_All_adj!N23</f>
        <v>1</v>
      </c>
      <c r="C28" s="12">
        <f>Output_All_adj!N47</f>
        <v>1</v>
      </c>
      <c r="D28" s="12">
        <f>Output_All_adj!N71</f>
        <v>1</v>
      </c>
      <c r="E28" s="12">
        <f>Output_All_adj!N95</f>
        <v>0</v>
      </c>
      <c r="F28" s="12">
        <f>Output_All_adj!N119</f>
        <v>1</v>
      </c>
      <c r="G28" s="20">
        <f>Output_All_adj!N143</f>
        <v>0</v>
      </c>
    </row>
    <row r="29" spans="1:7" x14ac:dyDescent="0.3">
      <c r="A29" s="26">
        <v>2016</v>
      </c>
      <c r="B29" s="38"/>
      <c r="C29" s="38"/>
      <c r="D29" s="38"/>
      <c r="E29" s="38"/>
      <c r="F29" s="38"/>
      <c r="G29" s="39"/>
    </row>
    <row r="30" spans="1:7" x14ac:dyDescent="0.3">
      <c r="A30" s="27">
        <v>1</v>
      </c>
      <c r="B30" s="6">
        <f>Output_All_adj!N24</f>
        <v>1</v>
      </c>
      <c r="C30" s="6">
        <f>Output_All_adj!N48</f>
        <v>1</v>
      </c>
      <c r="D30" s="6">
        <f>Output_All_adj!N72</f>
        <v>1</v>
      </c>
      <c r="E30" s="6">
        <f>Output_All_adj!N96</f>
        <v>0</v>
      </c>
      <c r="F30" s="6">
        <f>Output_All_adj!N120</f>
        <v>1</v>
      </c>
      <c r="G30" s="18">
        <f>Output_All_adj!N144</f>
        <v>0</v>
      </c>
    </row>
    <row r="31" spans="1:7" x14ac:dyDescent="0.3">
      <c r="A31" s="27">
        <v>2</v>
      </c>
      <c r="B31" s="6">
        <f>Output_All_adj!N25</f>
        <v>0</v>
      </c>
      <c r="C31" s="6">
        <f>Output_All_adj!N49</f>
        <v>1</v>
      </c>
      <c r="D31" s="6">
        <f>Output_All_adj!N73</f>
        <v>1</v>
      </c>
      <c r="E31" s="6">
        <f>Output_All_adj!N97</f>
        <v>1</v>
      </c>
      <c r="F31" s="6">
        <f>Output_All_adj!N121</f>
        <v>1</v>
      </c>
      <c r="G31" s="18">
        <f>Output_All_adj!N145</f>
        <v>0</v>
      </c>
    </row>
    <row r="32" spans="1:7" x14ac:dyDescent="0.3">
      <c r="A32" s="27">
        <v>3</v>
      </c>
      <c r="B32" s="6">
        <f>Output_All_adj!N26</f>
        <v>0</v>
      </c>
      <c r="C32" s="6">
        <f>Output_All_adj!N50</f>
        <v>1</v>
      </c>
      <c r="D32" s="6">
        <f>Output_All_adj!N74</f>
        <v>1</v>
      </c>
      <c r="E32" s="6">
        <f>Output_All_adj!N98</f>
        <v>0</v>
      </c>
      <c r="F32" s="6">
        <f>Output_All_adj!N122</f>
        <v>1</v>
      </c>
      <c r="G32" s="18">
        <f>Output_All_adj!N146</f>
        <v>0</v>
      </c>
    </row>
    <row r="33" spans="1:7" ht="15" thickBot="1" x14ac:dyDescent="0.35">
      <c r="A33" s="28">
        <v>4</v>
      </c>
      <c r="B33" s="7">
        <f>Output_All_adj!N27</f>
        <v>1</v>
      </c>
      <c r="C33" s="7">
        <f>Output_All_adj!N51</f>
        <v>1</v>
      </c>
      <c r="D33" s="7">
        <f>Output_All_adj!N75</f>
        <v>1</v>
      </c>
      <c r="E33" s="7">
        <f>Output_All_adj!N99</f>
        <v>0</v>
      </c>
      <c r="F33" s="7">
        <f>Output_All_adj!N123</f>
        <v>1</v>
      </c>
      <c r="G33" s="19">
        <f>Output_All_adj!N147</f>
        <v>0</v>
      </c>
    </row>
  </sheetData>
  <mergeCells count="1">
    <mergeCell ref="B2:G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N38"/>
  <sheetViews>
    <sheetView workbookViewId="0">
      <selection activeCell="A38" sqref="A1:M38"/>
    </sheetView>
  </sheetViews>
  <sheetFormatPr defaultColWidth="9.109375" defaultRowHeight="14.4" x14ac:dyDescent="0.3"/>
  <cols>
    <col min="1" max="1" width="7.109375" style="33" customWidth="1"/>
    <col min="2" max="2" width="9.44140625" style="5" customWidth="1"/>
    <col min="3" max="3" width="9.44140625" style="49" customWidth="1"/>
    <col min="4" max="4" width="9.44140625" style="5" customWidth="1"/>
    <col min="5" max="5" width="9.44140625" style="49" customWidth="1"/>
    <col min="6" max="6" width="9.44140625" style="5" customWidth="1"/>
    <col min="7" max="7" width="9.44140625" style="49" customWidth="1"/>
    <col min="8" max="8" width="9.44140625" style="5" customWidth="1"/>
    <col min="9" max="9" width="9.44140625" style="49" customWidth="1"/>
    <col min="10" max="10" width="9.44140625" style="5" customWidth="1"/>
    <col min="11" max="11" width="9.44140625" style="49" customWidth="1"/>
    <col min="12" max="12" width="9.44140625" style="5" customWidth="1"/>
    <col min="13" max="13" width="9.44140625" style="49" customWidth="1"/>
    <col min="14" max="16384" width="9.109375" style="4"/>
  </cols>
  <sheetData>
    <row r="1" spans="1:14" ht="15" customHeight="1" x14ac:dyDescent="0.3">
      <c r="A1" s="57" t="s">
        <v>54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42"/>
    </row>
    <row r="2" spans="1:14" ht="15" customHeight="1" x14ac:dyDescent="0.3">
      <c r="A2" s="58" t="s">
        <v>70</v>
      </c>
      <c r="B2" s="58"/>
      <c r="C2" s="58"/>
      <c r="D2" s="58"/>
      <c r="E2" s="58"/>
      <c r="F2" s="58"/>
      <c r="G2" s="58"/>
      <c r="H2" s="58"/>
      <c r="I2" s="58"/>
      <c r="J2" s="58"/>
      <c r="K2" s="58"/>
      <c r="L2" s="58"/>
      <c r="M2" s="58"/>
      <c r="N2" s="31"/>
    </row>
    <row r="3" spans="1:14" ht="7.5" customHeight="1" x14ac:dyDescent="0.3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</row>
    <row r="4" spans="1:14" ht="12.75" customHeight="1" x14ac:dyDescent="0.3">
      <c r="A4" s="86" t="s">
        <v>72</v>
      </c>
      <c r="B4" s="60" t="s">
        <v>36</v>
      </c>
      <c r="C4" s="60"/>
      <c r="D4" s="60"/>
      <c r="E4" s="60"/>
      <c r="F4" s="60"/>
      <c r="G4" s="60"/>
      <c r="H4" s="60"/>
      <c r="I4" s="60"/>
      <c r="J4" s="60"/>
      <c r="K4" s="60"/>
      <c r="L4" s="60"/>
      <c r="M4" s="61"/>
    </row>
    <row r="5" spans="1:14" ht="24.75" customHeight="1" x14ac:dyDescent="0.3">
      <c r="A5" s="87"/>
      <c r="B5" s="62" t="s">
        <v>6</v>
      </c>
      <c r="C5" s="62"/>
      <c r="D5" s="62" t="s">
        <v>31</v>
      </c>
      <c r="E5" s="62"/>
      <c r="F5" s="62" t="s">
        <v>5</v>
      </c>
      <c r="G5" s="62"/>
      <c r="H5" s="62" t="s">
        <v>28</v>
      </c>
      <c r="I5" s="62"/>
      <c r="J5" s="62" t="s">
        <v>29</v>
      </c>
      <c r="K5" s="62"/>
      <c r="L5" s="62" t="s">
        <v>4</v>
      </c>
      <c r="M5" s="63"/>
    </row>
    <row r="6" spans="1:14" ht="12.75" customHeight="1" x14ac:dyDescent="0.3">
      <c r="A6" s="88"/>
      <c r="B6" s="84" t="s">
        <v>38</v>
      </c>
      <c r="C6" s="84" t="s">
        <v>39</v>
      </c>
      <c r="D6" s="84" t="s">
        <v>38</v>
      </c>
      <c r="E6" s="84" t="s">
        <v>39</v>
      </c>
      <c r="F6" s="84" t="s">
        <v>38</v>
      </c>
      <c r="G6" s="84" t="s">
        <v>39</v>
      </c>
      <c r="H6" s="84" t="s">
        <v>38</v>
      </c>
      <c r="I6" s="84" t="s">
        <v>39</v>
      </c>
      <c r="J6" s="84" t="s">
        <v>38</v>
      </c>
      <c r="K6" s="84" t="s">
        <v>39</v>
      </c>
      <c r="L6" s="84" t="s">
        <v>38</v>
      </c>
      <c r="M6" s="85" t="s">
        <v>39</v>
      </c>
    </row>
    <row r="7" spans="1:14" s="32" customFormat="1" ht="12.75" customHeight="1" x14ac:dyDescent="0.3">
      <c r="A7" s="65">
        <v>2011</v>
      </c>
      <c r="B7" s="66"/>
      <c r="C7" s="66"/>
      <c r="D7" s="66"/>
      <c r="E7" s="66"/>
      <c r="F7" s="66"/>
      <c r="G7" s="66"/>
      <c r="H7" s="66"/>
      <c r="I7" s="66"/>
      <c r="J7" s="66"/>
      <c r="K7" s="66"/>
      <c r="L7" s="66"/>
      <c r="M7" s="67"/>
    </row>
    <row r="8" spans="1:14" ht="12.75" customHeight="1" x14ac:dyDescent="0.3">
      <c r="A8" s="68">
        <v>1</v>
      </c>
      <c r="B8" s="69">
        <f>Output_all_crd!F4</f>
        <v>321</v>
      </c>
      <c r="C8" s="70">
        <f>Output_all_crd!H4</f>
        <v>8.5709999999999995E-2</v>
      </c>
      <c r="D8" s="71">
        <f>Output_all_crd!F28</f>
        <v>1068</v>
      </c>
      <c r="E8" s="72">
        <f>Output_all_crd!H28</f>
        <v>9.9489999999999995E-2</v>
      </c>
      <c r="F8" s="71">
        <f>Output_all_crd!F52</f>
        <v>1137</v>
      </c>
      <c r="G8" s="72">
        <f>Output_all_crd!H52</f>
        <v>0.41391</v>
      </c>
      <c r="H8" s="71">
        <f>Output_all_crd!F76</f>
        <v>163</v>
      </c>
      <c r="I8" s="72">
        <f>Output_all_crd!H76</f>
        <v>8.1780000000000005E-2</v>
      </c>
      <c r="J8" s="71">
        <f>Output_all_crd!F100</f>
        <v>83</v>
      </c>
      <c r="K8" s="72">
        <f>Output_all_crd!H100</f>
        <v>4.1300000000000003E-2</v>
      </c>
      <c r="L8" s="71">
        <f>Output_all_crd!F124</f>
        <v>2772</v>
      </c>
      <c r="M8" s="72">
        <f>Output_all_crd!H124</f>
        <v>0.13056999999999999</v>
      </c>
    </row>
    <row r="9" spans="1:14" ht="12.75" customHeight="1" x14ac:dyDescent="0.3">
      <c r="A9" s="73">
        <v>2</v>
      </c>
      <c r="B9" s="74">
        <f>Output_all_crd!F5</f>
        <v>241</v>
      </c>
      <c r="C9" s="75">
        <f>Output_all_crd!H5</f>
        <v>6.3210000000000002E-2</v>
      </c>
      <c r="D9" s="76">
        <f>Output_all_crd!F29</f>
        <v>715</v>
      </c>
      <c r="E9" s="77">
        <f>Output_all_crd!H29</f>
        <v>6.5750000000000003E-2</v>
      </c>
      <c r="F9" s="76">
        <f>Output_all_crd!F53</f>
        <v>764</v>
      </c>
      <c r="G9" s="77">
        <f>Output_all_crd!H53</f>
        <v>0.27278999999999998</v>
      </c>
      <c r="H9" s="76">
        <f>Output_all_crd!F77</f>
        <v>110</v>
      </c>
      <c r="I9" s="77">
        <f>Output_all_crd!H77</f>
        <v>5.4359999999999999E-2</v>
      </c>
      <c r="J9" s="76">
        <f>Output_all_crd!F101</f>
        <v>54</v>
      </c>
      <c r="K9" s="77">
        <f>Output_all_crd!H101</f>
        <v>2.6460000000000001E-2</v>
      </c>
      <c r="L9" s="76">
        <f>Output_all_crd!F125</f>
        <v>1884</v>
      </c>
      <c r="M9" s="77">
        <f>Output_all_crd!H125</f>
        <v>8.7419999999999998E-2</v>
      </c>
    </row>
    <row r="10" spans="1:14" ht="12.75" customHeight="1" x14ac:dyDescent="0.3">
      <c r="A10" s="68">
        <v>3</v>
      </c>
      <c r="B10" s="69">
        <f>Output_all_crd!F6</f>
        <v>176</v>
      </c>
      <c r="C10" s="70">
        <f>Output_all_crd!H6</f>
        <v>4.5690000000000001E-2</v>
      </c>
      <c r="D10" s="71">
        <f>Output_all_crd!F30</f>
        <v>404</v>
      </c>
      <c r="E10" s="72">
        <f>Output_all_crd!H30</f>
        <v>3.6740000000000002E-2</v>
      </c>
      <c r="F10" s="71">
        <f>Output_all_crd!F54</f>
        <v>563</v>
      </c>
      <c r="G10" s="72">
        <f>Output_all_crd!H54</f>
        <v>0.19914999999999999</v>
      </c>
      <c r="H10" s="71">
        <f>Output_all_crd!F78</f>
        <v>92</v>
      </c>
      <c r="I10" s="72">
        <f>Output_all_crd!H78</f>
        <v>4.5249999999999999E-2</v>
      </c>
      <c r="J10" s="71">
        <f>Output_all_crd!F102</f>
        <v>49</v>
      </c>
      <c r="K10" s="72">
        <f>Output_all_crd!H102</f>
        <v>2.3820000000000001E-2</v>
      </c>
      <c r="L10" s="71">
        <f>Output_all_crd!F126</f>
        <v>1284</v>
      </c>
      <c r="M10" s="72">
        <f>Output_all_crd!H126</f>
        <v>5.8990000000000001E-2</v>
      </c>
    </row>
    <row r="11" spans="1:14" ht="12.75" customHeight="1" x14ac:dyDescent="0.3">
      <c r="A11" s="73">
        <v>4</v>
      </c>
      <c r="B11" s="74">
        <f>Output_all_crd!F7</f>
        <v>228</v>
      </c>
      <c r="C11" s="75">
        <f>Output_all_crd!H7</f>
        <v>5.8470000000000001E-2</v>
      </c>
      <c r="D11" s="76">
        <f>Output_all_crd!F31</f>
        <v>611</v>
      </c>
      <c r="E11" s="77">
        <f>Output_all_crd!H31</f>
        <v>5.5129999999999998E-2</v>
      </c>
      <c r="F11" s="76">
        <f>Output_all_crd!F55</f>
        <v>927</v>
      </c>
      <c r="G11" s="77">
        <f>Output_all_crd!H55</f>
        <v>0.32529999999999998</v>
      </c>
      <c r="H11" s="76">
        <f>Output_all_crd!F79</f>
        <v>110</v>
      </c>
      <c r="I11" s="77">
        <f>Output_all_crd!H79</f>
        <v>5.3839999999999999E-2</v>
      </c>
      <c r="J11" s="76">
        <f>Output_all_crd!F103</f>
        <v>65</v>
      </c>
      <c r="K11" s="77">
        <f>Output_all_crd!H103</f>
        <v>3.15E-2</v>
      </c>
      <c r="L11" s="76">
        <f>Output_all_crd!F127</f>
        <v>1941</v>
      </c>
      <c r="M11" s="77">
        <f>Output_all_crd!H127</f>
        <v>8.8480000000000003E-2</v>
      </c>
    </row>
    <row r="12" spans="1:14" ht="12.75" customHeight="1" x14ac:dyDescent="0.3">
      <c r="A12" s="65" t="s">
        <v>40</v>
      </c>
      <c r="B12" s="66"/>
      <c r="C12" s="66"/>
      <c r="D12" s="66"/>
      <c r="E12" s="66"/>
      <c r="F12" s="66"/>
      <c r="G12" s="66"/>
      <c r="H12" s="66"/>
      <c r="I12" s="66"/>
      <c r="J12" s="66"/>
      <c r="K12" s="66"/>
      <c r="L12" s="66"/>
      <c r="M12" s="67"/>
    </row>
    <row r="13" spans="1:14" ht="12.75" customHeight="1" x14ac:dyDescent="0.3">
      <c r="A13" s="68">
        <v>1</v>
      </c>
      <c r="B13" s="69">
        <f>Output_all_crd!F8</f>
        <v>253</v>
      </c>
      <c r="C13" s="70">
        <f>Output_all_crd!H8</f>
        <v>6.5579999999999999E-2</v>
      </c>
      <c r="D13" s="71">
        <f>Output_all_crd!F32</f>
        <v>674</v>
      </c>
      <c r="E13" s="72">
        <f>Output_all_crd!H32</f>
        <v>6.1370000000000001E-2</v>
      </c>
      <c r="F13" s="71">
        <f>Output_all_crd!F56</f>
        <v>802</v>
      </c>
      <c r="G13" s="72">
        <f>Output_all_crd!H56</f>
        <v>0.28433000000000003</v>
      </c>
      <c r="H13" s="71">
        <f>Output_all_crd!F80</f>
        <v>125</v>
      </c>
      <c r="I13" s="72">
        <f>Output_all_crd!H80</f>
        <v>6.216E-2</v>
      </c>
      <c r="J13" s="71">
        <f>Output_all_crd!F104</f>
        <v>43</v>
      </c>
      <c r="K13" s="72">
        <f>Output_all_crd!H104</f>
        <v>2.104E-2</v>
      </c>
      <c r="L13" s="71">
        <f>Output_all_crd!F128</f>
        <v>1897</v>
      </c>
      <c r="M13" s="72">
        <f>Output_all_crd!H128</f>
        <v>8.7349999999999997E-2</v>
      </c>
    </row>
    <row r="14" spans="1:14" ht="12.75" customHeight="1" x14ac:dyDescent="0.3">
      <c r="A14" s="73">
        <v>2</v>
      </c>
      <c r="B14" s="74">
        <f>Output_all_crd!F9</f>
        <v>203</v>
      </c>
      <c r="C14" s="75">
        <f>Output_all_crd!H9</f>
        <v>5.2260000000000001E-2</v>
      </c>
      <c r="D14" s="76">
        <f>Output_all_crd!F33</f>
        <v>559</v>
      </c>
      <c r="E14" s="77">
        <f>Output_all_crd!H33</f>
        <v>5.0779999999999999E-2</v>
      </c>
      <c r="F14" s="76">
        <f>Output_all_crd!F57</f>
        <v>746</v>
      </c>
      <c r="G14" s="77">
        <f>Output_all_crd!H57</f>
        <v>0.26241999999999999</v>
      </c>
      <c r="H14" s="76">
        <f>Output_all_crd!F81</f>
        <v>99</v>
      </c>
      <c r="I14" s="77">
        <f>Output_all_crd!H81</f>
        <v>4.8399999999999999E-2</v>
      </c>
      <c r="J14" s="76">
        <f>Output_all_crd!F105</f>
        <v>64</v>
      </c>
      <c r="K14" s="77">
        <f>Output_all_crd!H105</f>
        <v>3.1280000000000002E-2</v>
      </c>
      <c r="L14" s="76">
        <f>Output_all_crd!F129</f>
        <v>1671</v>
      </c>
      <c r="M14" s="77">
        <f>Output_all_crd!H129</f>
        <v>7.6550000000000007E-2</v>
      </c>
    </row>
    <row r="15" spans="1:14" ht="12.75" customHeight="1" x14ac:dyDescent="0.3">
      <c r="A15" s="68">
        <v>3</v>
      </c>
      <c r="B15" s="69">
        <f>Output_all_crd!F10</f>
        <v>175</v>
      </c>
      <c r="C15" s="70">
        <f>Output_all_crd!H10</f>
        <v>4.4690000000000001E-2</v>
      </c>
      <c r="D15" s="71">
        <f>Output_all_crd!F34</f>
        <v>382</v>
      </c>
      <c r="E15" s="72">
        <f>Output_all_crd!H34</f>
        <v>3.4380000000000001E-2</v>
      </c>
      <c r="F15" s="71">
        <f>Output_all_crd!F58</f>
        <v>506</v>
      </c>
      <c r="G15" s="72">
        <f>Output_all_crd!H58</f>
        <v>0.17682</v>
      </c>
      <c r="H15" s="71">
        <f>Output_all_crd!F82</f>
        <v>93</v>
      </c>
      <c r="I15" s="78">
        <f>Output_all_crd!H82</f>
        <v>4.5269999999999998E-2</v>
      </c>
      <c r="J15" s="71">
        <f>Output_all_crd!F106</f>
        <v>61</v>
      </c>
      <c r="K15" s="72">
        <f>Output_all_crd!H106</f>
        <v>2.945E-2</v>
      </c>
      <c r="L15" s="71">
        <f>Output_all_crd!F130</f>
        <v>1217</v>
      </c>
      <c r="M15" s="72">
        <f>Output_all_crd!H130</f>
        <v>5.5289999999999999E-2</v>
      </c>
    </row>
    <row r="16" spans="1:14" ht="12.75" customHeight="1" x14ac:dyDescent="0.3">
      <c r="A16" s="73">
        <v>4</v>
      </c>
      <c r="B16" s="74">
        <f>Output_all_crd!F11</f>
        <v>287</v>
      </c>
      <c r="C16" s="75">
        <f>Output_all_crd!H11</f>
        <v>7.2179999999999994E-2</v>
      </c>
      <c r="D16" s="76">
        <f>Output_all_crd!F35</f>
        <v>842</v>
      </c>
      <c r="E16" s="77">
        <f>Output_all_crd!H35</f>
        <v>7.5170000000000001E-2</v>
      </c>
      <c r="F16" s="76">
        <f>Output_all_crd!F59</f>
        <v>732</v>
      </c>
      <c r="G16" s="77">
        <f>Output_all_crd!H59</f>
        <v>0.2535</v>
      </c>
      <c r="H16" s="76">
        <f>Output_all_crd!F83</f>
        <v>139</v>
      </c>
      <c r="I16" s="77">
        <f>Output_all_crd!H83</f>
        <v>6.7360000000000003E-2</v>
      </c>
      <c r="J16" s="76">
        <f>Output_all_crd!F107</f>
        <v>44</v>
      </c>
      <c r="K16" s="77">
        <f>Output_all_crd!H107</f>
        <v>2.1190000000000001E-2</v>
      </c>
      <c r="L16" s="76">
        <f>Output_all_crd!F131</f>
        <v>2044</v>
      </c>
      <c r="M16" s="77">
        <f>Output_all_crd!H131</f>
        <v>9.2050000000000007E-2</v>
      </c>
    </row>
    <row r="17" spans="1:13" ht="12.75" customHeight="1" x14ac:dyDescent="0.3">
      <c r="A17" s="65" t="s">
        <v>41</v>
      </c>
      <c r="B17" s="66"/>
      <c r="C17" s="66"/>
      <c r="D17" s="66"/>
      <c r="E17" s="66"/>
      <c r="F17" s="66"/>
      <c r="G17" s="66"/>
      <c r="H17" s="66"/>
      <c r="I17" s="66"/>
      <c r="J17" s="66"/>
      <c r="K17" s="66"/>
      <c r="L17" s="66"/>
      <c r="M17" s="67"/>
    </row>
    <row r="18" spans="1:13" ht="12.75" customHeight="1" x14ac:dyDescent="0.3">
      <c r="A18" s="68">
        <v>1</v>
      </c>
      <c r="B18" s="69">
        <f>Output_all_crd!F12</f>
        <v>276</v>
      </c>
      <c r="C18" s="70">
        <f>Output_all_crd!H12</f>
        <v>7.0970000000000005E-2</v>
      </c>
      <c r="D18" s="71">
        <f>Output_all_crd!F36</f>
        <v>635</v>
      </c>
      <c r="E18" s="72">
        <f>Output_all_crd!H36</f>
        <v>5.7880000000000001E-2</v>
      </c>
      <c r="F18" s="71">
        <f>Output_all_crd!F60</f>
        <v>695</v>
      </c>
      <c r="G18" s="72">
        <f>Output_all_crd!H60</f>
        <v>0.24621000000000001</v>
      </c>
      <c r="H18" s="71">
        <f>Output_all_crd!F84</f>
        <v>120</v>
      </c>
      <c r="I18" s="72">
        <f>Output_all_crd!H84</f>
        <v>5.9589999999999997E-2</v>
      </c>
      <c r="J18" s="71">
        <f>Output_all_crd!F108</f>
        <v>71</v>
      </c>
      <c r="K18" s="72">
        <f>Output_all_crd!H108</f>
        <v>3.4849999999999999E-2</v>
      </c>
      <c r="L18" s="71">
        <f>Output_all_crd!F132</f>
        <v>1797</v>
      </c>
      <c r="M18" s="72">
        <f>Output_all_crd!H132</f>
        <v>8.269E-2</v>
      </c>
    </row>
    <row r="19" spans="1:13" ht="12.75" customHeight="1" x14ac:dyDescent="0.3">
      <c r="A19" s="73">
        <v>2</v>
      </c>
      <c r="B19" s="74">
        <f>Output_all_crd!F13</f>
        <v>250</v>
      </c>
      <c r="C19" s="75">
        <f>Output_all_crd!H13</f>
        <v>6.2960000000000002E-2</v>
      </c>
      <c r="D19" s="76">
        <f>Output_all_crd!F37</f>
        <v>642</v>
      </c>
      <c r="E19" s="77">
        <f>Output_all_crd!H37</f>
        <v>5.774E-2</v>
      </c>
      <c r="F19" s="76">
        <f>Output_all_crd!F61</f>
        <v>590</v>
      </c>
      <c r="G19" s="77">
        <f>Output_all_crd!H61</f>
        <v>0.20532</v>
      </c>
      <c r="H19" s="76">
        <f>Output_all_crd!F85</f>
        <v>97</v>
      </c>
      <c r="I19" s="77">
        <f>Output_all_crd!H85</f>
        <v>4.7399999999999998E-2</v>
      </c>
      <c r="J19" s="76">
        <f>Output_all_crd!F109</f>
        <v>33</v>
      </c>
      <c r="K19" s="77">
        <f>Output_all_crd!H109</f>
        <v>1.5990000000000001E-2</v>
      </c>
      <c r="L19" s="76">
        <f>Output_all_crd!F133</f>
        <v>1612</v>
      </c>
      <c r="M19" s="77">
        <f>Output_all_crd!H133</f>
        <v>7.3029999999999998E-2</v>
      </c>
    </row>
    <row r="20" spans="1:13" ht="12.75" customHeight="1" x14ac:dyDescent="0.3">
      <c r="A20" s="68">
        <v>3</v>
      </c>
      <c r="B20" s="69">
        <f>Output_all_crd!F14</f>
        <v>145</v>
      </c>
      <c r="C20" s="70">
        <f>Output_all_crd!H14</f>
        <v>3.6159999999999998E-2</v>
      </c>
      <c r="D20" s="71">
        <f>Output_all_crd!F38</f>
        <v>352</v>
      </c>
      <c r="E20" s="72">
        <f>Output_all_crd!H38</f>
        <v>3.1300000000000001E-2</v>
      </c>
      <c r="F20" s="71">
        <f>Output_all_crd!F62</f>
        <v>412</v>
      </c>
      <c r="G20" s="72">
        <f>Output_all_crd!H62</f>
        <v>0.1426</v>
      </c>
      <c r="H20" s="71">
        <f>Output_all_crd!F86</f>
        <v>68</v>
      </c>
      <c r="I20" s="72">
        <f>Output_all_crd!H86</f>
        <v>3.3079999999999998E-2</v>
      </c>
      <c r="J20" s="71">
        <f>Output_all_crd!F110</f>
        <v>32</v>
      </c>
      <c r="K20" s="72">
        <f>Output_all_crd!H110</f>
        <v>1.54E-2</v>
      </c>
      <c r="L20" s="71">
        <f>Output_all_crd!F134</f>
        <v>1009</v>
      </c>
      <c r="M20" s="72">
        <f>Output_all_crd!H134</f>
        <v>4.5289999999999997E-2</v>
      </c>
    </row>
    <row r="21" spans="1:13" ht="12.75" customHeight="1" x14ac:dyDescent="0.3">
      <c r="A21" s="73">
        <v>4</v>
      </c>
      <c r="B21" s="74">
        <f>Output_all_crd!F15</f>
        <v>213</v>
      </c>
      <c r="C21" s="75">
        <f>Output_all_crd!H15</f>
        <v>5.2609999999999997E-2</v>
      </c>
      <c r="D21" s="76">
        <f>Output_all_crd!F39</f>
        <v>548</v>
      </c>
      <c r="E21" s="77">
        <f>Output_all_crd!H39</f>
        <v>4.8309999999999999E-2</v>
      </c>
      <c r="F21" s="76">
        <f>Output_all_crd!F63</f>
        <v>603</v>
      </c>
      <c r="G21" s="77">
        <f>Output_all_crd!H63</f>
        <v>0.20707</v>
      </c>
      <c r="H21" s="76">
        <f>Output_all_crd!F87</f>
        <v>104</v>
      </c>
      <c r="I21" s="77">
        <f>Output_all_crd!H87</f>
        <v>5.0439999999999999E-2</v>
      </c>
      <c r="J21" s="76">
        <f>Output_all_crd!F111</f>
        <v>33</v>
      </c>
      <c r="K21" s="77">
        <f>Output_all_crd!H111</f>
        <v>1.5800000000000002E-2</v>
      </c>
      <c r="L21" s="76">
        <f>Output_all_crd!F135</f>
        <v>1501</v>
      </c>
      <c r="M21" s="77">
        <f>Output_all_crd!H135</f>
        <v>6.6850000000000007E-2</v>
      </c>
    </row>
    <row r="22" spans="1:13" ht="12.75" customHeight="1" x14ac:dyDescent="0.3">
      <c r="A22" s="65" t="s">
        <v>42</v>
      </c>
      <c r="B22" s="66"/>
      <c r="C22" s="66"/>
      <c r="D22" s="66"/>
      <c r="E22" s="66"/>
      <c r="F22" s="66"/>
      <c r="G22" s="66"/>
      <c r="H22" s="66"/>
      <c r="I22" s="66"/>
      <c r="J22" s="66"/>
      <c r="K22" s="66"/>
      <c r="L22" s="66"/>
      <c r="M22" s="67"/>
    </row>
    <row r="23" spans="1:13" ht="12.75" customHeight="1" x14ac:dyDescent="0.3">
      <c r="A23" s="68">
        <v>1</v>
      </c>
      <c r="B23" s="69">
        <f>Output_all_crd!F16</f>
        <v>237</v>
      </c>
      <c r="C23" s="70">
        <f>Output_all_crd!H16</f>
        <v>5.9859999999999997E-2</v>
      </c>
      <c r="D23" s="71">
        <f>Output_all_crd!F40</f>
        <v>609</v>
      </c>
      <c r="E23" s="72">
        <f>Output_all_crd!H40</f>
        <v>5.4899999999999997E-2</v>
      </c>
      <c r="F23" s="71">
        <f>Output_all_crd!F64</f>
        <v>655</v>
      </c>
      <c r="G23" s="72">
        <f>Output_all_crd!H64</f>
        <v>0.22985</v>
      </c>
      <c r="H23" s="71">
        <f>Output_all_crd!F88</f>
        <v>106</v>
      </c>
      <c r="I23" s="72">
        <f>Output_all_crd!H88</f>
        <v>5.262E-2</v>
      </c>
      <c r="J23" s="71">
        <f>Output_all_crd!F112</f>
        <v>46</v>
      </c>
      <c r="K23" s="72">
        <f>Output_all_crd!H112</f>
        <v>2.249E-2</v>
      </c>
      <c r="L23" s="71">
        <f>Output_all_crd!F136</f>
        <v>1653</v>
      </c>
      <c r="M23" s="72">
        <f>Output_all_crd!H136</f>
        <v>7.5270000000000004E-2</v>
      </c>
    </row>
    <row r="24" spans="1:13" ht="12.75" customHeight="1" x14ac:dyDescent="0.3">
      <c r="A24" s="73">
        <v>2</v>
      </c>
      <c r="B24" s="74">
        <f>Output_all_crd!F17</f>
        <v>245</v>
      </c>
      <c r="C24" s="75">
        <f>Output_all_crd!H17</f>
        <v>6.0749999999999998E-2</v>
      </c>
      <c r="D24" s="76">
        <f>Output_all_crd!F41</f>
        <v>436</v>
      </c>
      <c r="E24" s="77">
        <f>Output_all_crd!H41</f>
        <v>3.8739999999999997E-2</v>
      </c>
      <c r="F24" s="76">
        <f>Output_all_crd!F65</f>
        <v>620</v>
      </c>
      <c r="G24" s="77">
        <f>Output_all_crd!H65</f>
        <v>0.21396000000000001</v>
      </c>
      <c r="H24" s="76">
        <f>Output_all_crd!F89</f>
        <v>104</v>
      </c>
      <c r="I24" s="77">
        <f>Output_all_crd!H89</f>
        <v>5.1020000000000003E-2</v>
      </c>
      <c r="J24" s="76">
        <f>Output_all_crd!F113</f>
        <v>37</v>
      </c>
      <c r="K24" s="77">
        <f>Output_all_crd!H113</f>
        <v>1.7780000000000001E-2</v>
      </c>
      <c r="L24" s="76">
        <f>Output_all_crd!F137</f>
        <v>1442</v>
      </c>
      <c r="M24" s="77">
        <f>Output_all_crd!H137</f>
        <v>6.4649999999999999E-2</v>
      </c>
    </row>
    <row r="25" spans="1:13" ht="12.75" customHeight="1" x14ac:dyDescent="0.3">
      <c r="A25" s="68">
        <v>3</v>
      </c>
      <c r="B25" s="69">
        <f>Output_all_crd!F18</f>
        <v>177</v>
      </c>
      <c r="C25" s="70">
        <f>Output_all_crd!H18</f>
        <v>4.3479999999999998E-2</v>
      </c>
      <c r="D25" s="71">
        <f>Output_all_crd!F42</f>
        <v>375</v>
      </c>
      <c r="E25" s="72">
        <f>Output_all_crd!H42</f>
        <v>3.286E-2</v>
      </c>
      <c r="F25" s="71">
        <f>Output_all_crd!F66</f>
        <v>512</v>
      </c>
      <c r="G25" s="72">
        <f>Output_all_crd!H66</f>
        <v>0.17521999999999999</v>
      </c>
      <c r="H25" s="71">
        <f>Output_all_crd!F90</f>
        <v>102</v>
      </c>
      <c r="I25" s="72">
        <f>Output_all_crd!H90</f>
        <v>4.9779999999999998E-2</v>
      </c>
      <c r="J25" s="71">
        <f>Output_all_crd!F114</f>
        <v>36</v>
      </c>
      <c r="K25" s="72">
        <f>Output_all_crd!H114</f>
        <v>1.7100000000000001E-2</v>
      </c>
      <c r="L25" s="71">
        <f>Output_all_crd!F138</f>
        <v>1202</v>
      </c>
      <c r="M25" s="72">
        <f>Output_all_crd!H138</f>
        <v>5.3289999999999997E-2</v>
      </c>
    </row>
    <row r="26" spans="1:13" ht="12.75" customHeight="1" x14ac:dyDescent="0.3">
      <c r="A26" s="73">
        <v>4</v>
      </c>
      <c r="B26" s="74">
        <f>Output_all_crd!F19</f>
        <v>335</v>
      </c>
      <c r="C26" s="75">
        <f>Output_all_crd!H19</f>
        <v>8.1280000000000005E-2</v>
      </c>
      <c r="D26" s="76">
        <f>Output_all_crd!F43</f>
        <v>628</v>
      </c>
      <c r="E26" s="77">
        <f>Output_all_crd!H43</f>
        <v>5.4440000000000002E-2</v>
      </c>
      <c r="F26" s="76">
        <f>Output_all_crd!F67</f>
        <v>745</v>
      </c>
      <c r="G26" s="77">
        <f>Output_all_crd!H67</f>
        <v>0.25286999999999998</v>
      </c>
      <c r="H26" s="76">
        <f>Output_all_crd!F91</f>
        <v>124</v>
      </c>
      <c r="I26" s="77">
        <f>Output_all_crd!H91</f>
        <v>6.0080000000000001E-2</v>
      </c>
      <c r="J26" s="76">
        <f>Output_all_crd!F115</f>
        <v>35</v>
      </c>
      <c r="K26" s="77">
        <f>Output_all_crd!H115</f>
        <v>1.669E-2</v>
      </c>
      <c r="L26" s="76">
        <f>Output_all_crd!F139</f>
        <v>1867</v>
      </c>
      <c r="M26" s="77">
        <f>Output_all_crd!H139</f>
        <v>8.201E-2</v>
      </c>
    </row>
    <row r="27" spans="1:13" ht="12.75" customHeight="1" x14ac:dyDescent="0.3">
      <c r="A27" s="65" t="s">
        <v>43</v>
      </c>
      <c r="B27" s="66"/>
      <c r="C27" s="66"/>
      <c r="D27" s="66"/>
      <c r="E27" s="66"/>
      <c r="F27" s="66"/>
      <c r="G27" s="66"/>
      <c r="H27" s="66"/>
      <c r="I27" s="66"/>
      <c r="J27" s="66"/>
      <c r="K27" s="66"/>
      <c r="L27" s="66"/>
      <c r="M27" s="67"/>
    </row>
    <row r="28" spans="1:13" ht="12.75" customHeight="1" x14ac:dyDescent="0.3">
      <c r="A28" s="68">
        <v>1</v>
      </c>
      <c r="B28" s="69">
        <f>Output_all_crd!F20</f>
        <v>379</v>
      </c>
      <c r="C28" s="70">
        <f>Output_all_crd!H20</f>
        <v>9.4109999999999999E-2</v>
      </c>
      <c r="D28" s="71">
        <f>Output_all_crd!F44</f>
        <v>650</v>
      </c>
      <c r="E28" s="72">
        <f>Output_all_crd!H44</f>
        <v>5.7639999999999997E-2</v>
      </c>
      <c r="F28" s="71">
        <f>Output_all_crd!F68</f>
        <v>965</v>
      </c>
      <c r="G28" s="72">
        <f>Output_all_crd!H68</f>
        <v>0.33628999999999998</v>
      </c>
      <c r="H28" s="71">
        <f>Output_all_crd!F92</f>
        <v>143</v>
      </c>
      <c r="I28" s="72">
        <f>Output_all_crd!H92</f>
        <v>7.1080000000000004E-2</v>
      </c>
      <c r="J28" s="71">
        <f>Output_all_crd!F116</f>
        <v>74</v>
      </c>
      <c r="K28" s="72">
        <f>Output_all_crd!H116</f>
        <v>3.6020000000000003E-2</v>
      </c>
      <c r="L28" s="71">
        <f>Output_all_crd!F140</f>
        <v>2211</v>
      </c>
      <c r="M28" s="72">
        <f>Output_all_crd!H140</f>
        <v>9.9419999999999994E-2</v>
      </c>
    </row>
    <row r="29" spans="1:13" ht="12.75" customHeight="1" x14ac:dyDescent="0.3">
      <c r="A29" s="73">
        <v>2</v>
      </c>
      <c r="B29" s="74">
        <f>Output_all_crd!F21</f>
        <v>231</v>
      </c>
      <c r="C29" s="75">
        <f>Output_all_crd!H21</f>
        <v>5.6320000000000002E-2</v>
      </c>
      <c r="D29" s="76">
        <f>Output_all_crd!F45</f>
        <v>520</v>
      </c>
      <c r="E29" s="77">
        <f>Output_all_crd!H45</f>
        <v>4.5499999999999999E-2</v>
      </c>
      <c r="F29" s="76">
        <f>Output_all_crd!F69</f>
        <v>728</v>
      </c>
      <c r="G29" s="77">
        <f>Output_all_crd!H69</f>
        <v>0.24987999999999999</v>
      </c>
      <c r="H29" s="76">
        <f>Output_all_crd!F93</f>
        <v>98</v>
      </c>
      <c r="I29" s="77">
        <f>Output_all_crd!H93</f>
        <v>4.8099999999999997E-2</v>
      </c>
      <c r="J29" s="76">
        <f>Output_all_crd!F117</f>
        <v>59</v>
      </c>
      <c r="K29" s="77">
        <f>Output_all_crd!H117</f>
        <v>2.8309999999999998E-2</v>
      </c>
      <c r="L29" s="76">
        <f>Output_all_crd!F141</f>
        <v>1636</v>
      </c>
      <c r="M29" s="77">
        <f>Output_all_crd!H141</f>
        <v>7.2499999999999995E-2</v>
      </c>
    </row>
    <row r="30" spans="1:13" ht="12.75" customHeight="1" x14ac:dyDescent="0.3">
      <c r="A30" s="68">
        <v>3</v>
      </c>
      <c r="B30" s="69">
        <f>Output_all_crd!F22</f>
        <v>175</v>
      </c>
      <c r="C30" s="70">
        <f>Output_all_crd!H22</f>
        <v>4.2299999999999997E-2</v>
      </c>
      <c r="D30" s="71">
        <f>Output_all_crd!F46</f>
        <v>343</v>
      </c>
      <c r="E30" s="72">
        <f>Output_all_crd!H46</f>
        <v>2.972E-2</v>
      </c>
      <c r="F30" s="71">
        <f>Output_all_crd!F70</f>
        <v>481</v>
      </c>
      <c r="G30" s="72">
        <f>Output_all_crd!H70</f>
        <v>0.16411999999999999</v>
      </c>
      <c r="H30" s="71">
        <f>Output_all_crd!F94</f>
        <v>86</v>
      </c>
      <c r="I30" s="72">
        <f>Output_all_crd!H94</f>
        <v>4.1829999999999999E-2</v>
      </c>
      <c r="J30" s="71">
        <f>Output_all_crd!F118</f>
        <v>57</v>
      </c>
      <c r="K30" s="72">
        <f>Output_all_crd!H118</f>
        <v>2.707E-2</v>
      </c>
      <c r="L30" s="71">
        <f>Output_all_crd!F142</f>
        <v>1142</v>
      </c>
      <c r="M30" s="72">
        <f>Output_all_crd!H142</f>
        <v>5.015E-2</v>
      </c>
    </row>
    <row r="31" spans="1:13" ht="12.75" customHeight="1" x14ac:dyDescent="0.3">
      <c r="A31" s="73">
        <v>4</v>
      </c>
      <c r="B31" s="74">
        <f>Output_all_crd!F23</f>
        <v>196</v>
      </c>
      <c r="C31" s="75">
        <f>Output_all_crd!H23</f>
        <v>4.6739999999999997E-2</v>
      </c>
      <c r="D31" s="76">
        <f>Output_all_crd!F47</f>
        <v>545</v>
      </c>
      <c r="E31" s="77">
        <f>Output_all_crd!H47</f>
        <v>4.684E-2</v>
      </c>
      <c r="F31" s="76">
        <f>Output_all_crd!F71</f>
        <v>687</v>
      </c>
      <c r="G31" s="77">
        <f>Output_all_crd!H71</f>
        <v>0.23155999999999999</v>
      </c>
      <c r="H31" s="76">
        <f>Output_all_crd!F95</f>
        <v>110</v>
      </c>
      <c r="I31" s="77">
        <f>Output_all_crd!H95</f>
        <v>5.3100000000000001E-2</v>
      </c>
      <c r="J31" s="76">
        <f>Output_all_crd!F119</f>
        <v>56</v>
      </c>
      <c r="K31" s="77">
        <f>Output_all_crd!H119</f>
        <v>2.6579999999999999E-2</v>
      </c>
      <c r="L31" s="76">
        <f>Output_all_crd!F143</f>
        <v>1594</v>
      </c>
      <c r="M31" s="77">
        <f>Output_all_crd!H143</f>
        <v>6.9379999999999997E-2</v>
      </c>
    </row>
    <row r="32" spans="1:13" ht="12.75" customHeight="1" x14ac:dyDescent="0.3">
      <c r="A32" s="65" t="s">
        <v>44</v>
      </c>
      <c r="B32" s="66"/>
      <c r="C32" s="66"/>
      <c r="D32" s="66"/>
      <c r="E32" s="66"/>
      <c r="F32" s="66"/>
      <c r="G32" s="66"/>
      <c r="H32" s="66"/>
      <c r="I32" s="66"/>
      <c r="J32" s="66"/>
      <c r="K32" s="66"/>
      <c r="L32" s="66"/>
      <c r="M32" s="67"/>
    </row>
    <row r="33" spans="1:13" ht="12.75" customHeight="1" x14ac:dyDescent="0.3">
      <c r="A33" s="68">
        <v>1</v>
      </c>
      <c r="B33" s="69">
        <f>Output_all_crd!F24</f>
        <v>276</v>
      </c>
      <c r="C33" s="70" t="str">
        <f>IF(Output_all_crd!W24="t",CONCATENATE(FIXED(Output_all_crd!H24,2),"*"),FIXED(Output_all_crd!H24,2))</f>
        <v>0.07*</v>
      </c>
      <c r="D33" s="71">
        <f>Output_all_crd!F48</f>
        <v>842</v>
      </c>
      <c r="E33" s="72" t="str">
        <f>IF(Output_all_crd!W48="t",CONCATENATE(FIXED(Output_all_crd!H48,2),"*"),FIXED(Output_all_crd!H48,2))</f>
        <v>0.07*</v>
      </c>
      <c r="F33" s="71">
        <f>Output_all_crd!F72</f>
        <v>942</v>
      </c>
      <c r="G33" s="72" t="str">
        <f>IF(Output_all_crd!W72="t",CONCATENATE(FIXED(Output_all_crd!H72,2),"*"),FIXED(Output_all_crd!H72,2))</f>
        <v>0.32*</v>
      </c>
      <c r="H33" s="71">
        <f>Output_all_crd!F96</f>
        <v>144</v>
      </c>
      <c r="I33" s="72" t="str">
        <f>IF(Output_all_crd!W96="t",CONCATENATE(FIXED(Output_all_crd!H96,2),"*"),FIXED(Output_all_crd!H96,2))</f>
        <v>0.07</v>
      </c>
      <c r="J33" s="71">
        <f>Output_all_crd!F120</f>
        <v>82</v>
      </c>
      <c r="K33" s="72" t="str">
        <f>IF(Output_all_crd!W120="t",CONCATENATE(FIXED(Output_all_crd!H120,2),"*"),FIXED(Output_all_crd!H120,2))</f>
        <v>0.04</v>
      </c>
      <c r="L33" s="71">
        <f>Output_all_crd!F144</f>
        <v>2286</v>
      </c>
      <c r="M33" s="72" t="str">
        <f>IF(Output_all_crd!W144="t",CONCATENATE(FIXED(Output_all_crd!H144,2),"*"),FIXED(Output_all_crd!H144,2))</f>
        <v>0.10*</v>
      </c>
    </row>
    <row r="34" spans="1:13" ht="12.75" customHeight="1" x14ac:dyDescent="0.3">
      <c r="A34" s="73">
        <v>2</v>
      </c>
      <c r="B34" s="74">
        <f>Output_all_crd!F25</f>
        <v>239</v>
      </c>
      <c r="C34" s="75" t="str">
        <f>IF(Output_all_crd!W25="t",CONCATENATE(FIXED(Output_all_crd!H25,2),"*"),FIXED(Output_all_crd!H25,2))</f>
        <v>0.06</v>
      </c>
      <c r="D34" s="76">
        <f>Output_all_crd!F49</f>
        <v>581</v>
      </c>
      <c r="E34" s="77" t="str">
        <f>IF(Output_all_crd!W49="t",CONCATENATE(FIXED(Output_all_crd!H49,2),"*"),FIXED(Output_all_crd!H49,2))</f>
        <v>0.05*</v>
      </c>
      <c r="F34" s="76">
        <f>Output_all_crd!F73</f>
        <v>787</v>
      </c>
      <c r="G34" s="77" t="str">
        <f>IF(Output_all_crd!W73="t",CONCATENATE(FIXED(Output_all_crd!H73,2),"*"),FIXED(Output_all_crd!H73,2))</f>
        <v>0.27</v>
      </c>
      <c r="H34" s="76">
        <f>Output_all_crd!F97</f>
        <v>104</v>
      </c>
      <c r="I34" s="77" t="str">
        <f>IF(Output_all_crd!W97="t",CONCATENATE(FIXED(Output_all_crd!H97,2),"*"),FIXED(Output_all_crd!H97,2))</f>
        <v>0.05</v>
      </c>
      <c r="J34" s="76">
        <f>Output_all_crd!F121</f>
        <v>90</v>
      </c>
      <c r="K34" s="77" t="str">
        <f>IF(Output_all_crd!W121="t",CONCATENATE(FIXED(Output_all_crd!H121,2),"*"),FIXED(Output_all_crd!H121,2))</f>
        <v>0.04*</v>
      </c>
      <c r="L34" s="76">
        <f>Output_all_crd!F145</f>
        <v>1801</v>
      </c>
      <c r="M34" s="77" t="str">
        <f>IF(Output_all_crd!W145="t",CONCATENATE(FIXED(Output_all_crd!H145,2),"*"),FIXED(Output_all_crd!H145,2))</f>
        <v>0.08*</v>
      </c>
    </row>
    <row r="35" spans="1:13" ht="12.75" customHeight="1" x14ac:dyDescent="0.3">
      <c r="A35" s="68">
        <v>3</v>
      </c>
      <c r="B35" s="69">
        <f>Output_all_crd!F26</f>
        <v>154</v>
      </c>
      <c r="C35" s="70" t="str">
        <f>IF(Output_all_crd!W26="t",CONCATENATE(FIXED(Output_all_crd!H26,2),"*"),FIXED(Output_all_crd!H26,2))</f>
        <v>0.04*</v>
      </c>
      <c r="D35" s="71">
        <f>Output_all_crd!F50</f>
        <v>285</v>
      </c>
      <c r="E35" s="72" t="str">
        <f>IF(Output_all_crd!W50="t",CONCATENATE(FIXED(Output_all_crd!H50,2),"*"),FIXED(Output_all_crd!H50,2))</f>
        <v>0.02*</v>
      </c>
      <c r="F35" s="71">
        <f>Output_all_crd!F74</f>
        <v>499</v>
      </c>
      <c r="G35" s="72" t="str">
        <f>IF(Output_all_crd!W74="t",CONCATENATE(FIXED(Output_all_crd!H74,2),"*"),FIXED(Output_all_crd!H74,2))</f>
        <v>0.17*</v>
      </c>
      <c r="H35" s="71">
        <f>Output_all_crd!F98</f>
        <v>73</v>
      </c>
      <c r="I35" s="72" t="str">
        <f>IF(Output_all_crd!W98="t",CONCATENATE(FIXED(Output_all_crd!H98,2),"*"),FIXED(Output_all_crd!H98,2))</f>
        <v>0.04</v>
      </c>
      <c r="J35" s="71">
        <f>Output_all_crd!F122</f>
        <v>63</v>
      </c>
      <c r="K35" s="72" t="str">
        <f>IF(Output_all_crd!W122="t",CONCATENATE(FIXED(Output_all_crd!H122,2),"*"),FIXED(Output_all_crd!H122,2))</f>
        <v>0.03</v>
      </c>
      <c r="L35" s="71">
        <f>Output_all_crd!F146</f>
        <v>1074</v>
      </c>
      <c r="M35" s="72" t="str">
        <f>IF(Output_all_crd!W146="t",CONCATENATE(FIXED(Output_all_crd!H146,2),"*"),FIXED(Output_all_crd!H146,2))</f>
        <v>0.05*</v>
      </c>
    </row>
    <row r="36" spans="1:13" ht="12.75" customHeight="1" x14ac:dyDescent="0.3">
      <c r="A36" s="79">
        <v>4</v>
      </c>
      <c r="B36" s="80">
        <f>Output_all_crd!F27</f>
        <v>223</v>
      </c>
      <c r="C36" s="81" t="str">
        <f>IF(Output_all_crd!W27="t",CONCATENATE(FIXED(Output_all_crd!H27,2),"*"),FIXED(Output_all_crd!H27,2))</f>
        <v>0.05</v>
      </c>
      <c r="D36" s="82">
        <f>Output_all_crd!F51</f>
        <v>564</v>
      </c>
      <c r="E36" s="83" t="str">
        <f>IF(Output_all_crd!W51="t",CONCATENATE(FIXED(Output_all_crd!H51,2),"*"),FIXED(Output_all_crd!H51,2))</f>
        <v>0.05*</v>
      </c>
      <c r="F36" s="82">
        <f>Output_all_crd!F75</f>
        <v>744</v>
      </c>
      <c r="G36" s="83" t="str">
        <f>IF(Output_all_crd!W75="t",CONCATENATE(FIXED(Output_all_crd!H75,2),"*"),FIXED(Output_all_crd!H75,2))</f>
        <v>0.25*</v>
      </c>
      <c r="H36" s="82">
        <f>Output_all_crd!F99</f>
        <v>113</v>
      </c>
      <c r="I36" s="83" t="str">
        <f>IF(Output_all_crd!W99="t",CONCATENATE(FIXED(Output_all_crd!H99,2),"*"),FIXED(Output_all_crd!H99,2))</f>
        <v>0.05</v>
      </c>
      <c r="J36" s="82">
        <f>Output_all_crd!F123</f>
        <v>39</v>
      </c>
      <c r="K36" s="83" t="str">
        <f>IF(Output_all_crd!W123="t",CONCATENATE(FIXED(Output_all_crd!H123,2),"*"),FIXED(Output_all_crd!H123,2))</f>
        <v>0.02*</v>
      </c>
      <c r="L36" s="82">
        <f>Output_all_crd!F147</f>
        <v>1683</v>
      </c>
      <c r="M36" s="83" t="str">
        <f>IF(Output_all_crd!W147="t",CONCATENATE(FIXED(Output_all_crd!H147,2),"*"),FIXED(Output_all_crd!H147,2))</f>
        <v>0.07*</v>
      </c>
    </row>
    <row r="37" spans="1:13" x14ac:dyDescent="0.3">
      <c r="A37" s="89" t="s">
        <v>73</v>
      </c>
      <c r="B37" s="89"/>
      <c r="C37" s="89"/>
      <c r="D37" s="89"/>
      <c r="E37" s="89"/>
      <c r="F37" s="89"/>
      <c r="G37" s="89"/>
      <c r="H37" s="89"/>
      <c r="I37" s="89"/>
      <c r="J37" s="89"/>
      <c r="K37" s="89"/>
      <c r="L37" s="89"/>
      <c r="M37" s="89"/>
    </row>
    <row r="38" spans="1:13" x14ac:dyDescent="0.3">
      <c r="A38" s="90" t="s">
        <v>74</v>
      </c>
      <c r="B38" s="90"/>
      <c r="C38" s="90"/>
      <c r="D38" s="90"/>
      <c r="E38" s="90"/>
      <c r="F38" s="90"/>
      <c r="G38" s="90"/>
      <c r="H38" s="90"/>
      <c r="I38" s="90"/>
      <c r="J38" s="90"/>
      <c r="K38" s="90"/>
      <c r="L38" s="90"/>
      <c r="M38" s="90"/>
    </row>
  </sheetData>
  <mergeCells count="19">
    <mergeCell ref="A37:M37"/>
    <mergeCell ref="A38:M38"/>
    <mergeCell ref="A32:M32"/>
    <mergeCell ref="L5:M5"/>
    <mergeCell ref="A7:M7"/>
    <mergeCell ref="A12:M12"/>
    <mergeCell ref="A17:M17"/>
    <mergeCell ref="A22:M22"/>
    <mergeCell ref="A27:M27"/>
    <mergeCell ref="A1:M1"/>
    <mergeCell ref="A2:M2"/>
    <mergeCell ref="A3:M3"/>
    <mergeCell ref="A4:A6"/>
    <mergeCell ref="B4:M4"/>
    <mergeCell ref="B5:C5"/>
    <mergeCell ref="D5:E5"/>
    <mergeCell ref="F5:G5"/>
    <mergeCell ref="H5:I5"/>
    <mergeCell ref="J5:K5"/>
  </mergeCells>
  <pageMargins left="0.75" right="0.75" top="0.7" bottom="0.7" header="0.3" footer="0.3"/>
  <pageSetup orientation="landscape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3" id="{203AB1B1-0294-457B-8093-15FF29152D84}">
            <xm:f>Table_sig_Crd!B5=1</xm:f>
            <x14:dxf>
              <font>
                <b/>
                <i val="0"/>
              </font>
            </x14:dxf>
          </x14:cfRule>
          <xm:sqref>C8:C11 C13:C16 C18:C21 C23:C26 C28:C31 C33:C36</xm:sqref>
        </x14:conditionalFormatting>
        <x14:conditionalFormatting xmlns:xm="http://schemas.microsoft.com/office/excel/2006/main">
          <x14:cfRule type="expression" priority="4" id="{266FAA8D-7660-4119-A4A9-4284E885AAF0}">
            <xm:f>Table_sig_Crd!C5=1</xm:f>
            <x14:dxf>
              <font>
                <b/>
                <i val="0"/>
              </font>
            </x14:dxf>
          </x14:cfRule>
          <xm:sqref>E8:E11 E13:E16 E18:E21 E23:E26 E28:E31 E33:E36</xm:sqref>
        </x14:conditionalFormatting>
        <x14:conditionalFormatting xmlns:xm="http://schemas.microsoft.com/office/excel/2006/main">
          <x14:cfRule type="expression" priority="5" id="{377BA82E-4965-407A-93CF-FBE2022E1B02}">
            <xm:f>Table_sig_Crd!D5=1</xm:f>
            <x14:dxf>
              <font>
                <b/>
                <i val="0"/>
              </font>
            </x14:dxf>
          </x14:cfRule>
          <xm:sqref>G8:G11 G13:G16 G18:G21 G23:G26 G28:G31 G33:G36</xm:sqref>
        </x14:conditionalFormatting>
        <x14:conditionalFormatting xmlns:xm="http://schemas.microsoft.com/office/excel/2006/main">
          <x14:cfRule type="expression" priority="6" id="{0BB768F0-34A4-4E79-BC00-E1659BD47F84}">
            <xm:f>Table_sig_Crd!E5=1</xm:f>
            <x14:dxf>
              <font>
                <b/>
                <i val="0"/>
              </font>
            </x14:dxf>
          </x14:cfRule>
          <xm:sqref>I8:I11 I13:I16 I18:I21 I23:I26 I28:I31 I34:I36</xm:sqref>
        </x14:conditionalFormatting>
        <x14:conditionalFormatting xmlns:xm="http://schemas.microsoft.com/office/excel/2006/main">
          <x14:cfRule type="expression" priority="7" id="{721123B1-B5D6-44DD-92A1-6FA02B1C97A3}">
            <xm:f>Table_sig_Crd!F5=1</xm:f>
            <x14:dxf>
              <font>
                <b/>
                <i val="0"/>
              </font>
            </x14:dxf>
          </x14:cfRule>
          <xm:sqref>K8:K11 K13:K16 K18:K21 K23:K26 K28:K31 K33:K36</xm:sqref>
        </x14:conditionalFormatting>
        <x14:conditionalFormatting xmlns:xm="http://schemas.microsoft.com/office/excel/2006/main">
          <x14:cfRule type="expression" priority="8" id="{C517A106-BD11-4B98-B3E7-F07A4134966F}">
            <xm:f>Table_sig_Crd!G5=1</xm:f>
            <x14:dxf>
              <font>
                <b/>
                <i val="0"/>
              </font>
            </x14:dxf>
          </x14:cfRule>
          <xm:sqref>M8:M11 M13:M16 M18:M21 M23:M26 M28:M31 M34:M36</xm:sqref>
        </x14:conditionalFormatting>
        <x14:conditionalFormatting xmlns:xm="http://schemas.microsoft.com/office/excel/2006/main">
          <x14:cfRule type="expression" priority="2" id="{14486039-AF38-47A0-8DF1-1F4C95D9706D}">
            <xm:f>Table_sig_Crd!F30=1</xm:f>
            <x14:dxf>
              <font>
                <b/>
                <i val="0"/>
              </font>
            </x14:dxf>
          </x14:cfRule>
          <xm:sqref>I33</xm:sqref>
        </x14:conditionalFormatting>
        <x14:conditionalFormatting xmlns:xm="http://schemas.microsoft.com/office/excel/2006/main">
          <x14:cfRule type="expression" priority="1" id="{B020C78A-F408-4086-ABB4-A5CC72BF309B}">
            <xm:f>Table_sig_Crd!H30=1</xm:f>
            <x14:dxf>
              <font>
                <b/>
                <i val="0"/>
              </font>
            </x14:dxf>
          </x14:cfRule>
          <xm:sqref>M33</xm:sqref>
        </x14:conditionalFormatting>
      </x14:conditionalFormatting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33"/>
  <sheetViews>
    <sheetView topLeftCell="A14" workbookViewId="0">
      <selection activeCell="B4" sqref="B4:G33"/>
    </sheetView>
  </sheetViews>
  <sheetFormatPr defaultColWidth="9.109375" defaultRowHeight="14.4" x14ac:dyDescent="0.3"/>
  <cols>
    <col min="1" max="1" width="9.109375" style="4"/>
    <col min="2" max="7" width="16.88671875" style="5" customWidth="1"/>
    <col min="8" max="16384" width="9.109375" style="4"/>
  </cols>
  <sheetData>
    <row r="2" spans="1:7" ht="15" thickBot="1" x14ac:dyDescent="0.35">
      <c r="B2" s="55" t="s">
        <v>36</v>
      </c>
      <c r="C2" s="55"/>
      <c r="D2" s="55"/>
      <c r="E2" s="55"/>
      <c r="F2" s="55"/>
      <c r="G2" s="55"/>
    </row>
    <row r="3" spans="1:7" ht="29.4" thickBot="1" x14ac:dyDescent="0.35">
      <c r="A3" s="34" t="s">
        <v>37</v>
      </c>
      <c r="B3" s="24" t="s">
        <v>6</v>
      </c>
      <c r="C3" s="24" t="s">
        <v>31</v>
      </c>
      <c r="D3" s="24" t="s">
        <v>5</v>
      </c>
      <c r="E3" s="24" t="s">
        <v>28</v>
      </c>
      <c r="F3" s="24" t="s">
        <v>29</v>
      </c>
      <c r="G3" s="25" t="s">
        <v>4</v>
      </c>
    </row>
    <row r="4" spans="1:7" x14ac:dyDescent="0.3">
      <c r="A4" s="35">
        <v>2011</v>
      </c>
      <c r="B4" s="36"/>
      <c r="C4" s="36"/>
      <c r="D4" s="36"/>
      <c r="E4" s="36"/>
      <c r="F4" s="36"/>
      <c r="G4" s="37"/>
    </row>
    <row r="5" spans="1:7" x14ac:dyDescent="0.3">
      <c r="A5" s="27">
        <v>1</v>
      </c>
      <c r="B5" s="6">
        <f>Output_all_crd!P4</f>
        <v>1</v>
      </c>
      <c r="C5" s="6">
        <f>Output_all_crd!P28</f>
        <v>1</v>
      </c>
      <c r="D5" s="6">
        <f>Output_all_crd!P52</f>
        <v>1</v>
      </c>
      <c r="E5" s="6">
        <f>Output_all_crd!P76</f>
        <v>1</v>
      </c>
      <c r="F5" s="6">
        <f>Output_all_crd!P100</f>
        <v>1</v>
      </c>
      <c r="G5" s="18">
        <f>Output_all_crd!P124</f>
        <v>0</v>
      </c>
    </row>
    <row r="6" spans="1:7" x14ac:dyDescent="0.3">
      <c r="A6" s="27">
        <v>2</v>
      </c>
      <c r="B6" s="6">
        <f>Output_all_crd!P5</f>
        <v>1</v>
      </c>
      <c r="C6" s="6">
        <f>Output_all_crd!P29</f>
        <v>1</v>
      </c>
      <c r="D6" s="6">
        <f>Output_all_crd!P53</f>
        <v>1</v>
      </c>
      <c r="E6" s="6">
        <f>Output_all_crd!P77</f>
        <v>1</v>
      </c>
      <c r="F6" s="6">
        <f>Output_all_crd!P101</f>
        <v>1</v>
      </c>
      <c r="G6" s="18">
        <f>Output_all_crd!P125</f>
        <v>0</v>
      </c>
    </row>
    <row r="7" spans="1:7" x14ac:dyDescent="0.3">
      <c r="A7" s="27">
        <v>3</v>
      </c>
      <c r="B7" s="6">
        <f>Output_all_crd!P6</f>
        <v>1</v>
      </c>
      <c r="C7" s="6">
        <f>Output_all_crd!P30</f>
        <v>1</v>
      </c>
      <c r="D7" s="6">
        <f>Output_all_crd!P54</f>
        <v>1</v>
      </c>
      <c r="E7" s="6">
        <f>Output_all_crd!P78</f>
        <v>0</v>
      </c>
      <c r="F7" s="6">
        <f>Output_all_crd!P102</f>
        <v>1</v>
      </c>
      <c r="G7" s="18">
        <f>Output_all_crd!P126</f>
        <v>0</v>
      </c>
    </row>
    <row r="8" spans="1:7" ht="15" thickBot="1" x14ac:dyDescent="0.35">
      <c r="A8" s="30">
        <v>4</v>
      </c>
      <c r="B8" s="12">
        <f>Output_all_crd!P7</f>
        <v>1</v>
      </c>
      <c r="C8" s="12">
        <f>Output_all_crd!P31</f>
        <v>1</v>
      </c>
      <c r="D8" s="12">
        <f>Output_all_crd!P55</f>
        <v>1</v>
      </c>
      <c r="E8" s="12">
        <f>Output_all_crd!P79</f>
        <v>1</v>
      </c>
      <c r="F8" s="12">
        <f>Output_all_crd!P103</f>
        <v>1</v>
      </c>
      <c r="G8" s="20">
        <f>Output_all_crd!P127</f>
        <v>0</v>
      </c>
    </row>
    <row r="9" spans="1:7" x14ac:dyDescent="0.3">
      <c r="A9" s="26">
        <v>2012</v>
      </c>
      <c r="B9" s="38"/>
      <c r="C9" s="38"/>
      <c r="D9" s="38"/>
      <c r="E9" s="38"/>
      <c r="F9" s="38"/>
      <c r="G9" s="39"/>
    </row>
    <row r="10" spans="1:7" x14ac:dyDescent="0.3">
      <c r="A10" s="27">
        <v>1</v>
      </c>
      <c r="B10" s="6">
        <f>Output_all_crd!P8</f>
        <v>1</v>
      </c>
      <c r="C10" s="6">
        <f>Output_all_crd!P32</f>
        <v>1</v>
      </c>
      <c r="D10" s="6">
        <f>Output_all_crd!P56</f>
        <v>1</v>
      </c>
      <c r="E10" s="6">
        <f>Output_all_crd!P80</f>
        <v>1</v>
      </c>
      <c r="F10" s="6">
        <f>Output_all_crd!P104</f>
        <v>1</v>
      </c>
      <c r="G10" s="18">
        <f>Output_all_crd!P128</f>
        <v>0</v>
      </c>
    </row>
    <row r="11" spans="1:7" x14ac:dyDescent="0.3">
      <c r="A11" s="27">
        <v>2</v>
      </c>
      <c r="B11" s="6">
        <f>Output_all_crd!P9</f>
        <v>1</v>
      </c>
      <c r="C11" s="6">
        <f>Output_all_crd!P33</f>
        <v>1</v>
      </c>
      <c r="D11" s="6">
        <f>Output_all_crd!P57</f>
        <v>1</v>
      </c>
      <c r="E11" s="6">
        <f>Output_all_crd!P81</f>
        <v>1</v>
      </c>
      <c r="F11" s="6">
        <f>Output_all_crd!P105</f>
        <v>1</v>
      </c>
      <c r="G11" s="18">
        <f>Output_all_crd!P129</f>
        <v>0</v>
      </c>
    </row>
    <row r="12" spans="1:7" x14ac:dyDescent="0.3">
      <c r="A12" s="27">
        <v>3</v>
      </c>
      <c r="B12" s="6">
        <f>Output_all_crd!P10</f>
        <v>1</v>
      </c>
      <c r="C12" s="6">
        <f>Output_all_crd!P34</f>
        <v>1</v>
      </c>
      <c r="D12" s="6">
        <f>Output_all_crd!P58</f>
        <v>1</v>
      </c>
      <c r="E12" s="6">
        <f>Output_all_crd!P82</f>
        <v>0</v>
      </c>
      <c r="F12" s="6">
        <f>Output_all_crd!P106</f>
        <v>1</v>
      </c>
      <c r="G12" s="18">
        <f>Output_all_crd!P130</f>
        <v>0</v>
      </c>
    </row>
    <row r="13" spans="1:7" ht="15" thickBot="1" x14ac:dyDescent="0.35">
      <c r="A13" s="28">
        <v>4</v>
      </c>
      <c r="B13" s="7">
        <f>Output_all_crd!P11</f>
        <v>1</v>
      </c>
      <c r="C13" s="7">
        <f>Output_all_crd!P35</f>
        <v>1</v>
      </c>
      <c r="D13" s="7">
        <f>Output_all_crd!P59</f>
        <v>1</v>
      </c>
      <c r="E13" s="7">
        <f>Output_all_crd!P83</f>
        <v>1</v>
      </c>
      <c r="F13" s="7">
        <f>Output_all_crd!P107</f>
        <v>1</v>
      </c>
      <c r="G13" s="19">
        <f>Output_all_crd!P131</f>
        <v>0</v>
      </c>
    </row>
    <row r="14" spans="1:7" x14ac:dyDescent="0.3">
      <c r="A14" s="29">
        <v>2013</v>
      </c>
      <c r="B14" s="40"/>
      <c r="C14" s="40"/>
      <c r="D14" s="40"/>
      <c r="E14" s="40"/>
      <c r="F14" s="40"/>
      <c r="G14" s="41"/>
    </row>
    <row r="15" spans="1:7" x14ac:dyDescent="0.3">
      <c r="A15" s="27">
        <v>1</v>
      </c>
      <c r="B15" s="6">
        <f>Output_all_crd!P12</f>
        <v>0</v>
      </c>
      <c r="C15" s="6">
        <f>Output_all_crd!P36</f>
        <v>1</v>
      </c>
      <c r="D15" s="6">
        <f>Output_all_crd!P60</f>
        <v>1</v>
      </c>
      <c r="E15" s="6">
        <f>Output_all_crd!P84</f>
        <v>1</v>
      </c>
      <c r="F15" s="6">
        <f>Output_all_crd!P108</f>
        <v>1</v>
      </c>
      <c r="G15" s="18">
        <f>Output_all_crd!P132</f>
        <v>0</v>
      </c>
    </row>
    <row r="16" spans="1:7" x14ac:dyDescent="0.3">
      <c r="A16" s="27">
        <v>2</v>
      </c>
      <c r="B16" s="6">
        <f>Output_all_crd!P13</f>
        <v>0</v>
      </c>
      <c r="C16" s="6">
        <f>Output_all_crd!P37</f>
        <v>1</v>
      </c>
      <c r="D16" s="6">
        <f>Output_all_crd!P61</f>
        <v>1</v>
      </c>
      <c r="E16" s="6">
        <f>Output_all_crd!P85</f>
        <v>1</v>
      </c>
      <c r="F16" s="6">
        <f>Output_all_crd!P109</f>
        <v>1</v>
      </c>
      <c r="G16" s="18">
        <f>Output_all_crd!P133</f>
        <v>0</v>
      </c>
    </row>
    <row r="17" spans="1:7" x14ac:dyDescent="0.3">
      <c r="A17" s="27">
        <v>3</v>
      </c>
      <c r="B17" s="6">
        <f>Output_all_crd!P14</f>
        <v>0</v>
      </c>
      <c r="C17" s="6">
        <f>Output_all_crd!P38</f>
        <v>1</v>
      </c>
      <c r="D17" s="6">
        <f>Output_all_crd!P62</f>
        <v>1</v>
      </c>
      <c r="E17" s="6">
        <f>Output_all_crd!P86</f>
        <v>0</v>
      </c>
      <c r="F17" s="6">
        <f>Output_all_crd!P110</f>
        <v>1</v>
      </c>
      <c r="G17" s="18">
        <f>Output_all_crd!P134</f>
        <v>0</v>
      </c>
    </row>
    <row r="18" spans="1:7" ht="15" thickBot="1" x14ac:dyDescent="0.35">
      <c r="A18" s="30">
        <v>4</v>
      </c>
      <c r="B18" s="12">
        <f>Output_all_crd!P15</f>
        <v>1</v>
      </c>
      <c r="C18" s="12">
        <f>Output_all_crd!P39</f>
        <v>1</v>
      </c>
      <c r="D18" s="12">
        <f>Output_all_crd!P63</f>
        <v>1</v>
      </c>
      <c r="E18" s="12">
        <f>Output_all_crd!P87</f>
        <v>1</v>
      </c>
      <c r="F18" s="12">
        <f>Output_all_crd!P111</f>
        <v>1</v>
      </c>
      <c r="G18" s="20">
        <f>Output_all_crd!P135</f>
        <v>0</v>
      </c>
    </row>
    <row r="19" spans="1:7" x14ac:dyDescent="0.3">
      <c r="A19" s="26">
        <v>2014</v>
      </c>
      <c r="B19" s="38"/>
      <c r="C19" s="38"/>
      <c r="D19" s="38"/>
      <c r="E19" s="38"/>
      <c r="F19" s="38"/>
      <c r="G19" s="39"/>
    </row>
    <row r="20" spans="1:7" x14ac:dyDescent="0.3">
      <c r="A20" s="27">
        <v>1</v>
      </c>
      <c r="B20" s="6">
        <f>Output_all_crd!P16</f>
        <v>1</v>
      </c>
      <c r="C20" s="6">
        <f>Output_all_crd!P40</f>
        <v>1</v>
      </c>
      <c r="D20" s="6">
        <f>Output_all_crd!P64</f>
        <v>1</v>
      </c>
      <c r="E20" s="6">
        <f>Output_all_crd!P88</f>
        <v>1</v>
      </c>
      <c r="F20" s="6">
        <f>Output_all_crd!P112</f>
        <v>1</v>
      </c>
      <c r="G20" s="18">
        <f>Output_all_crd!P136</f>
        <v>0</v>
      </c>
    </row>
    <row r="21" spans="1:7" x14ac:dyDescent="0.3">
      <c r="A21" s="27">
        <v>2</v>
      </c>
      <c r="B21" s="6">
        <f>Output_all_crd!P17</f>
        <v>0</v>
      </c>
      <c r="C21" s="6">
        <f>Output_all_crd!P41</f>
        <v>1</v>
      </c>
      <c r="D21" s="6">
        <f>Output_all_crd!P65</f>
        <v>1</v>
      </c>
      <c r="E21" s="6">
        <f>Output_all_crd!P89</f>
        <v>0</v>
      </c>
      <c r="F21" s="6">
        <f>Output_all_crd!P113</f>
        <v>1</v>
      </c>
      <c r="G21" s="18">
        <f>Output_all_crd!P137</f>
        <v>0</v>
      </c>
    </row>
    <row r="22" spans="1:7" x14ac:dyDescent="0.3">
      <c r="A22" s="27">
        <v>3</v>
      </c>
      <c r="B22" s="6">
        <f>Output_all_crd!P18</f>
        <v>0</v>
      </c>
      <c r="C22" s="6">
        <f>Output_all_crd!P42</f>
        <v>1</v>
      </c>
      <c r="D22" s="6">
        <f>Output_all_crd!P66</f>
        <v>1</v>
      </c>
      <c r="E22" s="6">
        <f>Output_all_crd!P90</f>
        <v>0</v>
      </c>
      <c r="F22" s="6">
        <f>Output_all_crd!P114</f>
        <v>1</v>
      </c>
      <c r="G22" s="18">
        <f>Output_all_crd!P138</f>
        <v>0</v>
      </c>
    </row>
    <row r="23" spans="1:7" ht="15" thickBot="1" x14ac:dyDescent="0.35">
      <c r="A23" s="28">
        <v>4</v>
      </c>
      <c r="B23" s="7">
        <f>Output_all_crd!P19</f>
        <v>0</v>
      </c>
      <c r="C23" s="7">
        <f>Output_all_crd!P43</f>
        <v>1</v>
      </c>
      <c r="D23" s="7">
        <f>Output_all_crd!P67</f>
        <v>1</v>
      </c>
      <c r="E23" s="7">
        <f>Output_all_crd!P91</f>
        <v>1</v>
      </c>
      <c r="F23" s="7">
        <f>Output_all_crd!P115</f>
        <v>1</v>
      </c>
      <c r="G23" s="19">
        <f>Output_all_crd!P139</f>
        <v>0</v>
      </c>
    </row>
    <row r="24" spans="1:7" x14ac:dyDescent="0.3">
      <c r="A24" s="29">
        <v>2015</v>
      </c>
      <c r="B24" s="40"/>
      <c r="C24" s="40"/>
      <c r="D24" s="40"/>
      <c r="E24" s="40"/>
      <c r="F24" s="40"/>
      <c r="G24" s="41"/>
    </row>
    <row r="25" spans="1:7" x14ac:dyDescent="0.3">
      <c r="A25" s="27">
        <v>1</v>
      </c>
      <c r="B25" s="6">
        <f>Output_all_crd!P20</f>
        <v>0</v>
      </c>
      <c r="C25" s="6">
        <f>Output_all_crd!P44</f>
        <v>1</v>
      </c>
      <c r="D25" s="6">
        <f>Output_all_crd!P68</f>
        <v>1</v>
      </c>
      <c r="E25" s="6">
        <f>Output_all_crd!P92</f>
        <v>1</v>
      </c>
      <c r="F25" s="6">
        <f>Output_all_crd!P116</f>
        <v>1</v>
      </c>
      <c r="G25" s="18">
        <f>Output_all_crd!P140</f>
        <v>0</v>
      </c>
    </row>
    <row r="26" spans="1:7" x14ac:dyDescent="0.3">
      <c r="A26" s="27">
        <v>2</v>
      </c>
      <c r="B26" s="6">
        <f>Output_all_crd!P21</f>
        <v>1</v>
      </c>
      <c r="C26" s="6">
        <f>Output_all_crd!P45</f>
        <v>1</v>
      </c>
      <c r="D26" s="6">
        <f>Output_all_crd!P69</f>
        <v>1</v>
      </c>
      <c r="E26" s="6">
        <f>Output_all_crd!P93</f>
        <v>1</v>
      </c>
      <c r="F26" s="6">
        <f>Output_all_crd!P117</f>
        <v>1</v>
      </c>
      <c r="G26" s="18">
        <f>Output_all_crd!P141</f>
        <v>0</v>
      </c>
    </row>
    <row r="27" spans="1:7" x14ac:dyDescent="0.3">
      <c r="A27" s="27">
        <v>3</v>
      </c>
      <c r="B27" s="6">
        <f>Output_all_crd!P22</f>
        <v>0</v>
      </c>
      <c r="C27" s="6">
        <f>Output_all_crd!P46</f>
        <v>1</v>
      </c>
      <c r="D27" s="6">
        <f>Output_all_crd!P70</f>
        <v>1</v>
      </c>
      <c r="E27" s="6">
        <f>Output_all_crd!P94</f>
        <v>0</v>
      </c>
      <c r="F27" s="6">
        <f>Output_all_crd!P118</f>
        <v>1</v>
      </c>
      <c r="G27" s="18">
        <f>Output_all_crd!P142</f>
        <v>0</v>
      </c>
    </row>
    <row r="28" spans="1:7" ht="15" thickBot="1" x14ac:dyDescent="0.35">
      <c r="A28" s="30">
        <v>4</v>
      </c>
      <c r="B28" s="12">
        <f>Output_all_crd!P23</f>
        <v>1</v>
      </c>
      <c r="C28" s="12">
        <f>Output_all_crd!P47</f>
        <v>1</v>
      </c>
      <c r="D28" s="12">
        <f>Output_all_crd!P71</f>
        <v>1</v>
      </c>
      <c r="E28" s="12">
        <f>Output_all_crd!P95</f>
        <v>1</v>
      </c>
      <c r="F28" s="12">
        <f>Output_all_crd!P119</f>
        <v>1</v>
      </c>
      <c r="G28" s="20">
        <f>Output_all_crd!P143</f>
        <v>0</v>
      </c>
    </row>
    <row r="29" spans="1:7" x14ac:dyDescent="0.3">
      <c r="A29" s="26">
        <v>2016</v>
      </c>
      <c r="B29" s="38"/>
      <c r="C29" s="38"/>
      <c r="D29" s="38"/>
      <c r="E29" s="38"/>
      <c r="F29" s="38"/>
      <c r="G29" s="39"/>
    </row>
    <row r="30" spans="1:7" x14ac:dyDescent="0.3">
      <c r="A30" s="27">
        <v>1</v>
      </c>
      <c r="B30" s="6">
        <f>Output_all_crd!P24</f>
        <v>1</v>
      </c>
      <c r="C30" s="6">
        <f>Output_all_crd!P48</f>
        <v>1</v>
      </c>
      <c r="D30" s="6">
        <f>Output_all_crd!P72</f>
        <v>1</v>
      </c>
      <c r="E30" s="6">
        <f>Output_all_crd!P96</f>
        <v>1</v>
      </c>
      <c r="F30" s="6">
        <f>Output_all_crd!P120</f>
        <v>1</v>
      </c>
      <c r="G30" s="18">
        <f>Output_all_crd!P144</f>
        <v>0</v>
      </c>
    </row>
    <row r="31" spans="1:7" x14ac:dyDescent="0.3">
      <c r="A31" s="27">
        <v>2</v>
      </c>
      <c r="B31" s="6">
        <f>Output_all_crd!P25</f>
        <v>1</v>
      </c>
      <c r="C31" s="6">
        <f>Output_all_crd!P49</f>
        <v>1</v>
      </c>
      <c r="D31" s="6">
        <f>Output_all_crd!P73</f>
        <v>1</v>
      </c>
      <c r="E31" s="6">
        <f>Output_all_crd!P97</f>
        <v>1</v>
      </c>
      <c r="F31" s="6">
        <f>Output_all_crd!P121</f>
        <v>1</v>
      </c>
      <c r="G31" s="18">
        <f>Output_all_crd!P145</f>
        <v>0</v>
      </c>
    </row>
    <row r="32" spans="1:7" x14ac:dyDescent="0.3">
      <c r="A32" s="27">
        <v>3</v>
      </c>
      <c r="B32" s="6">
        <f>Output_all_crd!P26</f>
        <v>1</v>
      </c>
      <c r="C32" s="6">
        <f>Output_all_crd!P50</f>
        <v>1</v>
      </c>
      <c r="D32" s="6">
        <f>Output_all_crd!P74</f>
        <v>1</v>
      </c>
      <c r="E32" s="6">
        <f>Output_all_crd!P98</f>
        <v>0</v>
      </c>
      <c r="F32" s="6">
        <f>Output_all_crd!P122</f>
        <v>1</v>
      </c>
      <c r="G32" s="18">
        <f>Output_all_crd!P146</f>
        <v>0</v>
      </c>
    </row>
    <row r="33" spans="1:7" ht="15" thickBot="1" x14ac:dyDescent="0.35">
      <c r="A33" s="28">
        <v>4</v>
      </c>
      <c r="B33" s="7">
        <f>Output_all_crd!P27</f>
        <v>1</v>
      </c>
      <c r="C33" s="7">
        <f>Output_all_crd!P51</f>
        <v>1</v>
      </c>
      <c r="D33" s="7">
        <f>Output_all_crd!P75</f>
        <v>1</v>
      </c>
      <c r="E33" s="7">
        <f>Output_all_crd!P99</f>
        <v>1</v>
      </c>
      <c r="F33" s="7">
        <f>Output_all_crd!P123</f>
        <v>1</v>
      </c>
      <c r="G33" s="19">
        <f>Output_all_crd!P147</f>
        <v>0</v>
      </c>
    </row>
  </sheetData>
  <mergeCells count="1">
    <mergeCell ref="B2:G2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M27"/>
  <sheetViews>
    <sheetView topLeftCell="D1" workbookViewId="0">
      <selection activeCell="D24" sqref="D24"/>
    </sheetView>
  </sheetViews>
  <sheetFormatPr defaultColWidth="9.109375" defaultRowHeight="14.4" x14ac:dyDescent="0.3"/>
  <cols>
    <col min="1" max="3" width="9.109375" style="1"/>
    <col min="4" max="4" width="28.33203125" style="22" customWidth="1"/>
    <col min="5" max="9" width="28.33203125" style="1" customWidth="1"/>
    <col min="10" max="16384" width="9.109375" style="1"/>
  </cols>
  <sheetData>
    <row r="3" spans="1:13" s="2" customFormat="1" x14ac:dyDescent="0.3">
      <c r="A3" s="8" t="s">
        <v>2</v>
      </c>
      <c r="B3" s="10"/>
      <c r="C3" s="8" t="s">
        <v>3</v>
      </c>
      <c r="D3" s="21" t="s">
        <v>6</v>
      </c>
      <c r="E3" s="11" t="s">
        <v>31</v>
      </c>
      <c r="F3" s="11" t="s">
        <v>5</v>
      </c>
      <c r="G3" s="11" t="s">
        <v>28</v>
      </c>
      <c r="H3" s="11" t="s">
        <v>29</v>
      </c>
      <c r="I3" s="11" t="s">
        <v>4</v>
      </c>
    </row>
    <row r="4" spans="1:13" x14ac:dyDescent="0.3">
      <c r="A4" s="56">
        <v>2011</v>
      </c>
      <c r="B4" s="1" t="s">
        <v>1</v>
      </c>
      <c r="C4" s="1" t="s">
        <v>23</v>
      </c>
      <c r="D4" s="22">
        <f>Output_All_adj!G4</f>
        <v>8.6040000000000005E-2</v>
      </c>
      <c r="E4" s="1">
        <f>Output_All_adj!G28</f>
        <v>9.9739999999999995E-2</v>
      </c>
      <c r="F4" s="1">
        <f>Output_All_adj!G52</f>
        <v>0.40538999999999997</v>
      </c>
      <c r="G4" s="1">
        <f>Output_All_adj!G76</f>
        <v>8.8499999999999995E-2</v>
      </c>
      <c r="H4" s="1">
        <f>Output_All_adj!G100</f>
        <v>3.9070000000000001E-2</v>
      </c>
      <c r="I4" s="1">
        <f>Output_All_adj!G124</f>
        <v>0.13056999999999999</v>
      </c>
      <c r="L4" s="2"/>
      <c r="M4" s="2"/>
    </row>
    <row r="5" spans="1:13" x14ac:dyDescent="0.3">
      <c r="A5" s="56"/>
      <c r="B5" s="1" t="s">
        <v>1</v>
      </c>
      <c r="C5" s="1" t="s">
        <v>24</v>
      </c>
      <c r="D5" s="22">
        <f>Output_All_adj!G5</f>
        <v>6.4610000000000001E-2</v>
      </c>
      <c r="E5" s="4">
        <f>Output_All_adj!G29</f>
        <v>6.6839999999999997E-2</v>
      </c>
      <c r="F5" s="4">
        <f>Output_All_adj!G53</f>
        <v>0.28438000000000002</v>
      </c>
      <c r="G5" s="4">
        <f>Output_All_adj!G77</f>
        <v>5.7230000000000003E-2</v>
      </c>
      <c r="H5" s="4">
        <f>Output_All_adj!G101</f>
        <v>2.5669999999999998E-2</v>
      </c>
      <c r="I5" s="4">
        <f>Output_All_adj!G125</f>
        <v>9.0359999999999996E-2</v>
      </c>
      <c r="L5" s="2"/>
    </row>
    <row r="6" spans="1:13" x14ac:dyDescent="0.3">
      <c r="A6" s="56"/>
      <c r="B6" s="1" t="s">
        <v>1</v>
      </c>
      <c r="C6" s="1" t="s">
        <v>25</v>
      </c>
      <c r="D6" s="22">
        <f>Output_All_adj!G6</f>
        <v>4.598E-2</v>
      </c>
      <c r="E6" s="4">
        <f>Output_All_adj!G30</f>
        <v>3.7780000000000001E-2</v>
      </c>
      <c r="F6" s="4">
        <f>Output_All_adj!G54</f>
        <v>0.20111000000000001</v>
      </c>
      <c r="G6" s="4">
        <f>Output_All_adj!G78</f>
        <v>4.7750000000000001E-2</v>
      </c>
      <c r="H6" s="4">
        <f>Output_All_adj!G102</f>
        <v>2.368E-2</v>
      </c>
      <c r="I6" s="4">
        <f>Output_All_adj!G126</f>
        <v>6.0400000000000002E-2</v>
      </c>
      <c r="L6" s="2"/>
    </row>
    <row r="7" spans="1:13" x14ac:dyDescent="0.3">
      <c r="A7" s="56"/>
      <c r="B7" s="1" t="s">
        <v>1</v>
      </c>
      <c r="C7" s="1" t="s">
        <v>26</v>
      </c>
      <c r="D7" s="22">
        <f>Output_All_adj!G7</f>
        <v>5.8189999999999999E-2</v>
      </c>
      <c r="E7" s="4">
        <f>Output_All_adj!G31</f>
        <v>5.1659999999999998E-2</v>
      </c>
      <c r="F7" s="4">
        <f>Output_All_adj!G55</f>
        <v>0.31953999999999999</v>
      </c>
      <c r="G7" s="4">
        <f>Output_All_adj!G79</f>
        <v>5.6579999999999998E-2</v>
      </c>
      <c r="H7" s="4">
        <f>Output_All_adj!G103</f>
        <v>3.0210000000000001E-2</v>
      </c>
      <c r="I7" s="4">
        <f>Output_All_adj!G127</f>
        <v>8.5709999999999995E-2</v>
      </c>
      <c r="L7" s="2"/>
    </row>
    <row r="8" spans="1:13" x14ac:dyDescent="0.3">
      <c r="A8" s="56">
        <v>2012</v>
      </c>
      <c r="B8" s="1" t="s">
        <v>1</v>
      </c>
      <c r="C8" s="4" t="s">
        <v>23</v>
      </c>
      <c r="D8" s="22">
        <f>Output_All_adj!G8</f>
        <v>6.3780000000000003E-2</v>
      </c>
      <c r="E8" s="4">
        <f>Output_All_adj!G32</f>
        <v>6.191E-2</v>
      </c>
      <c r="F8" s="4">
        <f>Output_All_adj!G56</f>
        <v>0.29182999999999998</v>
      </c>
      <c r="G8" s="4">
        <f>Output_All_adj!G80</f>
        <v>6.5490000000000007E-2</v>
      </c>
      <c r="H8" s="4">
        <f>Output_All_adj!G104</f>
        <v>1.9640000000000001E-2</v>
      </c>
      <c r="I8" s="4">
        <f>Output_All_adj!G128</f>
        <v>8.8830000000000006E-2</v>
      </c>
      <c r="L8" s="2"/>
    </row>
    <row r="9" spans="1:13" x14ac:dyDescent="0.3">
      <c r="A9" s="56"/>
      <c r="B9" s="1" t="s">
        <v>1</v>
      </c>
      <c r="C9" s="4" t="s">
        <v>24</v>
      </c>
      <c r="D9" s="22">
        <f>Output_All_adj!G9</f>
        <v>5.237E-2</v>
      </c>
      <c r="E9" s="4">
        <f>Output_All_adj!G33</f>
        <v>5.0810000000000001E-2</v>
      </c>
      <c r="F9" s="4">
        <f>Output_All_adj!G57</f>
        <v>0.26629999999999998</v>
      </c>
      <c r="G9" s="4">
        <f>Output_All_adj!G81</f>
        <v>5.2679999999999998E-2</v>
      </c>
      <c r="H9" s="4">
        <f>Output_All_adj!G105</f>
        <v>3.0259999999999999E-2</v>
      </c>
      <c r="I9" s="4">
        <f>Output_All_adj!G129</f>
        <v>7.8490000000000004E-2</v>
      </c>
      <c r="L9" s="2"/>
    </row>
    <row r="10" spans="1:13" x14ac:dyDescent="0.3">
      <c r="A10" s="56"/>
      <c r="B10" s="1" t="s">
        <v>1</v>
      </c>
      <c r="C10" s="4" t="s">
        <v>25</v>
      </c>
      <c r="D10" s="22">
        <f>Output_All_adj!G10</f>
        <v>4.6489999999999997E-2</v>
      </c>
      <c r="E10" s="4">
        <f>Output_All_adj!G34</f>
        <v>3.5430000000000003E-2</v>
      </c>
      <c r="F10" s="4">
        <f>Output_All_adj!G58</f>
        <v>0.17266000000000001</v>
      </c>
      <c r="G10" s="4">
        <f>Output_All_adj!G82</f>
        <v>4.7690000000000003E-2</v>
      </c>
      <c r="H10" s="4">
        <f>Output_All_adj!G106</f>
        <v>2.844E-2</v>
      </c>
      <c r="I10" s="4">
        <f>Output_All_adj!G130</f>
        <v>5.6250000000000001E-2</v>
      </c>
      <c r="L10" s="2"/>
      <c r="M10" s="2"/>
    </row>
    <row r="11" spans="1:13" x14ac:dyDescent="0.3">
      <c r="A11" s="56"/>
      <c r="B11" s="1" t="s">
        <v>1</v>
      </c>
      <c r="C11" s="4" t="s">
        <v>26</v>
      </c>
      <c r="D11" s="22">
        <f>Output_All_adj!G11</f>
        <v>6.9870000000000002E-2</v>
      </c>
      <c r="E11" s="4">
        <f>Output_All_adj!G35</f>
        <v>7.5539999999999996E-2</v>
      </c>
      <c r="F11" s="4">
        <f>Output_All_adj!G59</f>
        <v>0.25035000000000002</v>
      </c>
      <c r="G11" s="4">
        <f>Output_All_adj!G83</f>
        <v>6.9400000000000003E-2</v>
      </c>
      <c r="H11" s="4">
        <f>Output_All_adj!G107</f>
        <v>2.0449999999999999E-2</v>
      </c>
      <c r="I11" s="4">
        <f>Output_All_adj!G131</f>
        <v>9.1139999999999999E-2</v>
      </c>
      <c r="L11" s="2"/>
      <c r="M11" s="2"/>
    </row>
    <row r="12" spans="1:13" x14ac:dyDescent="0.3">
      <c r="A12" s="56">
        <v>2013</v>
      </c>
      <c r="B12" s="1" t="s">
        <v>1</v>
      </c>
      <c r="C12" s="4" t="s">
        <v>23</v>
      </c>
      <c r="D12" s="22">
        <f>Output_All_adj!G12</f>
        <v>7.1349999999999997E-2</v>
      </c>
      <c r="E12" s="4">
        <f>Output_All_adj!G36</f>
        <v>5.8189999999999999E-2</v>
      </c>
      <c r="F12" s="4">
        <f>Output_All_adj!G60</f>
        <v>0.24298</v>
      </c>
      <c r="G12" s="4">
        <f>Output_All_adj!G84</f>
        <v>6.3020000000000007E-2</v>
      </c>
      <c r="H12" s="4">
        <f>Output_All_adj!G108</f>
        <v>3.4869999999999998E-2</v>
      </c>
      <c r="I12" s="4">
        <f>Output_All_adj!G132</f>
        <v>8.3750000000000005E-2</v>
      </c>
      <c r="L12" s="2"/>
      <c r="M12" s="2"/>
    </row>
    <row r="13" spans="1:13" x14ac:dyDescent="0.3">
      <c r="A13" s="56"/>
      <c r="B13" s="1" t="s">
        <v>1</v>
      </c>
      <c r="C13" s="4" t="s">
        <v>24</v>
      </c>
      <c r="D13" s="22">
        <f>Output_All_adj!G13</f>
        <v>6.5100000000000005E-2</v>
      </c>
      <c r="E13" s="4">
        <f>Output_All_adj!G37</f>
        <v>5.6930000000000001E-2</v>
      </c>
      <c r="F13" s="4">
        <f>Output_All_adj!G61</f>
        <v>0.20665</v>
      </c>
      <c r="G13" s="4">
        <f>Output_All_adj!G85</f>
        <v>4.9029999999999997E-2</v>
      </c>
      <c r="H13" s="4">
        <f>Output_All_adj!G109</f>
        <v>1.54E-2</v>
      </c>
      <c r="I13" s="4">
        <f>Output_All_adj!G133</f>
        <v>7.3400000000000007E-2</v>
      </c>
    </row>
    <row r="14" spans="1:13" x14ac:dyDescent="0.3">
      <c r="A14" s="56"/>
      <c r="B14" s="1" t="s">
        <v>1</v>
      </c>
      <c r="C14" s="4" t="s">
        <v>25</v>
      </c>
      <c r="D14" s="22">
        <f>Output_All_adj!G14</f>
        <v>3.7490000000000002E-2</v>
      </c>
      <c r="E14" s="4">
        <f>Output_All_adj!G38</f>
        <v>3.1280000000000002E-2</v>
      </c>
      <c r="F14" s="4">
        <f>Output_All_adj!G62</f>
        <v>0.14548</v>
      </c>
      <c r="G14" s="4">
        <f>Output_All_adj!G86</f>
        <v>3.3820000000000003E-2</v>
      </c>
      <c r="H14" s="4">
        <f>Output_All_adj!G110</f>
        <v>1.499E-2</v>
      </c>
      <c r="I14" s="4">
        <f>Output_All_adj!G134</f>
        <v>4.6030000000000001E-2</v>
      </c>
    </row>
    <row r="15" spans="1:13" x14ac:dyDescent="0.3">
      <c r="A15" s="56"/>
      <c r="B15" s="1" t="s">
        <v>1</v>
      </c>
      <c r="C15" s="4" t="s">
        <v>26</v>
      </c>
      <c r="D15" s="22">
        <f>Output_All_adj!G15</f>
        <v>5.3490000000000003E-2</v>
      </c>
      <c r="E15" s="4">
        <f>Output_All_adj!G39</f>
        <v>4.7239999999999997E-2</v>
      </c>
      <c r="F15" s="4">
        <f>Output_All_adj!G63</f>
        <v>0.20530000000000001</v>
      </c>
      <c r="G15" s="4">
        <f>Output_All_adj!G87</f>
        <v>5.2229999999999999E-2</v>
      </c>
      <c r="H15" s="4">
        <f>Output_All_adj!G111</f>
        <v>1.6279999999999999E-2</v>
      </c>
      <c r="I15" s="4">
        <f>Output_All_adj!G135</f>
        <v>6.6680000000000003E-2</v>
      </c>
    </row>
    <row r="16" spans="1:13" x14ac:dyDescent="0.3">
      <c r="A16" s="56">
        <v>2014</v>
      </c>
      <c r="B16" s="1" t="s">
        <v>1</v>
      </c>
      <c r="C16" s="4" t="s">
        <v>23</v>
      </c>
      <c r="D16" s="22">
        <f>Output_All_adj!G16</f>
        <v>6.0269999999999997E-2</v>
      </c>
      <c r="E16" s="4">
        <f>Output_All_adj!G40</f>
        <v>5.2359999999999997E-2</v>
      </c>
      <c r="F16" s="4">
        <f>Output_All_adj!G64</f>
        <v>0.23036000000000001</v>
      </c>
      <c r="G16" s="4">
        <f>Output_All_adj!G88</f>
        <v>5.4330000000000003E-2</v>
      </c>
      <c r="H16" s="4">
        <f>Output_All_adj!G112</f>
        <v>2.2069999999999999E-2</v>
      </c>
      <c r="I16" s="4">
        <f>Output_All_adj!G136</f>
        <v>7.4010000000000006E-2</v>
      </c>
    </row>
    <row r="17" spans="1:9" x14ac:dyDescent="0.3">
      <c r="A17" s="56"/>
      <c r="B17" s="1" t="s">
        <v>1</v>
      </c>
      <c r="C17" s="4" t="s">
        <v>24</v>
      </c>
      <c r="D17" s="22">
        <f>Output_All_adj!G17</f>
        <v>5.985E-2</v>
      </c>
      <c r="E17" s="4">
        <f>Output_All_adj!G41</f>
        <v>3.8940000000000002E-2</v>
      </c>
      <c r="F17" s="4">
        <f>Output_All_adj!G65</f>
        <v>0.22111</v>
      </c>
      <c r="G17" s="4">
        <f>Output_All_adj!G89</f>
        <v>5.2220000000000003E-2</v>
      </c>
      <c r="H17" s="4">
        <f>Output_All_adj!G113</f>
        <v>1.678E-2</v>
      </c>
      <c r="I17" s="4">
        <f>Output_All_adj!G137</f>
        <v>6.5269999999999995E-2</v>
      </c>
    </row>
    <row r="18" spans="1:9" x14ac:dyDescent="0.3">
      <c r="A18" s="56"/>
      <c r="B18" s="1" t="s">
        <v>1</v>
      </c>
      <c r="C18" s="4" t="s">
        <v>25</v>
      </c>
      <c r="D18" s="22">
        <f>Output_All_adj!G18</f>
        <v>4.3790000000000003E-2</v>
      </c>
      <c r="E18" s="4">
        <f>Output_All_adj!G42</f>
        <v>3.3360000000000001E-2</v>
      </c>
      <c r="F18" s="4">
        <f>Output_All_adj!G66</f>
        <v>0.18415000000000001</v>
      </c>
      <c r="G18" s="4">
        <f>Output_All_adj!G90</f>
        <v>5.4059999999999997E-2</v>
      </c>
      <c r="H18" s="4">
        <f>Output_All_adj!G114</f>
        <v>1.703E-2</v>
      </c>
      <c r="I18" s="4">
        <f>Output_All_adj!G138</f>
        <v>5.5690000000000003E-2</v>
      </c>
    </row>
    <row r="19" spans="1:9" x14ac:dyDescent="0.3">
      <c r="A19" s="56"/>
      <c r="B19" s="1" t="s">
        <v>1</v>
      </c>
      <c r="C19" s="4" t="s">
        <v>26</v>
      </c>
      <c r="D19" s="22">
        <f>Output_All_adj!G19</f>
        <v>8.1490000000000007E-2</v>
      </c>
      <c r="E19" s="4">
        <f>Output_All_adj!G43</f>
        <v>5.3679999999999999E-2</v>
      </c>
      <c r="F19" s="4">
        <f>Output_All_adj!G67</f>
        <v>0.25309999999999999</v>
      </c>
      <c r="G19" s="4">
        <f>Output_All_adj!G91</f>
        <v>6.2050000000000001E-2</v>
      </c>
      <c r="H19" s="4">
        <f>Output_All_adj!G115</f>
        <v>1.6480000000000002E-2</v>
      </c>
      <c r="I19" s="4">
        <f>Output_All_adj!G139</f>
        <v>8.1689999999999999E-2</v>
      </c>
    </row>
    <row r="20" spans="1:9" x14ac:dyDescent="0.3">
      <c r="A20" s="56">
        <v>2015</v>
      </c>
      <c r="B20" s="1" t="s">
        <v>1</v>
      </c>
      <c r="C20" s="4" t="s">
        <v>23</v>
      </c>
      <c r="D20" s="22">
        <f>Output_All_adj!G20</f>
        <v>9.5430000000000001E-2</v>
      </c>
      <c r="E20" s="4">
        <f>Output_All_adj!G44</f>
        <v>5.5079999999999997E-2</v>
      </c>
      <c r="F20" s="4">
        <f>Output_All_adj!G68</f>
        <v>0.35870000000000002</v>
      </c>
      <c r="G20" s="4">
        <f>Output_All_adj!G92</f>
        <v>7.331E-2</v>
      </c>
      <c r="H20" s="4">
        <f>Output_All_adj!G116</f>
        <v>3.5869999999999999E-2</v>
      </c>
      <c r="I20" s="4">
        <f>Output_All_adj!G140</f>
        <v>0.10167</v>
      </c>
    </row>
    <row r="21" spans="1:9" x14ac:dyDescent="0.3">
      <c r="A21" s="56"/>
      <c r="B21" s="1" t="s">
        <v>1</v>
      </c>
      <c r="C21" s="4" t="s">
        <v>24</v>
      </c>
      <c r="D21" s="22">
        <f>Output_All_adj!G21</f>
        <v>5.6739999999999999E-2</v>
      </c>
      <c r="E21" s="4">
        <f>Output_All_adj!G45</f>
        <v>4.4609999999999997E-2</v>
      </c>
      <c r="F21" s="4">
        <f>Output_All_adj!G69</f>
        <v>0.26535999999999998</v>
      </c>
      <c r="G21" s="4">
        <f>Output_All_adj!G93</f>
        <v>5.033E-2</v>
      </c>
      <c r="H21" s="4">
        <f>Output_All_adj!G117</f>
        <v>2.7910000000000001E-2</v>
      </c>
      <c r="I21" s="4">
        <f>Output_All_adj!G141</f>
        <v>7.4399999999999994E-2</v>
      </c>
    </row>
    <row r="22" spans="1:9" x14ac:dyDescent="0.3">
      <c r="A22" s="56"/>
      <c r="B22" s="1" t="s">
        <v>1</v>
      </c>
      <c r="C22" s="4" t="s">
        <v>25</v>
      </c>
      <c r="D22" s="22">
        <f>Output_All_adj!G22</f>
        <v>4.2349999999999999E-2</v>
      </c>
      <c r="E22" s="4">
        <f>Output_All_adj!G46</f>
        <v>3.058E-2</v>
      </c>
      <c r="F22" s="4">
        <f>Output_All_adj!G70</f>
        <v>0.17083000000000001</v>
      </c>
      <c r="G22" s="4">
        <f>Output_All_adj!G94</f>
        <v>4.1180000000000001E-2</v>
      </c>
      <c r="H22" s="4">
        <f>Output_All_adj!G118</f>
        <v>2.6610000000000002E-2</v>
      </c>
      <c r="I22" s="4">
        <f>Output_All_adj!G142</f>
        <v>5.1060000000000001E-2</v>
      </c>
    </row>
    <row r="23" spans="1:9" x14ac:dyDescent="0.3">
      <c r="A23" s="56"/>
      <c r="B23" s="1" t="s">
        <v>1</v>
      </c>
      <c r="C23" s="4" t="s">
        <v>26</v>
      </c>
      <c r="D23" s="22">
        <f>Output_All_adj!G23</f>
        <v>4.7509999999999997E-2</v>
      </c>
      <c r="E23" s="4">
        <f>Output_All_adj!G47</f>
        <v>4.4900000000000002E-2</v>
      </c>
      <c r="F23" s="4">
        <f>Output_All_adj!G71</f>
        <v>0.23952999999999999</v>
      </c>
      <c r="G23" s="4">
        <f>Output_All_adj!G95</f>
        <v>5.425E-2</v>
      </c>
      <c r="H23" s="4">
        <f>Output_All_adj!G119</f>
        <v>2.589E-2</v>
      </c>
      <c r="I23" s="4">
        <f>Output_All_adj!G143</f>
        <v>6.9040000000000004E-2</v>
      </c>
    </row>
    <row r="24" spans="1:9" x14ac:dyDescent="0.3">
      <c r="A24" s="56">
        <v>2016</v>
      </c>
      <c r="B24" s="4" t="s">
        <v>27</v>
      </c>
      <c r="C24" s="4" t="s">
        <v>23</v>
      </c>
      <c r="D24" s="22">
        <f>Output_All_adj!G24</f>
        <v>6.8199999999999997E-2</v>
      </c>
      <c r="E24" s="4">
        <f>Output_All_adj!G48</f>
        <v>6.9099999999999995E-2</v>
      </c>
      <c r="F24" s="4">
        <f>Output_All_adj!G72</f>
        <v>0.32140000000000002</v>
      </c>
      <c r="G24" s="4">
        <f>Output_All_adj!G96</f>
        <v>7.2190000000000004E-2</v>
      </c>
      <c r="H24" s="4">
        <f>Output_All_adj!G120</f>
        <v>3.7879999999999997E-2</v>
      </c>
      <c r="I24" s="4">
        <f>Output_All_adj!G144</f>
        <v>9.8570000000000005E-2</v>
      </c>
    </row>
    <row r="25" spans="1:9" x14ac:dyDescent="0.3">
      <c r="A25" s="56"/>
      <c r="B25" s="4" t="s">
        <v>1</v>
      </c>
      <c r="C25" s="4" t="s">
        <v>24</v>
      </c>
      <c r="D25" s="22">
        <f>Output_All_adj!G25</f>
        <v>5.96E-2</v>
      </c>
      <c r="E25" s="4">
        <f>Output_All_adj!G49</f>
        <v>4.8469999999999999E-2</v>
      </c>
      <c r="F25" s="4">
        <f>Output_All_adj!G73</f>
        <v>0.28249000000000002</v>
      </c>
      <c r="G25" s="4">
        <f>Output_All_adj!G97</f>
        <v>5.1670000000000001E-2</v>
      </c>
      <c r="H25" s="4">
        <f>Output_All_adj!G121</f>
        <v>4.2049999999999997E-2</v>
      </c>
      <c r="I25" s="4">
        <f>Output_All_adj!G145</f>
        <v>8.0680000000000002E-2</v>
      </c>
    </row>
    <row r="26" spans="1:9" x14ac:dyDescent="0.3">
      <c r="A26" s="56"/>
      <c r="B26" s="4" t="s">
        <v>1</v>
      </c>
      <c r="C26" s="4" t="s">
        <v>25</v>
      </c>
      <c r="D26" s="22">
        <f>Output_All_adj!G26</f>
        <v>3.6999999999999998E-2</v>
      </c>
      <c r="E26" s="4">
        <f>Output_All_adj!G50</f>
        <v>2.4819999999999998E-2</v>
      </c>
      <c r="F26" s="4">
        <f>Output_All_adj!G74</f>
        <v>0.17818999999999999</v>
      </c>
      <c r="G26" s="4">
        <f>Output_All_adj!G98</f>
        <v>3.6609999999999997E-2</v>
      </c>
      <c r="H26" s="4">
        <f>Output_All_adj!G122</f>
        <v>3.0200000000000001E-2</v>
      </c>
      <c r="I26" s="4">
        <f>Output_All_adj!G146</f>
        <v>4.9119999999999997E-2</v>
      </c>
    </row>
    <row r="27" spans="1:9" x14ac:dyDescent="0.3">
      <c r="A27" s="56"/>
      <c r="B27" s="4" t="s">
        <v>1</v>
      </c>
      <c r="C27" s="4" t="s">
        <v>26</v>
      </c>
      <c r="D27" s="22">
        <f>Output_All_adj!G27</f>
        <v>5.2260000000000001E-2</v>
      </c>
      <c r="E27" s="4">
        <f>Output_All_adj!G51</f>
        <v>4.4729999999999999E-2</v>
      </c>
      <c r="F27" s="4">
        <f>Output_All_adj!G75</f>
        <v>0.26093</v>
      </c>
      <c r="G27" s="4">
        <f>Output_All_adj!G99</f>
        <v>5.722E-2</v>
      </c>
      <c r="H27" s="4">
        <f>Output_All_adj!G123</f>
        <v>1.8149999999999999E-2</v>
      </c>
      <c r="I27" s="4">
        <f>Output_All_adj!G147</f>
        <v>7.2849999999999998E-2</v>
      </c>
    </row>
  </sheetData>
  <mergeCells count="6">
    <mergeCell ref="A24:A27"/>
    <mergeCell ref="A4:A7"/>
    <mergeCell ref="A8:A11"/>
    <mergeCell ref="A12:A15"/>
    <mergeCell ref="A16:A19"/>
    <mergeCell ref="A20:A23"/>
  </mergeCells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52"/>
  <sheetViews>
    <sheetView workbookViewId="0">
      <pane xSplit="4" ySplit="3" topLeftCell="E4" activePane="bottomRight" state="frozen"/>
      <selection pane="topRight" activeCell="E1" sqref="E1"/>
      <selection pane="bottomLeft" activeCell="A4" sqref="A4"/>
      <selection pane="bottomRight" activeCell="AC18" sqref="AC18"/>
    </sheetView>
  </sheetViews>
  <sheetFormatPr defaultColWidth="9.109375" defaultRowHeight="14.4" x14ac:dyDescent="0.3"/>
  <cols>
    <col min="1" max="1" width="17.88671875" style="4" customWidth="1"/>
    <col min="2" max="2" width="22.88671875" style="3" customWidth="1"/>
    <col min="3" max="3" width="5.6640625" style="3" customWidth="1"/>
    <col min="4" max="4" width="6" style="4" customWidth="1"/>
    <col min="5" max="5" width="9.109375" style="13"/>
    <col min="6" max="6" width="9.109375" style="3"/>
    <col min="7" max="7" width="9.6640625" style="13" customWidth="1"/>
    <col min="8" max="9" width="9.6640625" style="3" customWidth="1"/>
    <col min="10" max="10" width="8.5546875" style="3" customWidth="1"/>
    <col min="11" max="11" width="8.6640625" style="3" customWidth="1"/>
    <col min="12" max="12" width="8.88671875" style="3" customWidth="1"/>
    <col min="13" max="13" width="9.88671875" style="3" customWidth="1"/>
    <col min="14" max="14" width="8.33203125" style="13" customWidth="1"/>
    <col min="15" max="15" width="12" style="3" customWidth="1"/>
    <col min="16" max="16" width="9.109375" style="3"/>
    <col min="17" max="17" width="8.44140625" style="3" bestFit="1" customWidth="1"/>
    <col min="18" max="18" width="8.88671875" style="3" customWidth="1"/>
    <col min="19" max="16384" width="9.109375" style="3"/>
  </cols>
  <sheetData>
    <row r="1" spans="1:21" x14ac:dyDescent="0.3">
      <c r="A1" s="44" t="s">
        <v>55</v>
      </c>
      <c r="B1" s="23"/>
      <c r="C1" s="45"/>
      <c r="D1" s="45"/>
      <c r="E1" s="46"/>
      <c r="F1" s="45"/>
      <c r="G1" s="46"/>
      <c r="H1" s="45"/>
      <c r="I1" s="45"/>
      <c r="J1" s="45"/>
      <c r="K1" s="45"/>
      <c r="L1" s="45"/>
      <c r="M1" s="45"/>
      <c r="N1" s="46"/>
      <c r="O1" s="44"/>
      <c r="P1" s="44"/>
      <c r="Q1" s="44"/>
      <c r="R1" s="44"/>
      <c r="S1" s="44"/>
      <c r="T1" s="44"/>
      <c r="U1" s="44"/>
    </row>
    <row r="2" spans="1:21" x14ac:dyDescent="0.3">
      <c r="A2" s="44"/>
      <c r="B2" s="23"/>
      <c r="C2" s="45"/>
      <c r="D2" s="45"/>
      <c r="E2" s="46"/>
      <c r="F2" s="45"/>
      <c r="G2" s="46"/>
      <c r="H2" s="45"/>
      <c r="I2" s="45"/>
      <c r="J2" s="45"/>
      <c r="K2" s="45"/>
      <c r="L2" s="45"/>
      <c r="M2" s="45"/>
      <c r="N2" s="46"/>
      <c r="O2" s="44"/>
      <c r="P2" s="44"/>
      <c r="Q2" s="44"/>
      <c r="R2" s="44"/>
      <c r="S2" s="44"/>
      <c r="T2" s="44"/>
      <c r="U2" s="44"/>
    </row>
    <row r="3" spans="1:21" x14ac:dyDescent="0.3">
      <c r="A3" s="44" t="s">
        <v>47</v>
      </c>
      <c r="B3" s="23" t="s">
        <v>50</v>
      </c>
      <c r="C3" s="45" t="s">
        <v>7</v>
      </c>
      <c r="D3" s="45" t="s">
        <v>51</v>
      </c>
      <c r="E3" s="46" t="s">
        <v>8</v>
      </c>
      <c r="F3" s="45" t="s">
        <v>0</v>
      </c>
      <c r="G3" s="46" t="s">
        <v>9</v>
      </c>
      <c r="H3" s="45" t="s">
        <v>10</v>
      </c>
      <c r="I3" s="45" t="s">
        <v>11</v>
      </c>
      <c r="J3" s="45" t="s">
        <v>12</v>
      </c>
      <c r="K3" s="45" t="s">
        <v>13</v>
      </c>
      <c r="L3" s="45" t="s">
        <v>14</v>
      </c>
      <c r="M3" s="45" t="s">
        <v>15</v>
      </c>
      <c r="N3" s="46" t="s">
        <v>16</v>
      </c>
      <c r="O3" s="44" t="s">
        <v>35</v>
      </c>
      <c r="P3" s="44" t="s">
        <v>48</v>
      </c>
      <c r="Q3" s="44" t="s">
        <v>56</v>
      </c>
      <c r="R3" s="44" t="s">
        <v>57</v>
      </c>
      <c r="S3" s="44" t="s">
        <v>58</v>
      </c>
      <c r="T3" s="44" t="s">
        <v>59</v>
      </c>
      <c r="U3" s="44" t="s">
        <v>60</v>
      </c>
    </row>
    <row r="4" spans="1:21" x14ac:dyDescent="0.3">
      <c r="A4" s="44" t="s">
        <v>52</v>
      </c>
      <c r="B4" s="23" t="s">
        <v>53</v>
      </c>
      <c r="C4" s="45" t="s">
        <v>19</v>
      </c>
      <c r="D4" s="45">
        <v>20111</v>
      </c>
      <c r="E4" s="46">
        <v>321</v>
      </c>
      <c r="F4" s="45">
        <v>41614</v>
      </c>
      <c r="G4" s="46">
        <v>8.6040000000000005E-2</v>
      </c>
      <c r="H4" s="45">
        <v>6.8070000000000006E-2</v>
      </c>
      <c r="I4" s="45">
        <v>0.10875</v>
      </c>
      <c r="J4" s="45">
        <v>0.65890000000000004</v>
      </c>
      <c r="K4" s="45">
        <v>0.52129999999999999</v>
      </c>
      <c r="L4" s="45">
        <v>0.83289999999999997</v>
      </c>
      <c r="M4" s="45">
        <v>4.8299999999999998E-4</v>
      </c>
      <c r="N4" s="46">
        <v>1</v>
      </c>
      <c r="O4" s="44">
        <v>90</v>
      </c>
      <c r="P4" s="44"/>
      <c r="Q4" s="44" t="s">
        <v>30</v>
      </c>
      <c r="R4" s="44" t="s">
        <v>30</v>
      </c>
      <c r="S4" s="44" t="s">
        <v>30</v>
      </c>
      <c r="T4" s="44" t="s">
        <v>30</v>
      </c>
      <c r="U4" s="44"/>
    </row>
    <row r="5" spans="1:21" x14ac:dyDescent="0.3">
      <c r="A5" s="44" t="s">
        <v>52</v>
      </c>
      <c r="B5" s="23" t="s">
        <v>53</v>
      </c>
      <c r="C5" s="45" t="s">
        <v>19</v>
      </c>
      <c r="D5" s="45">
        <v>20112</v>
      </c>
      <c r="E5" s="46">
        <v>241</v>
      </c>
      <c r="F5" s="45">
        <v>41900</v>
      </c>
      <c r="G5" s="46">
        <v>6.4610000000000001E-2</v>
      </c>
      <c r="H5" s="45">
        <v>5.058E-2</v>
      </c>
      <c r="I5" s="45">
        <v>8.2549999999999998E-2</v>
      </c>
      <c r="J5" s="45">
        <v>0.71509999999999996</v>
      </c>
      <c r="K5" s="45">
        <v>0.55969999999999998</v>
      </c>
      <c r="L5" s="45">
        <v>0.91359999999999997</v>
      </c>
      <c r="M5" s="45">
        <v>7.2969999999999997E-3</v>
      </c>
      <c r="N5" s="46">
        <v>1</v>
      </c>
      <c r="O5" s="44">
        <v>91</v>
      </c>
      <c r="P5" s="44"/>
      <c r="Q5" s="44" t="s">
        <v>30</v>
      </c>
      <c r="R5" s="44" t="s">
        <v>30</v>
      </c>
      <c r="S5" s="44" t="s">
        <v>30</v>
      </c>
      <c r="T5" s="44" t="s">
        <v>30</v>
      </c>
      <c r="U5" s="44"/>
    </row>
    <row r="6" spans="1:21" x14ac:dyDescent="0.3">
      <c r="A6" s="44" t="s">
        <v>52</v>
      </c>
      <c r="B6" s="23" t="s">
        <v>53</v>
      </c>
      <c r="C6" s="45" t="s">
        <v>19</v>
      </c>
      <c r="D6" s="45">
        <v>20113</v>
      </c>
      <c r="E6" s="46">
        <v>176</v>
      </c>
      <c r="F6" s="45">
        <v>41866</v>
      </c>
      <c r="G6" s="46">
        <v>4.598E-2</v>
      </c>
      <c r="H6" s="45">
        <v>3.5459999999999998E-2</v>
      </c>
      <c r="I6" s="45">
        <v>5.9610000000000003E-2</v>
      </c>
      <c r="J6" s="45">
        <v>0.76119999999999999</v>
      </c>
      <c r="K6" s="45">
        <v>0.58709999999999996</v>
      </c>
      <c r="L6" s="45">
        <v>0.9869</v>
      </c>
      <c r="M6" s="45">
        <v>3.9477999999999999E-2</v>
      </c>
      <c r="N6" s="46"/>
      <c r="O6" s="44">
        <v>92</v>
      </c>
      <c r="P6" s="44"/>
      <c r="Q6" s="44" t="s">
        <v>30</v>
      </c>
      <c r="R6" s="44" t="s">
        <v>30</v>
      </c>
      <c r="S6" s="44" t="s">
        <v>30</v>
      </c>
      <c r="T6" s="44" t="s">
        <v>30</v>
      </c>
      <c r="U6" s="44"/>
    </row>
    <row r="7" spans="1:21" x14ac:dyDescent="0.3">
      <c r="A7" s="44" t="s">
        <v>52</v>
      </c>
      <c r="B7" s="23" t="s">
        <v>53</v>
      </c>
      <c r="C7" s="45" t="s">
        <v>19</v>
      </c>
      <c r="D7" s="45">
        <v>20114</v>
      </c>
      <c r="E7" s="46">
        <v>228</v>
      </c>
      <c r="F7" s="45">
        <v>42382</v>
      </c>
      <c r="G7" s="46">
        <v>5.8189999999999999E-2</v>
      </c>
      <c r="H7" s="45">
        <v>4.546E-2</v>
      </c>
      <c r="I7" s="45">
        <v>7.4480000000000005E-2</v>
      </c>
      <c r="J7" s="45">
        <v>0.67889999999999995</v>
      </c>
      <c r="K7" s="45">
        <v>0.53039999999999998</v>
      </c>
      <c r="L7" s="45">
        <v>0.86899999999999999</v>
      </c>
      <c r="M7" s="45">
        <v>2.1050000000000001E-3</v>
      </c>
      <c r="N7" s="46">
        <v>1</v>
      </c>
      <c r="O7" s="44">
        <v>92</v>
      </c>
      <c r="P7" s="44"/>
      <c r="Q7" s="44" t="s">
        <v>30</v>
      </c>
      <c r="R7" s="44" t="s">
        <v>30</v>
      </c>
      <c r="S7" s="44" t="s">
        <v>30</v>
      </c>
      <c r="T7" s="44" t="s">
        <v>30</v>
      </c>
      <c r="U7" s="44"/>
    </row>
    <row r="8" spans="1:21" x14ac:dyDescent="0.3">
      <c r="A8" s="44" t="s">
        <v>52</v>
      </c>
      <c r="B8" s="23" t="s">
        <v>53</v>
      </c>
      <c r="C8" s="45" t="s">
        <v>19</v>
      </c>
      <c r="D8" s="45">
        <v>20121</v>
      </c>
      <c r="E8" s="46">
        <v>253</v>
      </c>
      <c r="F8" s="45">
        <v>42397</v>
      </c>
      <c r="G8" s="46">
        <v>6.3780000000000003E-2</v>
      </c>
      <c r="H8" s="45">
        <v>4.999E-2</v>
      </c>
      <c r="I8" s="45">
        <v>8.1390000000000004E-2</v>
      </c>
      <c r="J8" s="45">
        <v>0.71809999999999996</v>
      </c>
      <c r="K8" s="45">
        <v>0.56279999999999997</v>
      </c>
      <c r="L8" s="45">
        <v>0.91620000000000001</v>
      </c>
      <c r="M8" s="45">
        <v>7.731E-3</v>
      </c>
      <c r="N8" s="46">
        <v>1</v>
      </c>
      <c r="O8" s="44">
        <v>91</v>
      </c>
      <c r="P8" s="44"/>
      <c r="Q8" s="44" t="s">
        <v>30</v>
      </c>
      <c r="R8" s="44" t="s">
        <v>30</v>
      </c>
      <c r="S8" s="44" t="s">
        <v>30</v>
      </c>
      <c r="T8" s="44" t="s">
        <v>30</v>
      </c>
      <c r="U8" s="44"/>
    </row>
    <row r="9" spans="1:21" x14ac:dyDescent="0.3">
      <c r="A9" s="44" t="s">
        <v>52</v>
      </c>
      <c r="B9" s="23" t="s">
        <v>53</v>
      </c>
      <c r="C9" s="45" t="s">
        <v>19</v>
      </c>
      <c r="D9" s="45">
        <v>20122</v>
      </c>
      <c r="E9" s="46">
        <v>203</v>
      </c>
      <c r="F9" s="45">
        <v>42684</v>
      </c>
      <c r="G9" s="46">
        <v>5.237E-2</v>
      </c>
      <c r="H9" s="45">
        <v>4.0689999999999997E-2</v>
      </c>
      <c r="I9" s="45">
        <v>6.7409999999999998E-2</v>
      </c>
      <c r="J9" s="45">
        <v>0.66720000000000002</v>
      </c>
      <c r="K9" s="45">
        <v>0.51829999999999998</v>
      </c>
      <c r="L9" s="45">
        <v>0.85880000000000001</v>
      </c>
      <c r="M9" s="45">
        <v>1.6789999999999999E-3</v>
      </c>
      <c r="N9" s="46">
        <v>1</v>
      </c>
      <c r="O9" s="44">
        <v>91</v>
      </c>
      <c r="P9" s="44"/>
      <c r="Q9" s="44" t="s">
        <v>30</v>
      </c>
      <c r="R9" s="44" t="s">
        <v>30</v>
      </c>
      <c r="S9" s="44" t="s">
        <v>30</v>
      </c>
      <c r="T9" s="44" t="s">
        <v>30</v>
      </c>
      <c r="U9" s="44"/>
    </row>
    <row r="10" spans="1:21" x14ac:dyDescent="0.3">
      <c r="A10" s="44" t="s">
        <v>52</v>
      </c>
      <c r="B10" s="23" t="s">
        <v>53</v>
      </c>
      <c r="C10" s="45" t="s">
        <v>19</v>
      </c>
      <c r="D10" s="45">
        <v>20123</v>
      </c>
      <c r="E10" s="46">
        <v>175</v>
      </c>
      <c r="F10" s="45">
        <v>42566</v>
      </c>
      <c r="G10" s="46">
        <v>4.6489999999999997E-2</v>
      </c>
      <c r="H10" s="45">
        <v>3.5830000000000001E-2</v>
      </c>
      <c r="I10" s="45">
        <v>6.0319999999999999E-2</v>
      </c>
      <c r="J10" s="45">
        <v>0.8266</v>
      </c>
      <c r="K10" s="45">
        <v>0.6371</v>
      </c>
      <c r="L10" s="45">
        <v>1.0724</v>
      </c>
      <c r="M10" s="45">
        <v>0.15156900000000001</v>
      </c>
      <c r="N10" s="46"/>
      <c r="O10" s="44">
        <v>92</v>
      </c>
      <c r="P10" s="44"/>
      <c r="Q10" s="44" t="s">
        <v>30</v>
      </c>
      <c r="R10" s="44" t="s">
        <v>30</v>
      </c>
      <c r="S10" s="44" t="s">
        <v>30</v>
      </c>
      <c r="T10" s="44" t="s">
        <v>30</v>
      </c>
      <c r="U10" s="44"/>
    </row>
    <row r="11" spans="1:21" x14ac:dyDescent="0.3">
      <c r="A11" s="44" t="s">
        <v>52</v>
      </c>
      <c r="B11" s="23" t="s">
        <v>53</v>
      </c>
      <c r="C11" s="45" t="s">
        <v>19</v>
      </c>
      <c r="D11" s="45">
        <v>20124</v>
      </c>
      <c r="E11" s="46">
        <v>287</v>
      </c>
      <c r="F11" s="45">
        <v>43219</v>
      </c>
      <c r="G11" s="46">
        <v>6.9870000000000002E-2</v>
      </c>
      <c r="H11" s="45">
        <v>5.5030000000000003E-2</v>
      </c>
      <c r="I11" s="45">
        <v>8.8700000000000001E-2</v>
      </c>
      <c r="J11" s="45">
        <v>0.76649999999999996</v>
      </c>
      <c r="K11" s="45">
        <v>0.6038</v>
      </c>
      <c r="L11" s="45">
        <v>0.97319999999999995</v>
      </c>
      <c r="M11" s="45">
        <v>2.9059000000000001E-2</v>
      </c>
      <c r="N11" s="46"/>
      <c r="O11" s="44">
        <v>92</v>
      </c>
      <c r="P11" s="44"/>
      <c r="Q11" s="44" t="s">
        <v>30</v>
      </c>
      <c r="R11" s="44" t="s">
        <v>30</v>
      </c>
      <c r="S11" s="44" t="s">
        <v>30</v>
      </c>
      <c r="T11" s="44" t="s">
        <v>30</v>
      </c>
      <c r="U11" s="44"/>
    </row>
    <row r="12" spans="1:21" x14ac:dyDescent="0.3">
      <c r="A12" s="44" t="s">
        <v>52</v>
      </c>
      <c r="B12" s="23" t="s">
        <v>53</v>
      </c>
      <c r="C12" s="45" t="s">
        <v>19</v>
      </c>
      <c r="D12" s="45">
        <v>20131</v>
      </c>
      <c r="E12" s="46">
        <v>276</v>
      </c>
      <c r="F12" s="45">
        <v>43210</v>
      </c>
      <c r="G12" s="46">
        <v>7.1349999999999997E-2</v>
      </c>
      <c r="H12" s="45">
        <v>5.6079999999999998E-2</v>
      </c>
      <c r="I12" s="45">
        <v>9.078E-2</v>
      </c>
      <c r="J12" s="45">
        <v>0.85199999999999998</v>
      </c>
      <c r="K12" s="45">
        <v>0.66969999999999996</v>
      </c>
      <c r="L12" s="45">
        <v>1.0840000000000001</v>
      </c>
      <c r="M12" s="45">
        <v>0.19245200000000001</v>
      </c>
      <c r="N12" s="46"/>
      <c r="O12" s="44">
        <v>90</v>
      </c>
      <c r="P12" s="44"/>
      <c r="Q12" s="44" t="s">
        <v>30</v>
      </c>
      <c r="R12" s="44" t="s">
        <v>30</v>
      </c>
      <c r="S12" s="44" t="s">
        <v>30</v>
      </c>
      <c r="T12" s="44" t="s">
        <v>30</v>
      </c>
      <c r="U12" s="44"/>
    </row>
    <row r="13" spans="1:21" x14ac:dyDescent="0.3">
      <c r="A13" s="44" t="s">
        <v>52</v>
      </c>
      <c r="B13" s="23" t="s">
        <v>53</v>
      </c>
      <c r="C13" s="45" t="s">
        <v>19</v>
      </c>
      <c r="D13" s="45">
        <v>20132</v>
      </c>
      <c r="E13" s="46">
        <v>250</v>
      </c>
      <c r="F13" s="45">
        <v>43638</v>
      </c>
      <c r="G13" s="46">
        <v>6.5100000000000005E-2</v>
      </c>
      <c r="H13" s="45">
        <v>5.0979999999999998E-2</v>
      </c>
      <c r="I13" s="45">
        <v>8.3150000000000002E-2</v>
      </c>
      <c r="J13" s="45">
        <v>0.88700000000000001</v>
      </c>
      <c r="K13" s="45">
        <v>0.69450000000000001</v>
      </c>
      <c r="L13" s="45">
        <v>1.1328</v>
      </c>
      <c r="M13" s="45">
        <v>0.33665200000000001</v>
      </c>
      <c r="N13" s="46"/>
      <c r="O13" s="44">
        <v>91</v>
      </c>
      <c r="P13" s="44"/>
      <c r="Q13" s="44" t="s">
        <v>30</v>
      </c>
      <c r="R13" s="44" t="s">
        <v>30</v>
      </c>
      <c r="S13" s="44" t="s">
        <v>30</v>
      </c>
      <c r="T13" s="44" t="s">
        <v>30</v>
      </c>
      <c r="U13" s="44"/>
    </row>
    <row r="14" spans="1:21" x14ac:dyDescent="0.3">
      <c r="A14" s="44" t="s">
        <v>52</v>
      </c>
      <c r="B14" s="23" t="s">
        <v>53</v>
      </c>
      <c r="C14" s="45" t="s">
        <v>19</v>
      </c>
      <c r="D14" s="45">
        <v>20133</v>
      </c>
      <c r="E14" s="46">
        <v>145</v>
      </c>
      <c r="F14" s="45">
        <v>43581</v>
      </c>
      <c r="G14" s="46">
        <v>3.7490000000000002E-2</v>
      </c>
      <c r="H14" s="45">
        <v>2.86E-2</v>
      </c>
      <c r="I14" s="45">
        <v>4.9149999999999999E-2</v>
      </c>
      <c r="J14" s="45">
        <v>0.8145</v>
      </c>
      <c r="K14" s="45">
        <v>0.62119999999999997</v>
      </c>
      <c r="L14" s="45">
        <v>1.0678000000000001</v>
      </c>
      <c r="M14" s="45">
        <v>0.137546</v>
      </c>
      <c r="N14" s="46"/>
      <c r="O14" s="44">
        <v>92</v>
      </c>
      <c r="P14" s="44"/>
      <c r="Q14" s="44" t="s">
        <v>30</v>
      </c>
      <c r="R14" s="44" t="s">
        <v>30</v>
      </c>
      <c r="S14" s="44" t="s">
        <v>30</v>
      </c>
      <c r="T14" s="44" t="s">
        <v>30</v>
      </c>
      <c r="U14" s="44"/>
    </row>
    <row r="15" spans="1:21" x14ac:dyDescent="0.3">
      <c r="A15" s="44" t="s">
        <v>52</v>
      </c>
      <c r="B15" s="23" t="s">
        <v>53</v>
      </c>
      <c r="C15" s="45" t="s">
        <v>19</v>
      </c>
      <c r="D15" s="45">
        <v>20134</v>
      </c>
      <c r="E15" s="46">
        <v>213</v>
      </c>
      <c r="F15" s="45">
        <v>44009</v>
      </c>
      <c r="G15" s="46">
        <v>5.3490000000000003E-2</v>
      </c>
      <c r="H15" s="45">
        <v>4.163E-2</v>
      </c>
      <c r="I15" s="45">
        <v>6.8729999999999999E-2</v>
      </c>
      <c r="J15" s="45">
        <v>0.80210000000000004</v>
      </c>
      <c r="K15" s="45">
        <v>0.62419999999999998</v>
      </c>
      <c r="L15" s="45">
        <v>1.0306999999999999</v>
      </c>
      <c r="M15" s="45">
        <v>8.4810999999999998E-2</v>
      </c>
      <c r="N15" s="46"/>
      <c r="O15" s="44">
        <v>92</v>
      </c>
      <c r="P15" s="44"/>
      <c r="Q15" s="44" t="s">
        <v>30</v>
      </c>
      <c r="R15" s="44" t="s">
        <v>30</v>
      </c>
      <c r="S15" s="44" t="s">
        <v>30</v>
      </c>
      <c r="T15" s="44" t="s">
        <v>30</v>
      </c>
      <c r="U15" s="44"/>
    </row>
    <row r="16" spans="1:21" x14ac:dyDescent="0.3">
      <c r="A16" s="44" t="s">
        <v>52</v>
      </c>
      <c r="B16" s="23" t="s">
        <v>53</v>
      </c>
      <c r="C16" s="45" t="s">
        <v>19</v>
      </c>
      <c r="D16" s="45">
        <v>20141</v>
      </c>
      <c r="E16" s="46">
        <v>237</v>
      </c>
      <c r="F16" s="45">
        <v>43992</v>
      </c>
      <c r="G16" s="46">
        <v>6.0269999999999997E-2</v>
      </c>
      <c r="H16" s="45">
        <v>4.7109999999999999E-2</v>
      </c>
      <c r="I16" s="45">
        <v>7.7100000000000002E-2</v>
      </c>
      <c r="J16" s="45">
        <v>0.81430000000000002</v>
      </c>
      <c r="K16" s="45">
        <v>0.63660000000000005</v>
      </c>
      <c r="L16" s="45">
        <v>1.0418000000000001</v>
      </c>
      <c r="M16" s="45">
        <v>0.10218000000000001</v>
      </c>
      <c r="N16" s="46"/>
      <c r="O16" s="44">
        <v>90</v>
      </c>
      <c r="P16" s="44"/>
      <c r="Q16" s="44" t="s">
        <v>30</v>
      </c>
      <c r="R16" s="44" t="s">
        <v>30</v>
      </c>
      <c r="S16" s="44" t="s">
        <v>30</v>
      </c>
      <c r="T16" s="44" t="s">
        <v>30</v>
      </c>
      <c r="U16" s="44"/>
    </row>
    <row r="17" spans="1:21" x14ac:dyDescent="0.3">
      <c r="A17" s="44" t="s">
        <v>52</v>
      </c>
      <c r="B17" s="23" t="s">
        <v>53</v>
      </c>
      <c r="C17" s="45" t="s">
        <v>19</v>
      </c>
      <c r="D17" s="45">
        <v>20142</v>
      </c>
      <c r="E17" s="46">
        <v>245</v>
      </c>
      <c r="F17" s="45">
        <v>44321</v>
      </c>
      <c r="G17" s="46">
        <v>5.985E-2</v>
      </c>
      <c r="H17" s="45">
        <v>4.6769999999999999E-2</v>
      </c>
      <c r="I17" s="45">
        <v>7.6590000000000005E-2</v>
      </c>
      <c r="J17" s="45">
        <v>0.91710000000000003</v>
      </c>
      <c r="K17" s="45">
        <v>0.7167</v>
      </c>
      <c r="L17" s="45">
        <v>1.1735</v>
      </c>
      <c r="M17" s="45">
        <v>0.49139300000000002</v>
      </c>
      <c r="N17" s="46"/>
      <c r="O17" s="44">
        <v>91</v>
      </c>
      <c r="P17" s="44"/>
      <c r="Q17" s="44" t="s">
        <v>30</v>
      </c>
      <c r="R17" s="44" t="s">
        <v>30</v>
      </c>
      <c r="S17" s="44" t="s">
        <v>30</v>
      </c>
      <c r="T17" s="44" t="s">
        <v>30</v>
      </c>
      <c r="U17" s="44"/>
    </row>
    <row r="18" spans="1:21" x14ac:dyDescent="0.3">
      <c r="A18" s="44" t="s">
        <v>52</v>
      </c>
      <c r="B18" s="23" t="s">
        <v>53</v>
      </c>
      <c r="C18" s="45" t="s">
        <v>19</v>
      </c>
      <c r="D18" s="45">
        <v>20143</v>
      </c>
      <c r="E18" s="46">
        <v>177</v>
      </c>
      <c r="F18" s="45">
        <v>44244</v>
      </c>
      <c r="G18" s="46">
        <v>4.3790000000000003E-2</v>
      </c>
      <c r="H18" s="45">
        <v>3.3750000000000002E-2</v>
      </c>
      <c r="I18" s="45">
        <v>5.6800000000000003E-2</v>
      </c>
      <c r="J18" s="45">
        <v>0.7863</v>
      </c>
      <c r="K18" s="45">
        <v>0.60609999999999997</v>
      </c>
      <c r="L18" s="45">
        <v>1.02</v>
      </c>
      <c r="M18" s="45">
        <v>7.0115999999999998E-2</v>
      </c>
      <c r="N18" s="46"/>
      <c r="O18" s="44">
        <v>92</v>
      </c>
      <c r="P18" s="44"/>
      <c r="Q18" s="44" t="s">
        <v>30</v>
      </c>
      <c r="R18" s="44" t="s">
        <v>30</v>
      </c>
      <c r="S18" s="44" t="s">
        <v>30</v>
      </c>
      <c r="T18" s="44" t="s">
        <v>30</v>
      </c>
      <c r="U18" s="44"/>
    </row>
    <row r="19" spans="1:21" x14ac:dyDescent="0.3">
      <c r="A19" s="44" t="s">
        <v>52</v>
      </c>
      <c r="B19" s="23" t="s">
        <v>53</v>
      </c>
      <c r="C19" s="45" t="s">
        <v>19</v>
      </c>
      <c r="D19" s="45">
        <v>20144</v>
      </c>
      <c r="E19" s="46">
        <v>335</v>
      </c>
      <c r="F19" s="45">
        <v>44799</v>
      </c>
      <c r="G19" s="46">
        <v>8.1490000000000007E-2</v>
      </c>
      <c r="H19" s="45">
        <v>6.4460000000000003E-2</v>
      </c>
      <c r="I19" s="45">
        <v>0.10303</v>
      </c>
      <c r="J19" s="45">
        <v>0.99760000000000004</v>
      </c>
      <c r="K19" s="45">
        <v>0.78910000000000002</v>
      </c>
      <c r="L19" s="45">
        <v>1.2612000000000001</v>
      </c>
      <c r="M19" s="45">
        <v>0.98412900000000003</v>
      </c>
      <c r="N19" s="46"/>
      <c r="O19" s="44">
        <v>92</v>
      </c>
      <c r="P19" s="44"/>
      <c r="Q19" s="44" t="s">
        <v>30</v>
      </c>
      <c r="R19" s="44" t="s">
        <v>30</v>
      </c>
      <c r="S19" s="44" t="s">
        <v>30</v>
      </c>
      <c r="T19" s="44" t="s">
        <v>30</v>
      </c>
      <c r="U19" s="44"/>
    </row>
    <row r="20" spans="1:21" x14ac:dyDescent="0.3">
      <c r="A20" s="44" t="s">
        <v>52</v>
      </c>
      <c r="B20" s="23" t="s">
        <v>53</v>
      </c>
      <c r="C20" s="45" t="s">
        <v>19</v>
      </c>
      <c r="D20" s="45">
        <v>20151</v>
      </c>
      <c r="E20" s="46">
        <v>379</v>
      </c>
      <c r="F20" s="45">
        <v>44746</v>
      </c>
      <c r="G20" s="46">
        <v>9.5430000000000001E-2</v>
      </c>
      <c r="H20" s="45">
        <v>7.5759999999999994E-2</v>
      </c>
      <c r="I20" s="45">
        <v>0.1202</v>
      </c>
      <c r="J20" s="45">
        <v>0.93859999999999999</v>
      </c>
      <c r="K20" s="45">
        <v>0.74519999999999997</v>
      </c>
      <c r="L20" s="45">
        <v>1.1822999999999999</v>
      </c>
      <c r="M20" s="45">
        <v>0.59065900000000005</v>
      </c>
      <c r="N20" s="46"/>
      <c r="O20" s="44">
        <v>90</v>
      </c>
      <c r="P20" s="44"/>
      <c r="Q20" s="44" t="s">
        <v>30</v>
      </c>
      <c r="R20" s="44" t="s">
        <v>30</v>
      </c>
      <c r="S20" s="44" t="s">
        <v>30</v>
      </c>
      <c r="T20" s="44" t="s">
        <v>30</v>
      </c>
      <c r="U20" s="44"/>
    </row>
    <row r="21" spans="1:21" x14ac:dyDescent="0.3">
      <c r="A21" s="44" t="s">
        <v>52</v>
      </c>
      <c r="B21" s="23" t="s">
        <v>53</v>
      </c>
      <c r="C21" s="45" t="s">
        <v>19</v>
      </c>
      <c r="D21" s="45">
        <v>20152</v>
      </c>
      <c r="E21" s="46">
        <v>231</v>
      </c>
      <c r="F21" s="45">
        <v>45074</v>
      </c>
      <c r="G21" s="46">
        <v>5.6739999999999999E-2</v>
      </c>
      <c r="H21" s="45">
        <v>4.4310000000000002E-2</v>
      </c>
      <c r="I21" s="45">
        <v>7.2660000000000002E-2</v>
      </c>
      <c r="J21" s="45">
        <v>0.76259999999999994</v>
      </c>
      <c r="K21" s="45">
        <v>0.59560000000000002</v>
      </c>
      <c r="L21" s="45">
        <v>0.97650000000000003</v>
      </c>
      <c r="M21" s="45">
        <v>3.1706999999999999E-2</v>
      </c>
      <c r="N21" s="46"/>
      <c r="O21" s="44">
        <v>91</v>
      </c>
      <c r="P21" s="44"/>
      <c r="Q21" s="44" t="s">
        <v>30</v>
      </c>
      <c r="R21" s="44" t="s">
        <v>30</v>
      </c>
      <c r="S21" s="44" t="s">
        <v>30</v>
      </c>
      <c r="T21" s="44" t="s">
        <v>30</v>
      </c>
      <c r="U21" s="44"/>
    </row>
    <row r="22" spans="1:21" x14ac:dyDescent="0.3">
      <c r="A22" s="44" t="s">
        <v>52</v>
      </c>
      <c r="B22" s="23" t="s">
        <v>53</v>
      </c>
      <c r="C22" s="45" t="s">
        <v>19</v>
      </c>
      <c r="D22" s="45">
        <v>20153</v>
      </c>
      <c r="E22" s="46">
        <v>175</v>
      </c>
      <c r="F22" s="45">
        <v>44966</v>
      </c>
      <c r="G22" s="46">
        <v>4.2349999999999999E-2</v>
      </c>
      <c r="H22" s="45">
        <v>3.2620000000000003E-2</v>
      </c>
      <c r="I22" s="45">
        <v>5.4980000000000001E-2</v>
      </c>
      <c r="J22" s="45">
        <v>0.82940000000000003</v>
      </c>
      <c r="K22" s="45">
        <v>0.63880000000000003</v>
      </c>
      <c r="L22" s="45">
        <v>1.0769</v>
      </c>
      <c r="M22" s="45">
        <v>0.16026799999999999</v>
      </c>
      <c r="N22" s="46"/>
      <c r="O22" s="44">
        <v>92</v>
      </c>
      <c r="P22" s="44"/>
      <c r="Q22" s="44" t="s">
        <v>30</v>
      </c>
      <c r="R22" s="44" t="s">
        <v>30</v>
      </c>
      <c r="S22" s="44" t="s">
        <v>30</v>
      </c>
      <c r="T22" s="44" t="s">
        <v>30</v>
      </c>
      <c r="U22" s="44"/>
    </row>
    <row r="23" spans="1:21" x14ac:dyDescent="0.3">
      <c r="A23" s="44" t="s">
        <v>52</v>
      </c>
      <c r="B23" s="23" t="s">
        <v>53</v>
      </c>
      <c r="C23" s="45" t="s">
        <v>19</v>
      </c>
      <c r="D23" s="45">
        <v>20154</v>
      </c>
      <c r="E23" s="46">
        <v>196</v>
      </c>
      <c r="F23" s="45">
        <v>45580</v>
      </c>
      <c r="G23" s="46">
        <v>4.7509999999999997E-2</v>
      </c>
      <c r="H23" s="45">
        <v>3.6859999999999997E-2</v>
      </c>
      <c r="I23" s="45">
        <v>6.123E-2</v>
      </c>
      <c r="J23" s="45">
        <v>0.68810000000000004</v>
      </c>
      <c r="K23" s="45">
        <v>0.53390000000000004</v>
      </c>
      <c r="L23" s="45">
        <v>0.88690000000000002</v>
      </c>
      <c r="M23" s="45">
        <v>3.8969999999999999E-3</v>
      </c>
      <c r="N23" s="46">
        <v>1</v>
      </c>
      <c r="O23" s="44">
        <v>92</v>
      </c>
      <c r="P23" s="44"/>
      <c r="Q23" s="44" t="s">
        <v>30</v>
      </c>
      <c r="R23" s="44" t="s">
        <v>30</v>
      </c>
      <c r="S23" s="44" t="s">
        <v>30</v>
      </c>
      <c r="T23" s="44" t="s">
        <v>30</v>
      </c>
      <c r="U23" s="44"/>
    </row>
    <row r="24" spans="1:21" x14ac:dyDescent="0.3">
      <c r="A24" s="44" t="s">
        <v>52</v>
      </c>
      <c r="B24" s="23" t="s">
        <v>53</v>
      </c>
      <c r="C24" s="45" t="s">
        <v>19</v>
      </c>
      <c r="D24" s="45">
        <v>20161</v>
      </c>
      <c r="E24" s="46">
        <v>276</v>
      </c>
      <c r="F24" s="45">
        <v>45542</v>
      </c>
      <c r="G24" s="46">
        <v>6.8199999999999997E-2</v>
      </c>
      <c r="H24" s="45">
        <v>5.3670000000000002E-2</v>
      </c>
      <c r="I24" s="45">
        <v>8.6669999999999997E-2</v>
      </c>
      <c r="J24" s="45">
        <v>0.69189999999999996</v>
      </c>
      <c r="K24" s="45">
        <v>0.5444</v>
      </c>
      <c r="L24" s="45">
        <v>0.87929999999999997</v>
      </c>
      <c r="M24" s="45">
        <v>2.5959999999999998E-3</v>
      </c>
      <c r="N24" s="46">
        <v>1</v>
      </c>
      <c r="O24" s="44">
        <v>91</v>
      </c>
      <c r="P24" s="44"/>
      <c r="Q24" s="44">
        <v>0.79269999999999996</v>
      </c>
      <c r="R24" s="44">
        <v>0.60840000000000005</v>
      </c>
      <c r="S24" s="44">
        <v>1.0327</v>
      </c>
      <c r="T24" s="44">
        <v>8.5157999999999998E-2</v>
      </c>
      <c r="U24" s="44"/>
    </row>
    <row r="25" spans="1:21" x14ac:dyDescent="0.3">
      <c r="A25" s="44" t="s">
        <v>52</v>
      </c>
      <c r="B25" s="23" t="s">
        <v>53</v>
      </c>
      <c r="C25" s="45" t="s">
        <v>19</v>
      </c>
      <c r="D25" s="45">
        <v>20162</v>
      </c>
      <c r="E25" s="46">
        <v>239</v>
      </c>
      <c r="F25" s="45">
        <v>45835</v>
      </c>
      <c r="G25" s="46">
        <v>5.96E-2</v>
      </c>
      <c r="H25" s="45">
        <v>4.6589999999999999E-2</v>
      </c>
      <c r="I25" s="45">
        <v>7.6230000000000006E-2</v>
      </c>
      <c r="J25" s="45">
        <v>0.73860000000000003</v>
      </c>
      <c r="K25" s="45">
        <v>0.57750000000000001</v>
      </c>
      <c r="L25" s="45">
        <v>0.94479999999999997</v>
      </c>
      <c r="M25" s="45">
        <v>1.5855999999999999E-2</v>
      </c>
      <c r="N25" s="46"/>
      <c r="O25" s="44">
        <v>91</v>
      </c>
      <c r="P25" s="44"/>
      <c r="Q25" s="44">
        <v>0.9224</v>
      </c>
      <c r="R25" s="44">
        <v>0.69910000000000005</v>
      </c>
      <c r="S25" s="44">
        <v>1.2169000000000001</v>
      </c>
      <c r="T25" s="44">
        <v>0.56759300000000001</v>
      </c>
      <c r="U25" s="44"/>
    </row>
    <row r="26" spans="1:21" x14ac:dyDescent="0.3">
      <c r="A26" s="44" t="s">
        <v>52</v>
      </c>
      <c r="B26" s="23" t="s">
        <v>53</v>
      </c>
      <c r="C26" s="45" t="s">
        <v>19</v>
      </c>
      <c r="D26" s="45">
        <v>20163</v>
      </c>
      <c r="E26" s="46">
        <v>154</v>
      </c>
      <c r="F26" s="45">
        <v>45706</v>
      </c>
      <c r="G26" s="46">
        <v>3.6999999999999998E-2</v>
      </c>
      <c r="H26" s="45">
        <v>2.8299999999999999E-2</v>
      </c>
      <c r="I26" s="45">
        <v>4.8370000000000003E-2</v>
      </c>
      <c r="J26" s="45">
        <v>0.75319999999999998</v>
      </c>
      <c r="K26" s="45">
        <v>0.57609999999999995</v>
      </c>
      <c r="L26" s="45">
        <v>0.98470000000000002</v>
      </c>
      <c r="M26" s="45">
        <v>3.8212999999999997E-2</v>
      </c>
      <c r="N26" s="46"/>
      <c r="O26" s="44">
        <v>92</v>
      </c>
      <c r="P26" s="44"/>
      <c r="Q26" s="44">
        <v>0.80479999999999996</v>
      </c>
      <c r="R26" s="44">
        <v>0.59370000000000001</v>
      </c>
      <c r="S26" s="44">
        <v>1.0908</v>
      </c>
      <c r="T26" s="44">
        <v>0.16160099999999999</v>
      </c>
      <c r="U26" s="44"/>
    </row>
    <row r="27" spans="1:21" x14ac:dyDescent="0.3">
      <c r="A27" s="44" t="s">
        <v>52</v>
      </c>
      <c r="B27" s="23" t="s">
        <v>53</v>
      </c>
      <c r="C27" s="45" t="s">
        <v>19</v>
      </c>
      <c r="D27" s="45">
        <v>20164</v>
      </c>
      <c r="E27" s="46">
        <v>223</v>
      </c>
      <c r="F27" s="45">
        <v>46196</v>
      </c>
      <c r="G27" s="46">
        <v>5.2260000000000001E-2</v>
      </c>
      <c r="H27" s="45">
        <v>4.0739999999999998E-2</v>
      </c>
      <c r="I27" s="45">
        <v>6.7030000000000006E-2</v>
      </c>
      <c r="J27" s="45">
        <v>0.71730000000000005</v>
      </c>
      <c r="K27" s="45">
        <v>0.55920000000000003</v>
      </c>
      <c r="L27" s="45">
        <v>0.92010000000000003</v>
      </c>
      <c r="M27" s="45">
        <v>8.9160000000000003E-3</v>
      </c>
      <c r="N27" s="46">
        <v>1</v>
      </c>
      <c r="O27" s="44">
        <v>92</v>
      </c>
      <c r="P27" s="44"/>
      <c r="Q27" s="44">
        <v>0.89800000000000002</v>
      </c>
      <c r="R27" s="44">
        <v>0.67800000000000005</v>
      </c>
      <c r="S27" s="44">
        <v>1.1896</v>
      </c>
      <c r="T27" s="44">
        <v>0.45338899999999999</v>
      </c>
      <c r="U27" s="44"/>
    </row>
    <row r="28" spans="1:21" x14ac:dyDescent="0.3">
      <c r="A28" s="44" t="s">
        <v>52</v>
      </c>
      <c r="B28" s="23" t="s">
        <v>53</v>
      </c>
      <c r="C28" s="45" t="s">
        <v>21</v>
      </c>
      <c r="D28" s="45">
        <v>20111</v>
      </c>
      <c r="E28" s="46">
        <v>1068</v>
      </c>
      <c r="F28" s="45">
        <v>119272</v>
      </c>
      <c r="G28" s="46">
        <v>9.9739999999999995E-2</v>
      </c>
      <c r="H28" s="45">
        <v>8.0710000000000004E-2</v>
      </c>
      <c r="I28" s="45">
        <v>0.12325</v>
      </c>
      <c r="J28" s="45">
        <v>0.76380000000000003</v>
      </c>
      <c r="K28" s="45">
        <v>0.61809999999999998</v>
      </c>
      <c r="L28" s="45">
        <v>0.94389999999999996</v>
      </c>
      <c r="M28" s="45">
        <v>1.2631E-2</v>
      </c>
      <c r="N28" s="46"/>
      <c r="O28" s="44">
        <v>90</v>
      </c>
      <c r="P28" s="44"/>
      <c r="Q28" s="44" t="s">
        <v>30</v>
      </c>
      <c r="R28" s="44" t="s">
        <v>30</v>
      </c>
      <c r="S28" s="44" t="s">
        <v>30</v>
      </c>
      <c r="T28" s="44" t="s">
        <v>30</v>
      </c>
      <c r="U28" s="44"/>
    </row>
    <row r="29" spans="1:21" x14ac:dyDescent="0.3">
      <c r="A29" s="44" t="s">
        <v>52</v>
      </c>
      <c r="B29" s="23" t="s">
        <v>53</v>
      </c>
      <c r="C29" s="45" t="s">
        <v>21</v>
      </c>
      <c r="D29" s="45">
        <v>20112</v>
      </c>
      <c r="E29" s="46">
        <v>715</v>
      </c>
      <c r="F29" s="45">
        <v>119499</v>
      </c>
      <c r="G29" s="46">
        <v>6.6839999999999997E-2</v>
      </c>
      <c r="H29" s="45">
        <v>5.3719999999999997E-2</v>
      </c>
      <c r="I29" s="45">
        <v>8.3159999999999998E-2</v>
      </c>
      <c r="J29" s="45">
        <v>0.73970000000000002</v>
      </c>
      <c r="K29" s="45">
        <v>0.59460000000000002</v>
      </c>
      <c r="L29" s="45">
        <v>0.9204</v>
      </c>
      <c r="M29" s="45">
        <v>6.8469999999999998E-3</v>
      </c>
      <c r="N29" s="46">
        <v>1</v>
      </c>
      <c r="O29" s="44">
        <v>91</v>
      </c>
      <c r="P29" s="44"/>
      <c r="Q29" s="44" t="s">
        <v>30</v>
      </c>
      <c r="R29" s="44" t="s">
        <v>30</v>
      </c>
      <c r="S29" s="44" t="s">
        <v>30</v>
      </c>
      <c r="T29" s="44" t="s">
        <v>30</v>
      </c>
      <c r="U29" s="44"/>
    </row>
    <row r="30" spans="1:21" x14ac:dyDescent="0.3">
      <c r="A30" s="44" t="s">
        <v>52</v>
      </c>
      <c r="B30" s="23" t="s">
        <v>53</v>
      </c>
      <c r="C30" s="45" t="s">
        <v>21</v>
      </c>
      <c r="D30" s="45">
        <v>20113</v>
      </c>
      <c r="E30" s="46">
        <v>404</v>
      </c>
      <c r="F30" s="45">
        <v>119526</v>
      </c>
      <c r="G30" s="46">
        <v>3.7780000000000001E-2</v>
      </c>
      <c r="H30" s="45">
        <v>2.9950000000000001E-2</v>
      </c>
      <c r="I30" s="45">
        <v>4.7640000000000002E-2</v>
      </c>
      <c r="J30" s="45">
        <v>0.62539999999999996</v>
      </c>
      <c r="K30" s="45">
        <v>0.49590000000000001</v>
      </c>
      <c r="L30" s="45">
        <v>0.78869999999999996</v>
      </c>
      <c r="M30" s="45">
        <v>7.3999999999999996E-5</v>
      </c>
      <c r="N30" s="46">
        <v>1</v>
      </c>
      <c r="O30" s="44">
        <v>92</v>
      </c>
      <c r="P30" s="44"/>
      <c r="Q30" s="44" t="s">
        <v>30</v>
      </c>
      <c r="R30" s="44" t="s">
        <v>30</v>
      </c>
      <c r="S30" s="44" t="s">
        <v>30</v>
      </c>
      <c r="T30" s="44" t="s">
        <v>30</v>
      </c>
      <c r="U30" s="44"/>
    </row>
    <row r="31" spans="1:21" x14ac:dyDescent="0.3">
      <c r="A31" s="44" t="s">
        <v>52</v>
      </c>
      <c r="B31" s="23" t="s">
        <v>53</v>
      </c>
      <c r="C31" s="45" t="s">
        <v>21</v>
      </c>
      <c r="D31" s="45">
        <v>20114</v>
      </c>
      <c r="E31" s="46">
        <v>611</v>
      </c>
      <c r="F31" s="45">
        <v>120460</v>
      </c>
      <c r="G31" s="46">
        <v>5.1659999999999998E-2</v>
      </c>
      <c r="H31" s="45">
        <v>4.1419999999999998E-2</v>
      </c>
      <c r="I31" s="45">
        <v>6.4430000000000001E-2</v>
      </c>
      <c r="J31" s="45">
        <v>0.60270000000000001</v>
      </c>
      <c r="K31" s="45">
        <v>0.48320000000000002</v>
      </c>
      <c r="L31" s="45">
        <v>0.75170000000000003</v>
      </c>
      <c r="M31" s="45">
        <v>6.9999999999999999E-6</v>
      </c>
      <c r="N31" s="46">
        <v>1</v>
      </c>
      <c r="O31" s="44">
        <v>92</v>
      </c>
      <c r="P31" s="44"/>
      <c r="Q31" s="44" t="s">
        <v>30</v>
      </c>
      <c r="R31" s="44" t="s">
        <v>30</v>
      </c>
      <c r="S31" s="44" t="s">
        <v>30</v>
      </c>
      <c r="T31" s="44" t="s">
        <v>30</v>
      </c>
      <c r="U31" s="44"/>
    </row>
    <row r="32" spans="1:21" x14ac:dyDescent="0.3">
      <c r="A32" s="44" t="s">
        <v>52</v>
      </c>
      <c r="B32" s="23" t="s">
        <v>53</v>
      </c>
      <c r="C32" s="45" t="s">
        <v>21</v>
      </c>
      <c r="D32" s="45">
        <v>20121</v>
      </c>
      <c r="E32" s="46">
        <v>674</v>
      </c>
      <c r="F32" s="45">
        <v>120693</v>
      </c>
      <c r="G32" s="46">
        <v>6.191E-2</v>
      </c>
      <c r="H32" s="45">
        <v>4.9700000000000001E-2</v>
      </c>
      <c r="I32" s="45">
        <v>7.7130000000000004E-2</v>
      </c>
      <c r="J32" s="45">
        <v>0.69699999999999995</v>
      </c>
      <c r="K32" s="45">
        <v>0.5595</v>
      </c>
      <c r="L32" s="45">
        <v>0.86829999999999996</v>
      </c>
      <c r="M32" s="45">
        <v>1.2849999999999999E-3</v>
      </c>
      <c r="N32" s="46">
        <v>1</v>
      </c>
      <c r="O32" s="44">
        <v>91</v>
      </c>
      <c r="P32" s="44"/>
      <c r="Q32" s="44" t="s">
        <v>30</v>
      </c>
      <c r="R32" s="44" t="s">
        <v>30</v>
      </c>
      <c r="S32" s="44" t="s">
        <v>30</v>
      </c>
      <c r="T32" s="44" t="s">
        <v>30</v>
      </c>
      <c r="U32" s="44"/>
    </row>
    <row r="33" spans="1:21" x14ac:dyDescent="0.3">
      <c r="A33" s="44" t="s">
        <v>52</v>
      </c>
      <c r="B33" s="23" t="s">
        <v>53</v>
      </c>
      <c r="C33" s="45" t="s">
        <v>21</v>
      </c>
      <c r="D33" s="45">
        <v>20122</v>
      </c>
      <c r="E33" s="46">
        <v>559</v>
      </c>
      <c r="F33" s="45">
        <v>120977</v>
      </c>
      <c r="G33" s="46">
        <v>5.0810000000000001E-2</v>
      </c>
      <c r="H33" s="45">
        <v>4.0629999999999999E-2</v>
      </c>
      <c r="I33" s="45">
        <v>6.3539999999999999E-2</v>
      </c>
      <c r="J33" s="45">
        <v>0.64729999999999999</v>
      </c>
      <c r="K33" s="45">
        <v>0.51759999999999995</v>
      </c>
      <c r="L33" s="45">
        <v>0.8095</v>
      </c>
      <c r="M33" s="45">
        <v>1.3799999999999999E-4</v>
      </c>
      <c r="N33" s="46">
        <v>1</v>
      </c>
      <c r="O33" s="44">
        <v>91</v>
      </c>
      <c r="P33" s="44"/>
      <c r="Q33" s="44" t="s">
        <v>30</v>
      </c>
      <c r="R33" s="44" t="s">
        <v>30</v>
      </c>
      <c r="S33" s="44" t="s">
        <v>30</v>
      </c>
      <c r="T33" s="44" t="s">
        <v>30</v>
      </c>
      <c r="U33" s="44"/>
    </row>
    <row r="34" spans="1:21" x14ac:dyDescent="0.3">
      <c r="A34" s="44" t="s">
        <v>52</v>
      </c>
      <c r="B34" s="23" t="s">
        <v>53</v>
      </c>
      <c r="C34" s="45" t="s">
        <v>21</v>
      </c>
      <c r="D34" s="45">
        <v>20123</v>
      </c>
      <c r="E34" s="46">
        <v>382</v>
      </c>
      <c r="F34" s="45">
        <v>120759</v>
      </c>
      <c r="G34" s="46">
        <v>3.5430000000000003E-2</v>
      </c>
      <c r="H34" s="45">
        <v>2.8049999999999999E-2</v>
      </c>
      <c r="I34" s="45">
        <v>4.4760000000000001E-2</v>
      </c>
      <c r="J34" s="45">
        <v>0.63</v>
      </c>
      <c r="K34" s="45">
        <v>0.49869999999999998</v>
      </c>
      <c r="L34" s="45">
        <v>0.79579999999999995</v>
      </c>
      <c r="M34" s="45">
        <v>1.06E-4</v>
      </c>
      <c r="N34" s="46">
        <v>1</v>
      </c>
      <c r="O34" s="44">
        <v>92</v>
      </c>
      <c r="P34" s="44"/>
      <c r="Q34" s="44" t="s">
        <v>30</v>
      </c>
      <c r="R34" s="44" t="s">
        <v>30</v>
      </c>
      <c r="S34" s="44" t="s">
        <v>30</v>
      </c>
      <c r="T34" s="44" t="s">
        <v>30</v>
      </c>
      <c r="U34" s="44"/>
    </row>
    <row r="35" spans="1:21" x14ac:dyDescent="0.3">
      <c r="A35" s="44" t="s">
        <v>52</v>
      </c>
      <c r="B35" s="23" t="s">
        <v>53</v>
      </c>
      <c r="C35" s="45" t="s">
        <v>21</v>
      </c>
      <c r="D35" s="45">
        <v>20124</v>
      </c>
      <c r="E35" s="46">
        <v>842</v>
      </c>
      <c r="F35" s="45">
        <v>121750</v>
      </c>
      <c r="G35" s="46">
        <v>7.5539999999999996E-2</v>
      </c>
      <c r="H35" s="45">
        <v>6.087E-2</v>
      </c>
      <c r="I35" s="45">
        <v>9.375E-2</v>
      </c>
      <c r="J35" s="45">
        <v>0.82889999999999997</v>
      </c>
      <c r="K35" s="45">
        <v>0.66790000000000005</v>
      </c>
      <c r="L35" s="45">
        <v>1.0286</v>
      </c>
      <c r="M35" s="45">
        <v>8.8423000000000002E-2</v>
      </c>
      <c r="N35" s="46"/>
      <c r="O35" s="44">
        <v>92</v>
      </c>
      <c r="P35" s="44"/>
      <c r="Q35" s="44" t="s">
        <v>30</v>
      </c>
      <c r="R35" s="44" t="s">
        <v>30</v>
      </c>
      <c r="S35" s="44" t="s">
        <v>30</v>
      </c>
      <c r="T35" s="44" t="s">
        <v>30</v>
      </c>
      <c r="U35" s="44"/>
    </row>
    <row r="36" spans="1:21" x14ac:dyDescent="0.3">
      <c r="A36" s="44" t="s">
        <v>52</v>
      </c>
      <c r="B36" s="23" t="s">
        <v>53</v>
      </c>
      <c r="C36" s="45" t="s">
        <v>21</v>
      </c>
      <c r="D36" s="45">
        <v>20131</v>
      </c>
      <c r="E36" s="46">
        <v>635</v>
      </c>
      <c r="F36" s="45">
        <v>121895</v>
      </c>
      <c r="G36" s="46">
        <v>5.8189999999999999E-2</v>
      </c>
      <c r="H36" s="45">
        <v>4.666E-2</v>
      </c>
      <c r="I36" s="45">
        <v>7.2569999999999996E-2</v>
      </c>
      <c r="J36" s="45">
        <v>0.69489999999999996</v>
      </c>
      <c r="K36" s="45">
        <v>0.55710000000000004</v>
      </c>
      <c r="L36" s="45">
        <v>0.86660000000000004</v>
      </c>
      <c r="M36" s="45">
        <v>1.2359999999999999E-3</v>
      </c>
      <c r="N36" s="46">
        <v>1</v>
      </c>
      <c r="O36" s="44">
        <v>90</v>
      </c>
      <c r="P36" s="44"/>
      <c r="Q36" s="44" t="s">
        <v>30</v>
      </c>
      <c r="R36" s="44" t="s">
        <v>30</v>
      </c>
      <c r="S36" s="44" t="s">
        <v>30</v>
      </c>
      <c r="T36" s="44" t="s">
        <v>30</v>
      </c>
      <c r="U36" s="44"/>
    </row>
    <row r="37" spans="1:21" x14ac:dyDescent="0.3">
      <c r="A37" s="44" t="s">
        <v>52</v>
      </c>
      <c r="B37" s="23" t="s">
        <v>53</v>
      </c>
      <c r="C37" s="45" t="s">
        <v>21</v>
      </c>
      <c r="D37" s="45">
        <v>20132</v>
      </c>
      <c r="E37" s="46">
        <v>642</v>
      </c>
      <c r="F37" s="45">
        <v>122186</v>
      </c>
      <c r="G37" s="46">
        <v>5.6930000000000001E-2</v>
      </c>
      <c r="H37" s="45">
        <v>4.5629999999999997E-2</v>
      </c>
      <c r="I37" s="45">
        <v>7.1029999999999996E-2</v>
      </c>
      <c r="J37" s="45">
        <v>0.77559999999999996</v>
      </c>
      <c r="K37" s="45">
        <v>0.62170000000000003</v>
      </c>
      <c r="L37" s="45">
        <v>0.96779999999999999</v>
      </c>
      <c r="M37" s="45">
        <v>2.4434999999999998E-2</v>
      </c>
      <c r="N37" s="46"/>
      <c r="O37" s="44">
        <v>91</v>
      </c>
      <c r="P37" s="44"/>
      <c r="Q37" s="44" t="s">
        <v>30</v>
      </c>
      <c r="R37" s="44" t="s">
        <v>30</v>
      </c>
      <c r="S37" s="44" t="s">
        <v>30</v>
      </c>
      <c r="T37" s="44" t="s">
        <v>30</v>
      </c>
      <c r="U37" s="44"/>
    </row>
    <row r="38" spans="1:21" x14ac:dyDescent="0.3">
      <c r="A38" s="44" t="s">
        <v>52</v>
      </c>
      <c r="B38" s="23" t="s">
        <v>53</v>
      </c>
      <c r="C38" s="45" t="s">
        <v>21</v>
      </c>
      <c r="D38" s="45">
        <v>20133</v>
      </c>
      <c r="E38" s="46">
        <v>352</v>
      </c>
      <c r="F38" s="45">
        <v>122233</v>
      </c>
      <c r="G38" s="46">
        <v>3.1280000000000002E-2</v>
      </c>
      <c r="H38" s="45">
        <v>2.4660000000000001E-2</v>
      </c>
      <c r="I38" s="45">
        <v>3.9669999999999997E-2</v>
      </c>
      <c r="J38" s="45">
        <v>0.67949999999999999</v>
      </c>
      <c r="K38" s="45">
        <v>0.53569999999999995</v>
      </c>
      <c r="L38" s="45">
        <v>0.86170000000000002</v>
      </c>
      <c r="M38" s="45">
        <v>1.4339999999999999E-3</v>
      </c>
      <c r="N38" s="46">
        <v>1</v>
      </c>
      <c r="O38" s="44">
        <v>92</v>
      </c>
      <c r="P38" s="44"/>
      <c r="Q38" s="44" t="s">
        <v>30</v>
      </c>
      <c r="R38" s="44" t="s">
        <v>30</v>
      </c>
      <c r="S38" s="44" t="s">
        <v>30</v>
      </c>
      <c r="T38" s="44" t="s">
        <v>30</v>
      </c>
      <c r="U38" s="44"/>
    </row>
    <row r="39" spans="1:21" x14ac:dyDescent="0.3">
      <c r="A39" s="44" t="s">
        <v>52</v>
      </c>
      <c r="B39" s="23" t="s">
        <v>53</v>
      </c>
      <c r="C39" s="45" t="s">
        <v>21</v>
      </c>
      <c r="D39" s="45">
        <v>20134</v>
      </c>
      <c r="E39" s="46">
        <v>548</v>
      </c>
      <c r="F39" s="45">
        <v>123287</v>
      </c>
      <c r="G39" s="46">
        <v>4.7239999999999997E-2</v>
      </c>
      <c r="H39" s="45">
        <v>3.7740000000000003E-2</v>
      </c>
      <c r="I39" s="45">
        <v>5.9130000000000002E-2</v>
      </c>
      <c r="J39" s="45">
        <v>0.70850000000000002</v>
      </c>
      <c r="K39" s="45">
        <v>0.56599999999999995</v>
      </c>
      <c r="L39" s="45">
        <v>0.88680000000000003</v>
      </c>
      <c r="M39" s="45">
        <v>2.6220000000000002E-3</v>
      </c>
      <c r="N39" s="46">
        <v>1</v>
      </c>
      <c r="O39" s="44">
        <v>92</v>
      </c>
      <c r="P39" s="44"/>
      <c r="Q39" s="44" t="s">
        <v>30</v>
      </c>
      <c r="R39" s="44" t="s">
        <v>30</v>
      </c>
      <c r="S39" s="44" t="s">
        <v>30</v>
      </c>
      <c r="T39" s="44" t="s">
        <v>30</v>
      </c>
      <c r="U39" s="44"/>
    </row>
    <row r="40" spans="1:21" x14ac:dyDescent="0.3">
      <c r="A40" s="44" t="s">
        <v>52</v>
      </c>
      <c r="B40" s="23" t="s">
        <v>53</v>
      </c>
      <c r="C40" s="45" t="s">
        <v>21</v>
      </c>
      <c r="D40" s="45">
        <v>20141</v>
      </c>
      <c r="E40" s="46">
        <v>609</v>
      </c>
      <c r="F40" s="45">
        <v>123248</v>
      </c>
      <c r="G40" s="46">
        <v>5.2359999999999997E-2</v>
      </c>
      <c r="H40" s="45">
        <v>4.1939999999999998E-2</v>
      </c>
      <c r="I40" s="45">
        <v>6.5369999999999998E-2</v>
      </c>
      <c r="J40" s="45">
        <v>0.70750000000000002</v>
      </c>
      <c r="K40" s="45">
        <v>0.56669999999999998</v>
      </c>
      <c r="L40" s="45">
        <v>0.88319999999999999</v>
      </c>
      <c r="M40" s="45">
        <v>2.238E-3</v>
      </c>
      <c r="N40" s="46">
        <v>1</v>
      </c>
      <c r="O40" s="44">
        <v>90</v>
      </c>
      <c r="P40" s="44"/>
      <c r="Q40" s="44" t="s">
        <v>30</v>
      </c>
      <c r="R40" s="44" t="s">
        <v>30</v>
      </c>
      <c r="S40" s="44" t="s">
        <v>30</v>
      </c>
      <c r="T40" s="44" t="s">
        <v>30</v>
      </c>
      <c r="U40" s="44"/>
    </row>
    <row r="41" spans="1:21" x14ac:dyDescent="0.3">
      <c r="A41" s="44" t="s">
        <v>52</v>
      </c>
      <c r="B41" s="23" t="s">
        <v>53</v>
      </c>
      <c r="C41" s="45" t="s">
        <v>21</v>
      </c>
      <c r="D41" s="45">
        <v>20142</v>
      </c>
      <c r="E41" s="46">
        <v>436</v>
      </c>
      <c r="F41" s="45">
        <v>123684</v>
      </c>
      <c r="G41" s="46">
        <v>3.8940000000000002E-2</v>
      </c>
      <c r="H41" s="45">
        <v>3.0960000000000001E-2</v>
      </c>
      <c r="I41" s="45">
        <v>4.8989999999999999E-2</v>
      </c>
      <c r="J41" s="45">
        <v>0.59670000000000001</v>
      </c>
      <c r="K41" s="45">
        <v>0.4743</v>
      </c>
      <c r="L41" s="45">
        <v>0.75060000000000004</v>
      </c>
      <c r="M41" s="45">
        <v>1.0000000000000001E-5</v>
      </c>
      <c r="N41" s="46">
        <v>1</v>
      </c>
      <c r="O41" s="44">
        <v>91</v>
      </c>
      <c r="P41" s="44"/>
      <c r="Q41" s="44" t="s">
        <v>30</v>
      </c>
      <c r="R41" s="44" t="s">
        <v>30</v>
      </c>
      <c r="S41" s="44" t="s">
        <v>30</v>
      </c>
      <c r="T41" s="44" t="s">
        <v>30</v>
      </c>
      <c r="U41" s="44"/>
    </row>
    <row r="42" spans="1:21" x14ac:dyDescent="0.3">
      <c r="A42" s="44" t="s">
        <v>52</v>
      </c>
      <c r="B42" s="23" t="s">
        <v>53</v>
      </c>
      <c r="C42" s="45" t="s">
        <v>21</v>
      </c>
      <c r="D42" s="45">
        <v>20143</v>
      </c>
      <c r="E42" s="46">
        <v>375</v>
      </c>
      <c r="F42" s="45">
        <v>124026</v>
      </c>
      <c r="G42" s="46">
        <v>3.3360000000000001E-2</v>
      </c>
      <c r="H42" s="45">
        <v>2.639E-2</v>
      </c>
      <c r="I42" s="45">
        <v>4.2169999999999999E-2</v>
      </c>
      <c r="J42" s="45">
        <v>0.59899999999999998</v>
      </c>
      <c r="K42" s="45">
        <v>0.4738</v>
      </c>
      <c r="L42" s="45">
        <v>0.75719999999999998</v>
      </c>
      <c r="M42" s="45">
        <v>1.8E-5</v>
      </c>
      <c r="N42" s="46">
        <v>1</v>
      </c>
      <c r="O42" s="44">
        <v>92</v>
      </c>
      <c r="P42" s="44"/>
      <c r="Q42" s="44" t="s">
        <v>30</v>
      </c>
      <c r="R42" s="44" t="s">
        <v>30</v>
      </c>
      <c r="S42" s="44" t="s">
        <v>30</v>
      </c>
      <c r="T42" s="44" t="s">
        <v>30</v>
      </c>
      <c r="U42" s="44"/>
    </row>
    <row r="43" spans="1:21" x14ac:dyDescent="0.3">
      <c r="A43" s="44" t="s">
        <v>52</v>
      </c>
      <c r="B43" s="23" t="s">
        <v>53</v>
      </c>
      <c r="C43" s="45" t="s">
        <v>21</v>
      </c>
      <c r="D43" s="45">
        <v>20144</v>
      </c>
      <c r="E43" s="46">
        <v>628</v>
      </c>
      <c r="F43" s="45">
        <v>125384</v>
      </c>
      <c r="G43" s="46">
        <v>5.3679999999999999E-2</v>
      </c>
      <c r="H43" s="45">
        <v>4.3040000000000002E-2</v>
      </c>
      <c r="I43" s="45">
        <v>6.694E-2</v>
      </c>
      <c r="J43" s="45">
        <v>0.65710000000000002</v>
      </c>
      <c r="K43" s="45">
        <v>0.52680000000000005</v>
      </c>
      <c r="L43" s="45">
        <v>0.81950000000000001</v>
      </c>
      <c r="M43" s="45">
        <v>1.95E-4</v>
      </c>
      <c r="N43" s="46">
        <v>1</v>
      </c>
      <c r="O43" s="44">
        <v>92</v>
      </c>
      <c r="P43" s="44"/>
      <c r="Q43" s="44" t="s">
        <v>30</v>
      </c>
      <c r="R43" s="44" t="s">
        <v>30</v>
      </c>
      <c r="S43" s="44" t="s">
        <v>30</v>
      </c>
      <c r="T43" s="44" t="s">
        <v>30</v>
      </c>
      <c r="U43" s="44"/>
    </row>
    <row r="44" spans="1:21" x14ac:dyDescent="0.3">
      <c r="A44" s="44" t="s">
        <v>52</v>
      </c>
      <c r="B44" s="23" t="s">
        <v>53</v>
      </c>
      <c r="C44" s="45" t="s">
        <v>21</v>
      </c>
      <c r="D44" s="45">
        <v>20151</v>
      </c>
      <c r="E44" s="46">
        <v>650</v>
      </c>
      <c r="F44" s="45">
        <v>125299</v>
      </c>
      <c r="G44" s="46">
        <v>5.5079999999999997E-2</v>
      </c>
      <c r="H44" s="45">
        <v>4.4229999999999998E-2</v>
      </c>
      <c r="I44" s="45">
        <v>6.8599999999999994E-2</v>
      </c>
      <c r="J44" s="45">
        <v>0.54179999999999995</v>
      </c>
      <c r="K44" s="45">
        <v>0.435</v>
      </c>
      <c r="L44" s="45">
        <v>0.67469999999999997</v>
      </c>
      <c r="M44" s="45">
        <v>0</v>
      </c>
      <c r="N44" s="46">
        <v>1</v>
      </c>
      <c r="O44" s="44">
        <v>90</v>
      </c>
      <c r="P44" s="44"/>
      <c r="Q44" s="44" t="s">
        <v>30</v>
      </c>
      <c r="R44" s="44" t="s">
        <v>30</v>
      </c>
      <c r="S44" s="44" t="s">
        <v>30</v>
      </c>
      <c r="T44" s="44" t="s">
        <v>30</v>
      </c>
      <c r="U44" s="44"/>
    </row>
    <row r="45" spans="1:21" x14ac:dyDescent="0.3">
      <c r="A45" s="44" t="s">
        <v>52</v>
      </c>
      <c r="B45" s="23" t="s">
        <v>53</v>
      </c>
      <c r="C45" s="45" t="s">
        <v>21</v>
      </c>
      <c r="D45" s="45">
        <v>20152</v>
      </c>
      <c r="E45" s="46">
        <v>520</v>
      </c>
      <c r="F45" s="45">
        <v>125576</v>
      </c>
      <c r="G45" s="46">
        <v>4.4609999999999997E-2</v>
      </c>
      <c r="H45" s="45">
        <v>3.5619999999999999E-2</v>
      </c>
      <c r="I45" s="45">
        <v>5.5879999999999999E-2</v>
      </c>
      <c r="J45" s="45">
        <v>0.59960000000000002</v>
      </c>
      <c r="K45" s="45">
        <v>0.47870000000000001</v>
      </c>
      <c r="L45" s="45">
        <v>0.751</v>
      </c>
      <c r="M45" s="45">
        <v>7.9999999999999996E-6</v>
      </c>
      <c r="N45" s="46">
        <v>1</v>
      </c>
      <c r="O45" s="44">
        <v>91</v>
      </c>
      <c r="P45" s="44"/>
      <c r="Q45" s="44" t="s">
        <v>30</v>
      </c>
      <c r="R45" s="44" t="s">
        <v>30</v>
      </c>
      <c r="S45" s="44" t="s">
        <v>30</v>
      </c>
      <c r="T45" s="44" t="s">
        <v>30</v>
      </c>
      <c r="U45" s="44"/>
    </row>
    <row r="46" spans="1:21" x14ac:dyDescent="0.3">
      <c r="A46" s="44" t="s">
        <v>52</v>
      </c>
      <c r="B46" s="23" t="s">
        <v>53</v>
      </c>
      <c r="C46" s="45" t="s">
        <v>21</v>
      </c>
      <c r="D46" s="45">
        <v>20153</v>
      </c>
      <c r="E46" s="46">
        <v>343</v>
      </c>
      <c r="F46" s="45">
        <v>125441</v>
      </c>
      <c r="G46" s="46">
        <v>3.058E-2</v>
      </c>
      <c r="H46" s="45">
        <v>2.4119999999999999E-2</v>
      </c>
      <c r="I46" s="45">
        <v>3.8769999999999999E-2</v>
      </c>
      <c r="J46" s="45">
        <v>0.59889999999999999</v>
      </c>
      <c r="K46" s="45">
        <v>0.47239999999999999</v>
      </c>
      <c r="L46" s="45">
        <v>0.75929999999999997</v>
      </c>
      <c r="M46" s="45">
        <v>2.3E-5</v>
      </c>
      <c r="N46" s="46">
        <v>1</v>
      </c>
      <c r="O46" s="44">
        <v>92</v>
      </c>
      <c r="P46" s="44"/>
      <c r="Q46" s="44" t="s">
        <v>30</v>
      </c>
      <c r="R46" s="44" t="s">
        <v>30</v>
      </c>
      <c r="S46" s="44" t="s">
        <v>30</v>
      </c>
      <c r="T46" s="44" t="s">
        <v>30</v>
      </c>
      <c r="U46" s="44"/>
    </row>
    <row r="47" spans="1:21" x14ac:dyDescent="0.3">
      <c r="A47" s="44" t="s">
        <v>52</v>
      </c>
      <c r="B47" s="23" t="s">
        <v>53</v>
      </c>
      <c r="C47" s="45" t="s">
        <v>21</v>
      </c>
      <c r="D47" s="45">
        <v>20154</v>
      </c>
      <c r="E47" s="46">
        <v>545</v>
      </c>
      <c r="F47" s="45">
        <v>126473</v>
      </c>
      <c r="G47" s="46">
        <v>4.4900000000000002E-2</v>
      </c>
      <c r="H47" s="45">
        <v>3.5880000000000002E-2</v>
      </c>
      <c r="I47" s="45">
        <v>5.6189999999999997E-2</v>
      </c>
      <c r="J47" s="45">
        <v>0.65039999999999998</v>
      </c>
      <c r="K47" s="45">
        <v>0.51970000000000005</v>
      </c>
      <c r="L47" s="45">
        <v>0.81389999999999996</v>
      </c>
      <c r="M47" s="45">
        <v>1.7000000000000001E-4</v>
      </c>
      <c r="N47" s="46">
        <v>1</v>
      </c>
      <c r="O47" s="44">
        <v>92</v>
      </c>
      <c r="P47" s="44"/>
      <c r="Q47" s="44" t="s">
        <v>30</v>
      </c>
      <c r="R47" s="44" t="s">
        <v>30</v>
      </c>
      <c r="S47" s="44" t="s">
        <v>30</v>
      </c>
      <c r="T47" s="44" t="s">
        <v>30</v>
      </c>
      <c r="U47" s="44"/>
    </row>
    <row r="48" spans="1:21" x14ac:dyDescent="0.3">
      <c r="A48" s="44" t="s">
        <v>52</v>
      </c>
      <c r="B48" s="23" t="s">
        <v>53</v>
      </c>
      <c r="C48" s="45" t="s">
        <v>21</v>
      </c>
      <c r="D48" s="45">
        <v>20161</v>
      </c>
      <c r="E48" s="46">
        <v>842</v>
      </c>
      <c r="F48" s="45">
        <v>126962</v>
      </c>
      <c r="G48" s="46">
        <v>6.9099999999999995E-2</v>
      </c>
      <c r="H48" s="45">
        <v>5.5710000000000003E-2</v>
      </c>
      <c r="I48" s="45">
        <v>8.5720000000000005E-2</v>
      </c>
      <c r="J48" s="45">
        <v>0.70099999999999996</v>
      </c>
      <c r="K48" s="45">
        <v>0.56510000000000005</v>
      </c>
      <c r="L48" s="45">
        <v>0.86960000000000004</v>
      </c>
      <c r="M48" s="45">
        <v>1.235E-3</v>
      </c>
      <c r="N48" s="46">
        <v>1</v>
      </c>
      <c r="O48" s="44">
        <v>91</v>
      </c>
      <c r="P48" s="44"/>
      <c r="Q48" s="44">
        <v>0.69279999999999997</v>
      </c>
      <c r="R48" s="44">
        <v>0.5554</v>
      </c>
      <c r="S48" s="44">
        <v>0.86439999999999995</v>
      </c>
      <c r="T48" s="44">
        <v>1.147E-3</v>
      </c>
      <c r="U48" s="44" t="s">
        <v>61</v>
      </c>
    </row>
    <row r="49" spans="1:21" x14ac:dyDescent="0.3">
      <c r="A49" s="44" t="s">
        <v>52</v>
      </c>
      <c r="B49" s="23" t="s">
        <v>53</v>
      </c>
      <c r="C49" s="45" t="s">
        <v>21</v>
      </c>
      <c r="D49" s="45">
        <v>20162</v>
      </c>
      <c r="E49" s="46">
        <v>581</v>
      </c>
      <c r="F49" s="45">
        <v>127913</v>
      </c>
      <c r="G49" s="46">
        <v>4.8469999999999999E-2</v>
      </c>
      <c r="H49" s="45">
        <v>3.8800000000000001E-2</v>
      </c>
      <c r="I49" s="45">
        <v>6.055E-2</v>
      </c>
      <c r="J49" s="45">
        <v>0.60070000000000001</v>
      </c>
      <c r="K49" s="45">
        <v>0.48089999999999999</v>
      </c>
      <c r="L49" s="45">
        <v>0.75039999999999996</v>
      </c>
      <c r="M49" s="45">
        <v>6.9999999999999999E-6</v>
      </c>
      <c r="N49" s="46">
        <v>1</v>
      </c>
      <c r="O49" s="44">
        <v>91</v>
      </c>
      <c r="P49" s="44"/>
      <c r="Q49" s="44">
        <v>0.72509999999999997</v>
      </c>
      <c r="R49" s="44">
        <v>0.57540000000000002</v>
      </c>
      <c r="S49" s="44">
        <v>0.91379999999999995</v>
      </c>
      <c r="T49" s="44">
        <v>6.4510000000000001E-3</v>
      </c>
      <c r="U49" s="44" t="s">
        <v>61</v>
      </c>
    </row>
    <row r="50" spans="1:21" x14ac:dyDescent="0.3">
      <c r="A50" s="44" t="s">
        <v>52</v>
      </c>
      <c r="B50" s="23" t="s">
        <v>53</v>
      </c>
      <c r="C50" s="45" t="s">
        <v>21</v>
      </c>
      <c r="D50" s="45">
        <v>20163</v>
      </c>
      <c r="E50" s="46">
        <v>285</v>
      </c>
      <c r="F50" s="45">
        <v>128118</v>
      </c>
      <c r="G50" s="46">
        <v>2.4819999999999998E-2</v>
      </c>
      <c r="H50" s="45">
        <v>1.9460000000000002E-2</v>
      </c>
      <c r="I50" s="45">
        <v>3.1660000000000001E-2</v>
      </c>
      <c r="J50" s="45">
        <v>0.50529999999999997</v>
      </c>
      <c r="K50" s="45">
        <v>0.3962</v>
      </c>
      <c r="L50" s="45">
        <v>0.64449999999999996</v>
      </c>
      <c r="M50" s="45">
        <v>0</v>
      </c>
      <c r="N50" s="46">
        <v>1</v>
      </c>
      <c r="O50" s="44">
        <v>92</v>
      </c>
      <c r="P50" s="44"/>
      <c r="Q50" s="44">
        <v>0.65710000000000002</v>
      </c>
      <c r="R50" s="44">
        <v>0.50800000000000001</v>
      </c>
      <c r="S50" s="44">
        <v>0.85</v>
      </c>
      <c r="T50" s="44">
        <v>1.3860000000000001E-3</v>
      </c>
      <c r="U50" s="44" t="s">
        <v>61</v>
      </c>
    </row>
    <row r="51" spans="1:21" x14ac:dyDescent="0.3">
      <c r="A51" s="44" t="s">
        <v>52</v>
      </c>
      <c r="B51" s="23" t="s">
        <v>53</v>
      </c>
      <c r="C51" s="45" t="s">
        <v>21</v>
      </c>
      <c r="D51" s="45">
        <v>20164</v>
      </c>
      <c r="E51" s="46">
        <v>564</v>
      </c>
      <c r="F51" s="45">
        <v>129609</v>
      </c>
      <c r="G51" s="46">
        <v>4.4729999999999999E-2</v>
      </c>
      <c r="H51" s="45">
        <v>3.5770000000000003E-2</v>
      </c>
      <c r="I51" s="45">
        <v>5.5939999999999997E-2</v>
      </c>
      <c r="J51" s="45">
        <v>0.61399999999999999</v>
      </c>
      <c r="K51" s="45">
        <v>0.4909</v>
      </c>
      <c r="L51" s="45">
        <v>0.76790000000000003</v>
      </c>
      <c r="M51" s="45">
        <v>1.9000000000000001E-5</v>
      </c>
      <c r="N51" s="46">
        <v>1</v>
      </c>
      <c r="O51" s="44">
        <v>92</v>
      </c>
      <c r="P51" s="44"/>
      <c r="Q51" s="44">
        <v>0.8659</v>
      </c>
      <c r="R51" s="44">
        <v>0.68500000000000005</v>
      </c>
      <c r="S51" s="44">
        <v>1.0946</v>
      </c>
      <c r="T51" s="44">
        <v>0.22858400000000001</v>
      </c>
      <c r="U51" s="44"/>
    </row>
    <row r="52" spans="1:21" x14ac:dyDescent="0.3">
      <c r="A52" s="44" t="s">
        <v>52</v>
      </c>
      <c r="B52" s="23" t="s">
        <v>53</v>
      </c>
      <c r="C52" s="45" t="s">
        <v>20</v>
      </c>
      <c r="D52" s="45">
        <v>20111</v>
      </c>
      <c r="E52" s="46">
        <v>1137</v>
      </c>
      <c r="F52" s="45">
        <v>30522</v>
      </c>
      <c r="G52" s="46">
        <v>0.40538999999999997</v>
      </c>
      <c r="H52" s="45">
        <v>0.32821</v>
      </c>
      <c r="I52" s="45">
        <v>0.50070999999999999</v>
      </c>
      <c r="J52" s="45">
        <v>3.1046999999999998</v>
      </c>
      <c r="K52" s="45">
        <v>2.5135999999999998</v>
      </c>
      <c r="L52" s="45">
        <v>3.8348</v>
      </c>
      <c r="M52" s="45">
        <v>0</v>
      </c>
      <c r="N52" s="46">
        <v>1</v>
      </c>
      <c r="O52" s="44">
        <v>90</v>
      </c>
      <c r="P52" s="44"/>
      <c r="Q52" s="44" t="s">
        <v>30</v>
      </c>
      <c r="R52" s="44" t="s">
        <v>30</v>
      </c>
      <c r="S52" s="44" t="s">
        <v>30</v>
      </c>
      <c r="T52" s="44" t="s">
        <v>30</v>
      </c>
      <c r="U52" s="44"/>
    </row>
    <row r="53" spans="1:21" x14ac:dyDescent="0.3">
      <c r="A53" s="44" t="s">
        <v>52</v>
      </c>
      <c r="B53" s="23" t="s">
        <v>53</v>
      </c>
      <c r="C53" s="45" t="s">
        <v>20</v>
      </c>
      <c r="D53" s="45">
        <v>20112</v>
      </c>
      <c r="E53" s="46">
        <v>764</v>
      </c>
      <c r="F53" s="45">
        <v>30777</v>
      </c>
      <c r="G53" s="46">
        <v>0.28438000000000002</v>
      </c>
      <c r="H53" s="45">
        <v>0.22874</v>
      </c>
      <c r="I53" s="45">
        <v>0.35354999999999998</v>
      </c>
      <c r="J53" s="45">
        <v>3.1473</v>
      </c>
      <c r="K53" s="45">
        <v>2.5314999999999999</v>
      </c>
      <c r="L53" s="45">
        <v>3.9127999999999998</v>
      </c>
      <c r="M53" s="45">
        <v>0</v>
      </c>
      <c r="N53" s="46">
        <v>1</v>
      </c>
      <c r="O53" s="44">
        <v>91</v>
      </c>
      <c r="P53" s="44"/>
      <c r="Q53" s="44" t="s">
        <v>30</v>
      </c>
      <c r="R53" s="44" t="s">
        <v>30</v>
      </c>
      <c r="S53" s="44" t="s">
        <v>30</v>
      </c>
      <c r="T53" s="44" t="s">
        <v>30</v>
      </c>
      <c r="U53" s="44"/>
    </row>
    <row r="54" spans="1:21" x14ac:dyDescent="0.3">
      <c r="A54" s="44" t="s">
        <v>52</v>
      </c>
      <c r="B54" s="23" t="s">
        <v>53</v>
      </c>
      <c r="C54" s="45" t="s">
        <v>20</v>
      </c>
      <c r="D54" s="45">
        <v>20113</v>
      </c>
      <c r="E54" s="46">
        <v>563</v>
      </c>
      <c r="F54" s="45">
        <v>30728</v>
      </c>
      <c r="G54" s="46">
        <v>0.20111000000000001</v>
      </c>
      <c r="H54" s="45">
        <v>0.16059000000000001</v>
      </c>
      <c r="I54" s="45">
        <v>0.25185000000000002</v>
      </c>
      <c r="J54" s="45">
        <v>3.3294000000000001</v>
      </c>
      <c r="K54" s="45">
        <v>2.6587000000000001</v>
      </c>
      <c r="L54" s="45">
        <v>4.1694000000000004</v>
      </c>
      <c r="M54" s="45">
        <v>0</v>
      </c>
      <c r="N54" s="46">
        <v>1</v>
      </c>
      <c r="O54" s="44">
        <v>92</v>
      </c>
      <c r="P54" s="44"/>
      <c r="Q54" s="44" t="s">
        <v>30</v>
      </c>
      <c r="R54" s="44" t="s">
        <v>30</v>
      </c>
      <c r="S54" s="44" t="s">
        <v>30</v>
      </c>
      <c r="T54" s="44" t="s">
        <v>30</v>
      </c>
      <c r="U54" s="44"/>
    </row>
    <row r="55" spans="1:21" x14ac:dyDescent="0.3">
      <c r="A55" s="44" t="s">
        <v>52</v>
      </c>
      <c r="B55" s="23" t="s">
        <v>53</v>
      </c>
      <c r="C55" s="45" t="s">
        <v>20</v>
      </c>
      <c r="D55" s="45">
        <v>20114</v>
      </c>
      <c r="E55" s="46">
        <v>927</v>
      </c>
      <c r="F55" s="45">
        <v>30975</v>
      </c>
      <c r="G55" s="46">
        <v>0.31953999999999999</v>
      </c>
      <c r="H55" s="45">
        <v>0.25778000000000001</v>
      </c>
      <c r="I55" s="45">
        <v>0.39609</v>
      </c>
      <c r="J55" s="45">
        <v>3.7280000000000002</v>
      </c>
      <c r="K55" s="45">
        <v>3.0074999999999998</v>
      </c>
      <c r="L55" s="45">
        <v>4.6211000000000002</v>
      </c>
      <c r="M55" s="45">
        <v>0</v>
      </c>
      <c r="N55" s="46">
        <v>1</v>
      </c>
      <c r="O55" s="44">
        <v>92</v>
      </c>
      <c r="P55" s="44"/>
      <c r="Q55" s="44" t="s">
        <v>30</v>
      </c>
      <c r="R55" s="44" t="s">
        <v>30</v>
      </c>
      <c r="S55" s="44" t="s">
        <v>30</v>
      </c>
      <c r="T55" s="44" t="s">
        <v>30</v>
      </c>
      <c r="U55" s="44"/>
    </row>
    <row r="56" spans="1:21" x14ac:dyDescent="0.3">
      <c r="A56" s="44" t="s">
        <v>52</v>
      </c>
      <c r="B56" s="23" t="s">
        <v>53</v>
      </c>
      <c r="C56" s="45" t="s">
        <v>20</v>
      </c>
      <c r="D56" s="45">
        <v>20121</v>
      </c>
      <c r="E56" s="46">
        <v>802</v>
      </c>
      <c r="F56" s="45">
        <v>30996</v>
      </c>
      <c r="G56" s="46">
        <v>0.29182999999999998</v>
      </c>
      <c r="H56" s="45">
        <v>0.23488999999999999</v>
      </c>
      <c r="I56" s="45">
        <v>0.36258000000000001</v>
      </c>
      <c r="J56" s="45">
        <v>3.2854000000000001</v>
      </c>
      <c r="K56" s="45">
        <v>2.6442999999999999</v>
      </c>
      <c r="L56" s="45">
        <v>4.0818000000000003</v>
      </c>
      <c r="M56" s="45">
        <v>0</v>
      </c>
      <c r="N56" s="46">
        <v>1</v>
      </c>
      <c r="O56" s="44">
        <v>91</v>
      </c>
      <c r="P56" s="44"/>
      <c r="Q56" s="44" t="s">
        <v>30</v>
      </c>
      <c r="R56" s="44" t="s">
        <v>30</v>
      </c>
      <c r="S56" s="44" t="s">
        <v>30</v>
      </c>
      <c r="T56" s="44" t="s">
        <v>30</v>
      </c>
      <c r="U56" s="44"/>
    </row>
    <row r="57" spans="1:21" x14ac:dyDescent="0.3">
      <c r="A57" s="44" t="s">
        <v>52</v>
      </c>
      <c r="B57" s="23" t="s">
        <v>53</v>
      </c>
      <c r="C57" s="45" t="s">
        <v>20</v>
      </c>
      <c r="D57" s="45">
        <v>20122</v>
      </c>
      <c r="E57" s="46">
        <v>746</v>
      </c>
      <c r="F57" s="45">
        <v>31239</v>
      </c>
      <c r="G57" s="46">
        <v>0.26629999999999998</v>
      </c>
      <c r="H57" s="45">
        <v>0.21395</v>
      </c>
      <c r="I57" s="45">
        <v>0.33145000000000002</v>
      </c>
      <c r="J57" s="45">
        <v>3.3925999999999998</v>
      </c>
      <c r="K57" s="45">
        <v>2.7256999999999998</v>
      </c>
      <c r="L57" s="45">
        <v>4.2226999999999997</v>
      </c>
      <c r="M57" s="45">
        <v>0</v>
      </c>
      <c r="N57" s="46">
        <v>1</v>
      </c>
      <c r="O57" s="44">
        <v>91</v>
      </c>
      <c r="P57" s="44"/>
      <c r="Q57" s="44" t="s">
        <v>30</v>
      </c>
      <c r="R57" s="44" t="s">
        <v>30</v>
      </c>
      <c r="S57" s="44" t="s">
        <v>30</v>
      </c>
      <c r="T57" s="44" t="s">
        <v>30</v>
      </c>
      <c r="U57" s="44"/>
    </row>
    <row r="58" spans="1:21" x14ac:dyDescent="0.3">
      <c r="A58" s="44" t="s">
        <v>52</v>
      </c>
      <c r="B58" s="23" t="s">
        <v>53</v>
      </c>
      <c r="C58" s="45" t="s">
        <v>20</v>
      </c>
      <c r="D58" s="45">
        <v>20123</v>
      </c>
      <c r="E58" s="46">
        <v>506</v>
      </c>
      <c r="F58" s="45">
        <v>31105</v>
      </c>
      <c r="G58" s="46">
        <v>0.17266000000000001</v>
      </c>
      <c r="H58" s="45">
        <v>0.13747000000000001</v>
      </c>
      <c r="I58" s="45">
        <v>0.21686</v>
      </c>
      <c r="J58" s="45">
        <v>3.0697999999999999</v>
      </c>
      <c r="K58" s="45">
        <v>2.4441999999999999</v>
      </c>
      <c r="L58" s="45">
        <v>3.8557000000000001</v>
      </c>
      <c r="M58" s="45">
        <v>0</v>
      </c>
      <c r="N58" s="46">
        <v>1</v>
      </c>
      <c r="O58" s="44">
        <v>92</v>
      </c>
      <c r="P58" s="44"/>
      <c r="Q58" s="44" t="s">
        <v>30</v>
      </c>
      <c r="R58" s="44" t="s">
        <v>30</v>
      </c>
      <c r="S58" s="44" t="s">
        <v>30</v>
      </c>
      <c r="T58" s="44" t="s">
        <v>30</v>
      </c>
      <c r="U58" s="44"/>
    </row>
    <row r="59" spans="1:21" x14ac:dyDescent="0.3">
      <c r="A59" s="44" t="s">
        <v>52</v>
      </c>
      <c r="B59" s="23" t="s">
        <v>53</v>
      </c>
      <c r="C59" s="45" t="s">
        <v>20</v>
      </c>
      <c r="D59" s="45">
        <v>20124</v>
      </c>
      <c r="E59" s="46">
        <v>732</v>
      </c>
      <c r="F59" s="45">
        <v>31387</v>
      </c>
      <c r="G59" s="46">
        <v>0.25035000000000002</v>
      </c>
      <c r="H59" s="45">
        <v>0.20129</v>
      </c>
      <c r="I59" s="45">
        <v>0.31136000000000003</v>
      </c>
      <c r="J59" s="45">
        <v>2.7467999999999999</v>
      </c>
      <c r="K59" s="45">
        <v>2.2084999999999999</v>
      </c>
      <c r="L59" s="45">
        <v>3.4161999999999999</v>
      </c>
      <c r="M59" s="45">
        <v>0</v>
      </c>
      <c r="N59" s="46">
        <v>1</v>
      </c>
      <c r="O59" s="44">
        <v>92</v>
      </c>
      <c r="P59" s="44"/>
      <c r="Q59" s="44" t="s">
        <v>30</v>
      </c>
      <c r="R59" s="44" t="s">
        <v>30</v>
      </c>
      <c r="S59" s="44" t="s">
        <v>30</v>
      </c>
      <c r="T59" s="44" t="s">
        <v>30</v>
      </c>
      <c r="U59" s="44"/>
    </row>
    <row r="60" spans="1:21" x14ac:dyDescent="0.3">
      <c r="A60" s="44" t="s">
        <v>52</v>
      </c>
      <c r="B60" s="23" t="s">
        <v>53</v>
      </c>
      <c r="C60" s="45" t="s">
        <v>20</v>
      </c>
      <c r="D60" s="45">
        <v>20131</v>
      </c>
      <c r="E60" s="46">
        <v>695</v>
      </c>
      <c r="F60" s="45">
        <v>31364</v>
      </c>
      <c r="G60" s="46">
        <v>0.24298</v>
      </c>
      <c r="H60" s="45">
        <v>0.19503000000000001</v>
      </c>
      <c r="I60" s="45">
        <v>0.30271999999999999</v>
      </c>
      <c r="J60" s="45">
        <v>2.9014000000000002</v>
      </c>
      <c r="K60" s="45">
        <v>2.3288000000000002</v>
      </c>
      <c r="L60" s="45">
        <v>3.6147</v>
      </c>
      <c r="M60" s="45">
        <v>0</v>
      </c>
      <c r="N60" s="46">
        <v>1</v>
      </c>
      <c r="O60" s="44">
        <v>90</v>
      </c>
      <c r="P60" s="44"/>
      <c r="Q60" s="44" t="s">
        <v>30</v>
      </c>
      <c r="R60" s="44" t="s">
        <v>30</v>
      </c>
      <c r="S60" s="44" t="s">
        <v>30</v>
      </c>
      <c r="T60" s="44" t="s">
        <v>30</v>
      </c>
      <c r="U60" s="44"/>
    </row>
    <row r="61" spans="1:21" x14ac:dyDescent="0.3">
      <c r="A61" s="44" t="s">
        <v>52</v>
      </c>
      <c r="B61" s="23" t="s">
        <v>53</v>
      </c>
      <c r="C61" s="45" t="s">
        <v>20</v>
      </c>
      <c r="D61" s="45">
        <v>20132</v>
      </c>
      <c r="E61" s="46">
        <v>590</v>
      </c>
      <c r="F61" s="45">
        <v>31577</v>
      </c>
      <c r="G61" s="46">
        <v>0.20665</v>
      </c>
      <c r="H61" s="45">
        <v>0.16531999999999999</v>
      </c>
      <c r="I61" s="45">
        <v>0.25830999999999998</v>
      </c>
      <c r="J61" s="45">
        <v>2.8153999999999999</v>
      </c>
      <c r="K61" s="45">
        <v>2.2523</v>
      </c>
      <c r="L61" s="45">
        <v>3.5192999999999999</v>
      </c>
      <c r="M61" s="45">
        <v>0</v>
      </c>
      <c r="N61" s="46">
        <v>1</v>
      </c>
      <c r="O61" s="44">
        <v>91</v>
      </c>
      <c r="P61" s="44"/>
      <c r="Q61" s="44" t="s">
        <v>30</v>
      </c>
      <c r="R61" s="44" t="s">
        <v>30</v>
      </c>
      <c r="S61" s="44" t="s">
        <v>30</v>
      </c>
      <c r="T61" s="44" t="s">
        <v>30</v>
      </c>
      <c r="U61" s="44"/>
    </row>
    <row r="62" spans="1:21" x14ac:dyDescent="0.3">
      <c r="A62" s="44" t="s">
        <v>52</v>
      </c>
      <c r="B62" s="23" t="s">
        <v>53</v>
      </c>
      <c r="C62" s="45" t="s">
        <v>20</v>
      </c>
      <c r="D62" s="45">
        <v>20133</v>
      </c>
      <c r="E62" s="46">
        <v>412</v>
      </c>
      <c r="F62" s="45">
        <v>31404</v>
      </c>
      <c r="G62" s="46">
        <v>0.14548</v>
      </c>
      <c r="H62" s="45">
        <v>0.11507000000000001</v>
      </c>
      <c r="I62" s="45">
        <v>0.18393000000000001</v>
      </c>
      <c r="J62" s="45">
        <v>3.1604000000000001</v>
      </c>
      <c r="K62" s="45">
        <v>2.4998</v>
      </c>
      <c r="L62" s="45">
        <v>3.9956</v>
      </c>
      <c r="M62" s="45">
        <v>0</v>
      </c>
      <c r="N62" s="46">
        <v>1</v>
      </c>
      <c r="O62" s="44">
        <v>92</v>
      </c>
      <c r="P62" s="44"/>
      <c r="Q62" s="44" t="s">
        <v>30</v>
      </c>
      <c r="R62" s="44" t="s">
        <v>30</v>
      </c>
      <c r="S62" s="44" t="s">
        <v>30</v>
      </c>
      <c r="T62" s="44" t="s">
        <v>30</v>
      </c>
      <c r="U62" s="44"/>
    </row>
    <row r="63" spans="1:21" x14ac:dyDescent="0.3">
      <c r="A63" s="44" t="s">
        <v>52</v>
      </c>
      <c r="B63" s="23" t="s">
        <v>53</v>
      </c>
      <c r="C63" s="45" t="s">
        <v>20</v>
      </c>
      <c r="D63" s="45">
        <v>20134</v>
      </c>
      <c r="E63" s="46">
        <v>603</v>
      </c>
      <c r="F63" s="45">
        <v>31653</v>
      </c>
      <c r="G63" s="46">
        <v>0.20530000000000001</v>
      </c>
      <c r="H63" s="45">
        <v>0.16424</v>
      </c>
      <c r="I63" s="45">
        <v>0.25663000000000002</v>
      </c>
      <c r="J63" s="45">
        <v>3.0787</v>
      </c>
      <c r="K63" s="45">
        <v>2.4628999999999999</v>
      </c>
      <c r="L63" s="45">
        <v>3.8485</v>
      </c>
      <c r="M63" s="45">
        <v>0</v>
      </c>
      <c r="N63" s="46">
        <v>1</v>
      </c>
      <c r="O63" s="44">
        <v>92</v>
      </c>
      <c r="P63" s="44"/>
      <c r="Q63" s="44" t="s">
        <v>30</v>
      </c>
      <c r="R63" s="44" t="s">
        <v>30</v>
      </c>
      <c r="S63" s="44" t="s">
        <v>30</v>
      </c>
      <c r="T63" s="44" t="s">
        <v>30</v>
      </c>
      <c r="U63" s="44"/>
    </row>
    <row r="64" spans="1:21" x14ac:dyDescent="0.3">
      <c r="A64" s="44" t="s">
        <v>52</v>
      </c>
      <c r="B64" s="23" t="s">
        <v>53</v>
      </c>
      <c r="C64" s="45" t="s">
        <v>20</v>
      </c>
      <c r="D64" s="45">
        <v>20141</v>
      </c>
      <c r="E64" s="46">
        <v>655</v>
      </c>
      <c r="F64" s="45">
        <v>31663</v>
      </c>
      <c r="G64" s="46">
        <v>0.23036000000000001</v>
      </c>
      <c r="H64" s="45">
        <v>0.18465000000000001</v>
      </c>
      <c r="I64" s="45">
        <v>0.28738999999999998</v>
      </c>
      <c r="J64" s="45">
        <v>3.1124999999999998</v>
      </c>
      <c r="K64" s="45">
        <v>2.4948999999999999</v>
      </c>
      <c r="L64" s="45">
        <v>3.883</v>
      </c>
      <c r="M64" s="45">
        <v>0</v>
      </c>
      <c r="N64" s="46">
        <v>1</v>
      </c>
      <c r="O64" s="44">
        <v>90</v>
      </c>
      <c r="P64" s="44"/>
      <c r="Q64" s="44" t="s">
        <v>30</v>
      </c>
      <c r="R64" s="44" t="s">
        <v>30</v>
      </c>
      <c r="S64" s="44" t="s">
        <v>30</v>
      </c>
      <c r="T64" s="44" t="s">
        <v>30</v>
      </c>
      <c r="U64" s="44"/>
    </row>
    <row r="65" spans="1:21" x14ac:dyDescent="0.3">
      <c r="A65" s="44" t="s">
        <v>52</v>
      </c>
      <c r="B65" s="23" t="s">
        <v>53</v>
      </c>
      <c r="C65" s="45" t="s">
        <v>20</v>
      </c>
      <c r="D65" s="45">
        <v>20142</v>
      </c>
      <c r="E65" s="46">
        <v>620</v>
      </c>
      <c r="F65" s="45">
        <v>31844</v>
      </c>
      <c r="G65" s="46">
        <v>0.22111</v>
      </c>
      <c r="H65" s="45">
        <v>0.17688999999999999</v>
      </c>
      <c r="I65" s="45">
        <v>0.27637</v>
      </c>
      <c r="J65" s="45">
        <v>3.3877999999999999</v>
      </c>
      <c r="K65" s="45">
        <v>2.7103000000000002</v>
      </c>
      <c r="L65" s="45">
        <v>4.2346000000000004</v>
      </c>
      <c r="M65" s="45">
        <v>0</v>
      </c>
      <c r="N65" s="46">
        <v>1</v>
      </c>
      <c r="O65" s="44">
        <v>91</v>
      </c>
      <c r="P65" s="44"/>
      <c r="Q65" s="44" t="s">
        <v>30</v>
      </c>
      <c r="R65" s="44" t="s">
        <v>30</v>
      </c>
      <c r="S65" s="44" t="s">
        <v>30</v>
      </c>
      <c r="T65" s="44" t="s">
        <v>30</v>
      </c>
      <c r="U65" s="44"/>
    </row>
    <row r="66" spans="1:21" x14ac:dyDescent="0.3">
      <c r="A66" s="44" t="s">
        <v>52</v>
      </c>
      <c r="B66" s="23" t="s">
        <v>53</v>
      </c>
      <c r="C66" s="45" t="s">
        <v>20</v>
      </c>
      <c r="D66" s="45">
        <v>20143</v>
      </c>
      <c r="E66" s="46">
        <v>512</v>
      </c>
      <c r="F66" s="45">
        <v>31762</v>
      </c>
      <c r="G66" s="46">
        <v>0.18415000000000001</v>
      </c>
      <c r="H66" s="45">
        <v>0.14668999999999999</v>
      </c>
      <c r="I66" s="45">
        <v>0.23119000000000001</v>
      </c>
      <c r="J66" s="45">
        <v>3.3068</v>
      </c>
      <c r="K66" s="45">
        <v>2.6341000000000001</v>
      </c>
      <c r="L66" s="45">
        <v>4.1513999999999998</v>
      </c>
      <c r="M66" s="45">
        <v>0</v>
      </c>
      <c r="N66" s="46">
        <v>1</v>
      </c>
      <c r="O66" s="44">
        <v>92</v>
      </c>
      <c r="P66" s="44"/>
      <c r="Q66" s="44" t="s">
        <v>30</v>
      </c>
      <c r="R66" s="44" t="s">
        <v>30</v>
      </c>
      <c r="S66" s="44" t="s">
        <v>30</v>
      </c>
      <c r="T66" s="44" t="s">
        <v>30</v>
      </c>
      <c r="U66" s="44"/>
    </row>
    <row r="67" spans="1:21" x14ac:dyDescent="0.3">
      <c r="A67" s="44" t="s">
        <v>52</v>
      </c>
      <c r="B67" s="23" t="s">
        <v>53</v>
      </c>
      <c r="C67" s="45" t="s">
        <v>20</v>
      </c>
      <c r="D67" s="45">
        <v>20144</v>
      </c>
      <c r="E67" s="46">
        <v>745</v>
      </c>
      <c r="F67" s="45">
        <v>32024</v>
      </c>
      <c r="G67" s="46">
        <v>0.25309999999999999</v>
      </c>
      <c r="H67" s="45">
        <v>0.20351</v>
      </c>
      <c r="I67" s="45">
        <v>0.31478</v>
      </c>
      <c r="J67" s="45">
        <v>3.0983999999999998</v>
      </c>
      <c r="K67" s="45">
        <v>2.4912999999999998</v>
      </c>
      <c r="L67" s="45">
        <v>3.8534000000000002</v>
      </c>
      <c r="M67" s="45">
        <v>0</v>
      </c>
      <c r="N67" s="46">
        <v>1</v>
      </c>
      <c r="O67" s="44">
        <v>92</v>
      </c>
      <c r="P67" s="44"/>
      <c r="Q67" s="44" t="s">
        <v>30</v>
      </c>
      <c r="R67" s="44" t="s">
        <v>30</v>
      </c>
      <c r="S67" s="44" t="s">
        <v>30</v>
      </c>
      <c r="T67" s="44" t="s">
        <v>30</v>
      </c>
      <c r="U67" s="44"/>
    </row>
    <row r="68" spans="1:21" x14ac:dyDescent="0.3">
      <c r="A68" s="44" t="s">
        <v>52</v>
      </c>
      <c r="B68" s="23" t="s">
        <v>53</v>
      </c>
      <c r="C68" s="45" t="s">
        <v>20</v>
      </c>
      <c r="D68" s="45">
        <v>20151</v>
      </c>
      <c r="E68" s="46">
        <v>965</v>
      </c>
      <c r="F68" s="45">
        <v>31884</v>
      </c>
      <c r="G68" s="46">
        <v>0.35870000000000002</v>
      </c>
      <c r="H68" s="45">
        <v>0.28965999999999997</v>
      </c>
      <c r="I68" s="45">
        <v>0.44419999999999998</v>
      </c>
      <c r="J68" s="45">
        <v>3.5282</v>
      </c>
      <c r="K68" s="45">
        <v>2.8491</v>
      </c>
      <c r="L68" s="45">
        <v>4.3691000000000004</v>
      </c>
      <c r="M68" s="45">
        <v>0</v>
      </c>
      <c r="N68" s="46">
        <v>1</v>
      </c>
      <c r="O68" s="44">
        <v>90</v>
      </c>
      <c r="P68" s="44"/>
      <c r="Q68" s="44" t="s">
        <v>30</v>
      </c>
      <c r="R68" s="44" t="s">
        <v>30</v>
      </c>
      <c r="S68" s="44" t="s">
        <v>30</v>
      </c>
      <c r="T68" s="44" t="s">
        <v>30</v>
      </c>
      <c r="U68" s="44"/>
    </row>
    <row r="69" spans="1:21" x14ac:dyDescent="0.3">
      <c r="A69" s="44" t="s">
        <v>52</v>
      </c>
      <c r="B69" s="23" t="s">
        <v>53</v>
      </c>
      <c r="C69" s="45" t="s">
        <v>20</v>
      </c>
      <c r="D69" s="45">
        <v>20152</v>
      </c>
      <c r="E69" s="46">
        <v>728</v>
      </c>
      <c r="F69" s="45">
        <v>32016</v>
      </c>
      <c r="G69" s="46">
        <v>0.26535999999999998</v>
      </c>
      <c r="H69" s="45">
        <v>0.21310999999999999</v>
      </c>
      <c r="I69" s="45">
        <v>0.33041999999999999</v>
      </c>
      <c r="J69" s="45">
        <v>3.5663999999999998</v>
      </c>
      <c r="K69" s="45">
        <v>2.8641999999999999</v>
      </c>
      <c r="L69" s="45">
        <v>4.4409000000000001</v>
      </c>
      <c r="M69" s="45">
        <v>0</v>
      </c>
      <c r="N69" s="46">
        <v>1</v>
      </c>
      <c r="O69" s="44">
        <v>91</v>
      </c>
      <c r="P69" s="44"/>
      <c r="Q69" s="44" t="s">
        <v>30</v>
      </c>
      <c r="R69" s="44" t="s">
        <v>30</v>
      </c>
      <c r="S69" s="44" t="s">
        <v>30</v>
      </c>
      <c r="T69" s="44" t="s">
        <v>30</v>
      </c>
      <c r="U69" s="44"/>
    </row>
    <row r="70" spans="1:21" x14ac:dyDescent="0.3">
      <c r="A70" s="44" t="s">
        <v>52</v>
      </c>
      <c r="B70" s="23" t="s">
        <v>53</v>
      </c>
      <c r="C70" s="45" t="s">
        <v>20</v>
      </c>
      <c r="D70" s="45">
        <v>20153</v>
      </c>
      <c r="E70" s="46">
        <v>481</v>
      </c>
      <c r="F70" s="45">
        <v>31857</v>
      </c>
      <c r="G70" s="46">
        <v>0.17083000000000001</v>
      </c>
      <c r="H70" s="45">
        <v>0.13580999999999999</v>
      </c>
      <c r="I70" s="45">
        <v>0.21489</v>
      </c>
      <c r="J70" s="45">
        <v>3.3458000000000001</v>
      </c>
      <c r="K70" s="45">
        <v>2.6598000000000002</v>
      </c>
      <c r="L70" s="45">
        <v>4.2085999999999997</v>
      </c>
      <c r="M70" s="45">
        <v>0</v>
      </c>
      <c r="N70" s="46">
        <v>1</v>
      </c>
      <c r="O70" s="44">
        <v>92</v>
      </c>
      <c r="P70" s="44"/>
      <c r="Q70" s="44" t="s">
        <v>30</v>
      </c>
      <c r="R70" s="44" t="s">
        <v>30</v>
      </c>
      <c r="S70" s="44" t="s">
        <v>30</v>
      </c>
      <c r="T70" s="44" t="s">
        <v>30</v>
      </c>
      <c r="U70" s="44"/>
    </row>
    <row r="71" spans="1:21" x14ac:dyDescent="0.3">
      <c r="A71" s="44" t="s">
        <v>52</v>
      </c>
      <c r="B71" s="23" t="s">
        <v>53</v>
      </c>
      <c r="C71" s="45" t="s">
        <v>20</v>
      </c>
      <c r="D71" s="45">
        <v>20154</v>
      </c>
      <c r="E71" s="46">
        <v>687</v>
      </c>
      <c r="F71" s="45">
        <v>32248</v>
      </c>
      <c r="G71" s="46">
        <v>0.23952999999999999</v>
      </c>
      <c r="H71" s="45">
        <v>0.19209999999999999</v>
      </c>
      <c r="I71" s="45">
        <v>0.29865000000000003</v>
      </c>
      <c r="J71" s="45">
        <v>3.4693999999999998</v>
      </c>
      <c r="K71" s="45">
        <v>2.7825000000000002</v>
      </c>
      <c r="L71" s="45">
        <v>4.3258000000000001</v>
      </c>
      <c r="M71" s="45">
        <v>0</v>
      </c>
      <c r="N71" s="46">
        <v>1</v>
      </c>
      <c r="O71" s="44">
        <v>92</v>
      </c>
      <c r="P71" s="44"/>
      <c r="Q71" s="44" t="s">
        <v>30</v>
      </c>
      <c r="R71" s="44" t="s">
        <v>30</v>
      </c>
      <c r="S71" s="44" t="s">
        <v>30</v>
      </c>
      <c r="T71" s="44" t="s">
        <v>30</v>
      </c>
      <c r="U71" s="44"/>
    </row>
    <row r="72" spans="1:21" x14ac:dyDescent="0.3">
      <c r="A72" s="44" t="s">
        <v>52</v>
      </c>
      <c r="B72" s="23" t="s">
        <v>53</v>
      </c>
      <c r="C72" s="45" t="s">
        <v>20</v>
      </c>
      <c r="D72" s="45">
        <v>20161</v>
      </c>
      <c r="E72" s="46">
        <v>942</v>
      </c>
      <c r="F72" s="45">
        <v>32272</v>
      </c>
      <c r="G72" s="46">
        <v>0.32140000000000002</v>
      </c>
      <c r="H72" s="45">
        <v>0.25949</v>
      </c>
      <c r="I72" s="45">
        <v>0.39807999999999999</v>
      </c>
      <c r="J72" s="45">
        <v>3.2605</v>
      </c>
      <c r="K72" s="45">
        <v>2.6324000000000001</v>
      </c>
      <c r="L72" s="45">
        <v>4.0385</v>
      </c>
      <c r="M72" s="45">
        <v>0</v>
      </c>
      <c r="N72" s="46">
        <v>1</v>
      </c>
      <c r="O72" s="44">
        <v>91</v>
      </c>
      <c r="P72" s="44"/>
      <c r="Q72" s="44">
        <v>0.79279999999999995</v>
      </c>
      <c r="R72" s="44">
        <v>0.63680000000000003</v>
      </c>
      <c r="S72" s="44">
        <v>0.98709999999999998</v>
      </c>
      <c r="T72" s="44">
        <v>3.7914000000000003E-2</v>
      </c>
      <c r="U72" s="44" t="s">
        <v>61</v>
      </c>
    </row>
    <row r="73" spans="1:21" x14ac:dyDescent="0.3">
      <c r="A73" s="44" t="s">
        <v>52</v>
      </c>
      <c r="B73" s="23" t="s">
        <v>53</v>
      </c>
      <c r="C73" s="45" t="s">
        <v>20</v>
      </c>
      <c r="D73" s="45">
        <v>20162</v>
      </c>
      <c r="E73" s="46">
        <v>787</v>
      </c>
      <c r="F73" s="45">
        <v>32385</v>
      </c>
      <c r="G73" s="46">
        <v>0.28249000000000002</v>
      </c>
      <c r="H73" s="45">
        <v>0.22722999999999999</v>
      </c>
      <c r="I73" s="45">
        <v>0.35117999999999999</v>
      </c>
      <c r="J73" s="45">
        <v>3.5011000000000001</v>
      </c>
      <c r="K73" s="45">
        <v>2.8163</v>
      </c>
      <c r="L73" s="45">
        <v>4.3525</v>
      </c>
      <c r="M73" s="45">
        <v>0</v>
      </c>
      <c r="N73" s="46">
        <v>1</v>
      </c>
      <c r="O73" s="44">
        <v>91</v>
      </c>
      <c r="P73" s="44"/>
      <c r="Q73" s="44">
        <v>0.99339999999999995</v>
      </c>
      <c r="R73" s="44">
        <v>0.79249999999999998</v>
      </c>
      <c r="S73" s="44">
        <v>1.2451000000000001</v>
      </c>
      <c r="T73" s="44">
        <v>0.95391999999999999</v>
      </c>
      <c r="U73" s="44"/>
    </row>
    <row r="74" spans="1:21" x14ac:dyDescent="0.3">
      <c r="A74" s="44" t="s">
        <v>52</v>
      </c>
      <c r="B74" s="23" t="s">
        <v>53</v>
      </c>
      <c r="C74" s="45" t="s">
        <v>20</v>
      </c>
      <c r="D74" s="45">
        <v>20163</v>
      </c>
      <c r="E74" s="46">
        <v>499</v>
      </c>
      <c r="F74" s="45">
        <v>32412</v>
      </c>
      <c r="G74" s="46">
        <v>0.17818999999999999</v>
      </c>
      <c r="H74" s="45">
        <v>0.14169999999999999</v>
      </c>
      <c r="I74" s="45">
        <v>0.22408</v>
      </c>
      <c r="J74" s="45">
        <v>3.6273</v>
      </c>
      <c r="K74" s="45">
        <v>2.8843999999999999</v>
      </c>
      <c r="L74" s="45">
        <v>4.5614999999999997</v>
      </c>
      <c r="M74" s="45">
        <v>0</v>
      </c>
      <c r="N74" s="46">
        <v>1</v>
      </c>
      <c r="O74" s="44">
        <v>92</v>
      </c>
      <c r="P74" s="44"/>
      <c r="Q74" s="44">
        <v>0.88600000000000001</v>
      </c>
      <c r="R74" s="44">
        <v>0.69879999999999998</v>
      </c>
      <c r="S74" s="44">
        <v>1.1234999999999999</v>
      </c>
      <c r="T74" s="44">
        <v>0.31787399999999999</v>
      </c>
      <c r="U74" s="44"/>
    </row>
    <row r="75" spans="1:21" x14ac:dyDescent="0.3">
      <c r="A75" s="44" t="s">
        <v>52</v>
      </c>
      <c r="B75" s="23" t="s">
        <v>53</v>
      </c>
      <c r="C75" s="45" t="s">
        <v>20</v>
      </c>
      <c r="D75" s="45">
        <v>20164</v>
      </c>
      <c r="E75" s="46">
        <v>744</v>
      </c>
      <c r="F75" s="45">
        <v>32798</v>
      </c>
      <c r="G75" s="46">
        <v>0.26093</v>
      </c>
      <c r="H75" s="45">
        <v>0.20965</v>
      </c>
      <c r="I75" s="45">
        <v>0.32477</v>
      </c>
      <c r="J75" s="45">
        <v>3.5815999999999999</v>
      </c>
      <c r="K75" s="45">
        <v>2.8776999999999999</v>
      </c>
      <c r="L75" s="45">
        <v>4.4577999999999998</v>
      </c>
      <c r="M75" s="45">
        <v>0</v>
      </c>
      <c r="N75" s="46">
        <v>1</v>
      </c>
      <c r="O75" s="44">
        <v>92</v>
      </c>
      <c r="P75" s="44"/>
      <c r="Q75" s="44">
        <v>0.81659999999999999</v>
      </c>
      <c r="R75" s="44">
        <v>0.65280000000000005</v>
      </c>
      <c r="S75" s="44">
        <v>1.0215000000000001</v>
      </c>
      <c r="T75" s="44">
        <v>7.6141E-2</v>
      </c>
      <c r="U75" s="44"/>
    </row>
    <row r="76" spans="1:21" x14ac:dyDescent="0.3">
      <c r="A76" s="44" t="s">
        <v>52</v>
      </c>
      <c r="B76" s="23" t="s">
        <v>53</v>
      </c>
      <c r="C76" s="45" t="s">
        <v>17</v>
      </c>
      <c r="D76" s="45">
        <v>20111</v>
      </c>
      <c r="E76" s="46">
        <v>163</v>
      </c>
      <c r="F76" s="45">
        <v>22147</v>
      </c>
      <c r="G76" s="46">
        <v>8.8499999999999995E-2</v>
      </c>
      <c r="H76" s="45">
        <v>6.8269999999999997E-2</v>
      </c>
      <c r="I76" s="45">
        <v>0.11472</v>
      </c>
      <c r="J76" s="45">
        <v>0.67779999999999996</v>
      </c>
      <c r="K76" s="45">
        <v>0.52290000000000003</v>
      </c>
      <c r="L76" s="45">
        <v>0.87860000000000005</v>
      </c>
      <c r="M76" s="45">
        <v>3.3059999999999999E-3</v>
      </c>
      <c r="N76" s="46">
        <v>1</v>
      </c>
      <c r="O76" s="44">
        <v>90</v>
      </c>
      <c r="P76" s="44"/>
      <c r="Q76" s="44" t="s">
        <v>30</v>
      </c>
      <c r="R76" s="44" t="s">
        <v>30</v>
      </c>
      <c r="S76" s="44" t="s">
        <v>30</v>
      </c>
      <c r="T76" s="44" t="s">
        <v>30</v>
      </c>
      <c r="U76" s="44"/>
    </row>
    <row r="77" spans="1:21" x14ac:dyDescent="0.3">
      <c r="A77" s="44" t="s">
        <v>52</v>
      </c>
      <c r="B77" s="23" t="s">
        <v>53</v>
      </c>
      <c r="C77" s="45" t="s">
        <v>17</v>
      </c>
      <c r="D77" s="45">
        <v>20112</v>
      </c>
      <c r="E77" s="46">
        <v>110</v>
      </c>
      <c r="F77" s="45">
        <v>22235</v>
      </c>
      <c r="G77" s="46">
        <v>5.7230000000000003E-2</v>
      </c>
      <c r="H77" s="45">
        <v>4.3150000000000001E-2</v>
      </c>
      <c r="I77" s="45">
        <v>7.5899999999999995E-2</v>
      </c>
      <c r="J77" s="45">
        <v>0.63339999999999996</v>
      </c>
      <c r="K77" s="45">
        <v>0.47760000000000002</v>
      </c>
      <c r="L77" s="45">
        <v>0.84</v>
      </c>
      <c r="M77" s="45">
        <v>1.5250000000000001E-3</v>
      </c>
      <c r="N77" s="46">
        <v>1</v>
      </c>
      <c r="O77" s="44">
        <v>91</v>
      </c>
      <c r="P77" s="44"/>
      <c r="Q77" s="44" t="s">
        <v>30</v>
      </c>
      <c r="R77" s="44" t="s">
        <v>30</v>
      </c>
      <c r="S77" s="44" t="s">
        <v>30</v>
      </c>
      <c r="T77" s="44" t="s">
        <v>30</v>
      </c>
      <c r="U77" s="44"/>
    </row>
    <row r="78" spans="1:21" x14ac:dyDescent="0.3">
      <c r="A78" s="44" t="s">
        <v>52</v>
      </c>
      <c r="B78" s="23" t="s">
        <v>53</v>
      </c>
      <c r="C78" s="45" t="s">
        <v>17</v>
      </c>
      <c r="D78" s="45">
        <v>20113</v>
      </c>
      <c r="E78" s="46">
        <v>92</v>
      </c>
      <c r="F78" s="45">
        <v>22101</v>
      </c>
      <c r="G78" s="46">
        <v>4.7750000000000001E-2</v>
      </c>
      <c r="H78" s="45">
        <v>3.5490000000000001E-2</v>
      </c>
      <c r="I78" s="45">
        <v>6.4250000000000002E-2</v>
      </c>
      <c r="J78" s="45">
        <v>0.79059999999999997</v>
      </c>
      <c r="K78" s="45">
        <v>0.58760000000000001</v>
      </c>
      <c r="L78" s="45">
        <v>1.0636000000000001</v>
      </c>
      <c r="M78" s="45">
        <v>0.120573</v>
      </c>
      <c r="N78" s="46"/>
      <c r="O78" s="44">
        <v>92</v>
      </c>
      <c r="P78" s="44"/>
      <c r="Q78" s="44" t="s">
        <v>30</v>
      </c>
      <c r="R78" s="44" t="s">
        <v>30</v>
      </c>
      <c r="S78" s="44" t="s">
        <v>30</v>
      </c>
      <c r="T78" s="44" t="s">
        <v>30</v>
      </c>
      <c r="U78" s="44"/>
    </row>
    <row r="79" spans="1:21" x14ac:dyDescent="0.3">
      <c r="A79" s="44" t="s">
        <v>52</v>
      </c>
      <c r="B79" s="23" t="s">
        <v>53</v>
      </c>
      <c r="C79" s="45" t="s">
        <v>17</v>
      </c>
      <c r="D79" s="45">
        <v>20114</v>
      </c>
      <c r="E79" s="46">
        <v>110</v>
      </c>
      <c r="F79" s="45">
        <v>22208</v>
      </c>
      <c r="G79" s="46">
        <v>5.6579999999999998E-2</v>
      </c>
      <c r="H79" s="45">
        <v>4.2680000000000003E-2</v>
      </c>
      <c r="I79" s="45">
        <v>7.5009999999999993E-2</v>
      </c>
      <c r="J79" s="45">
        <v>0.66010000000000002</v>
      </c>
      <c r="K79" s="45">
        <v>0.49790000000000001</v>
      </c>
      <c r="L79" s="45">
        <v>0.87509999999999999</v>
      </c>
      <c r="M79" s="45">
        <v>3.8860000000000001E-3</v>
      </c>
      <c r="N79" s="46">
        <v>1</v>
      </c>
      <c r="O79" s="44">
        <v>92</v>
      </c>
      <c r="P79" s="44"/>
      <c r="Q79" s="44" t="s">
        <v>30</v>
      </c>
      <c r="R79" s="44" t="s">
        <v>30</v>
      </c>
      <c r="S79" s="44" t="s">
        <v>30</v>
      </c>
      <c r="T79" s="44" t="s">
        <v>30</v>
      </c>
      <c r="U79" s="44"/>
    </row>
    <row r="80" spans="1:21" x14ac:dyDescent="0.3">
      <c r="A80" s="44" t="s">
        <v>52</v>
      </c>
      <c r="B80" s="23" t="s">
        <v>53</v>
      </c>
      <c r="C80" s="45" t="s">
        <v>17</v>
      </c>
      <c r="D80" s="45">
        <v>20121</v>
      </c>
      <c r="E80" s="46">
        <v>125</v>
      </c>
      <c r="F80" s="45">
        <v>22099</v>
      </c>
      <c r="G80" s="46">
        <v>6.5490000000000007E-2</v>
      </c>
      <c r="H80" s="45">
        <v>4.9730000000000003E-2</v>
      </c>
      <c r="I80" s="45">
        <v>8.6239999999999997E-2</v>
      </c>
      <c r="J80" s="45">
        <v>0.73729999999999996</v>
      </c>
      <c r="K80" s="45">
        <v>0.55989999999999995</v>
      </c>
      <c r="L80" s="45">
        <v>0.97089999999999999</v>
      </c>
      <c r="M80" s="45">
        <v>2.9988000000000001E-2</v>
      </c>
      <c r="N80" s="46"/>
      <c r="O80" s="44">
        <v>91</v>
      </c>
      <c r="P80" s="44"/>
      <c r="Q80" s="44" t="s">
        <v>30</v>
      </c>
      <c r="R80" s="44" t="s">
        <v>30</v>
      </c>
      <c r="S80" s="44" t="s">
        <v>30</v>
      </c>
      <c r="T80" s="44" t="s">
        <v>30</v>
      </c>
      <c r="U80" s="44"/>
    </row>
    <row r="81" spans="1:21" x14ac:dyDescent="0.3">
      <c r="A81" s="44" t="s">
        <v>52</v>
      </c>
      <c r="B81" s="23" t="s">
        <v>53</v>
      </c>
      <c r="C81" s="45" t="s">
        <v>17</v>
      </c>
      <c r="D81" s="45">
        <v>20122</v>
      </c>
      <c r="E81" s="46">
        <v>99</v>
      </c>
      <c r="F81" s="45">
        <v>22477</v>
      </c>
      <c r="G81" s="46">
        <v>5.2679999999999998E-2</v>
      </c>
      <c r="H81" s="45">
        <v>3.9399999999999998E-2</v>
      </c>
      <c r="I81" s="45">
        <v>7.0430000000000006E-2</v>
      </c>
      <c r="J81" s="45">
        <v>0.67110000000000003</v>
      </c>
      <c r="K81" s="45">
        <v>0.502</v>
      </c>
      <c r="L81" s="45">
        <v>0.89729999999999999</v>
      </c>
      <c r="M81" s="45">
        <v>7.1130000000000004E-3</v>
      </c>
      <c r="N81" s="46">
        <v>1</v>
      </c>
      <c r="O81" s="44">
        <v>91</v>
      </c>
      <c r="P81" s="44"/>
      <c r="Q81" s="44" t="s">
        <v>30</v>
      </c>
      <c r="R81" s="44" t="s">
        <v>30</v>
      </c>
      <c r="S81" s="44" t="s">
        <v>30</v>
      </c>
      <c r="T81" s="44" t="s">
        <v>30</v>
      </c>
      <c r="U81" s="44"/>
    </row>
    <row r="82" spans="1:21" x14ac:dyDescent="0.3">
      <c r="A82" s="44" t="s">
        <v>52</v>
      </c>
      <c r="B82" s="23" t="s">
        <v>53</v>
      </c>
      <c r="C82" s="45" t="s">
        <v>17</v>
      </c>
      <c r="D82" s="45">
        <v>20123</v>
      </c>
      <c r="E82" s="46">
        <v>93</v>
      </c>
      <c r="F82" s="45">
        <v>22328</v>
      </c>
      <c r="G82" s="46">
        <v>4.7690000000000003E-2</v>
      </c>
      <c r="H82" s="45">
        <v>3.5439999999999999E-2</v>
      </c>
      <c r="I82" s="45">
        <v>6.4159999999999995E-2</v>
      </c>
      <c r="J82" s="45">
        <v>0.8478</v>
      </c>
      <c r="K82" s="45">
        <v>0.63009999999999999</v>
      </c>
      <c r="L82" s="45">
        <v>1.1408</v>
      </c>
      <c r="M82" s="45">
        <v>0.275617</v>
      </c>
      <c r="N82" s="46"/>
      <c r="O82" s="44">
        <v>92</v>
      </c>
      <c r="P82" s="44"/>
      <c r="Q82" s="44" t="s">
        <v>30</v>
      </c>
      <c r="R82" s="44" t="s">
        <v>30</v>
      </c>
      <c r="S82" s="44" t="s">
        <v>30</v>
      </c>
      <c r="T82" s="44" t="s">
        <v>30</v>
      </c>
      <c r="U82" s="44"/>
    </row>
    <row r="83" spans="1:21" x14ac:dyDescent="0.3">
      <c r="A83" s="44" t="s">
        <v>52</v>
      </c>
      <c r="B83" s="23" t="s">
        <v>53</v>
      </c>
      <c r="C83" s="45" t="s">
        <v>17</v>
      </c>
      <c r="D83" s="45">
        <v>20124</v>
      </c>
      <c r="E83" s="46">
        <v>139</v>
      </c>
      <c r="F83" s="45">
        <v>22429</v>
      </c>
      <c r="G83" s="46">
        <v>6.9400000000000003E-2</v>
      </c>
      <c r="H83" s="45">
        <v>5.3069999999999999E-2</v>
      </c>
      <c r="I83" s="45">
        <v>9.0749999999999997E-2</v>
      </c>
      <c r="J83" s="45">
        <v>0.76139999999999997</v>
      </c>
      <c r="K83" s="45">
        <v>0.58230000000000004</v>
      </c>
      <c r="L83" s="45">
        <v>0.99570000000000003</v>
      </c>
      <c r="M83" s="45">
        <v>4.6405000000000002E-2</v>
      </c>
      <c r="N83" s="46"/>
      <c r="O83" s="44">
        <v>92</v>
      </c>
      <c r="P83" s="44"/>
      <c r="Q83" s="44" t="s">
        <v>30</v>
      </c>
      <c r="R83" s="44" t="s">
        <v>30</v>
      </c>
      <c r="S83" s="44" t="s">
        <v>30</v>
      </c>
      <c r="T83" s="44" t="s">
        <v>30</v>
      </c>
      <c r="U83" s="44"/>
    </row>
    <row r="84" spans="1:21" x14ac:dyDescent="0.3">
      <c r="A84" s="44" t="s">
        <v>52</v>
      </c>
      <c r="B84" s="23" t="s">
        <v>53</v>
      </c>
      <c r="C84" s="45" t="s">
        <v>17</v>
      </c>
      <c r="D84" s="45">
        <v>20131</v>
      </c>
      <c r="E84" s="46">
        <v>120</v>
      </c>
      <c r="F84" s="45">
        <v>22375</v>
      </c>
      <c r="G84" s="46">
        <v>6.3020000000000007E-2</v>
      </c>
      <c r="H84" s="45">
        <v>4.7750000000000001E-2</v>
      </c>
      <c r="I84" s="45">
        <v>8.3169999999999994E-2</v>
      </c>
      <c r="J84" s="45">
        <v>0.75249999999999995</v>
      </c>
      <c r="K84" s="45">
        <v>0.57020000000000004</v>
      </c>
      <c r="L84" s="45">
        <v>0.99309999999999998</v>
      </c>
      <c r="M84" s="45">
        <v>4.4524000000000001E-2</v>
      </c>
      <c r="N84" s="46"/>
      <c r="O84" s="44">
        <v>90</v>
      </c>
      <c r="P84" s="44"/>
      <c r="Q84" s="44" t="s">
        <v>30</v>
      </c>
      <c r="R84" s="44" t="s">
        <v>30</v>
      </c>
      <c r="S84" s="44" t="s">
        <v>30</v>
      </c>
      <c r="T84" s="44" t="s">
        <v>30</v>
      </c>
      <c r="U84" s="44"/>
    </row>
    <row r="85" spans="1:21" x14ac:dyDescent="0.3">
      <c r="A85" s="44" t="s">
        <v>52</v>
      </c>
      <c r="B85" s="23" t="s">
        <v>53</v>
      </c>
      <c r="C85" s="45" t="s">
        <v>17</v>
      </c>
      <c r="D85" s="45">
        <v>20132</v>
      </c>
      <c r="E85" s="46">
        <v>97</v>
      </c>
      <c r="F85" s="45">
        <v>22490</v>
      </c>
      <c r="G85" s="46">
        <v>4.9029999999999997E-2</v>
      </c>
      <c r="H85" s="45">
        <v>3.662E-2</v>
      </c>
      <c r="I85" s="45">
        <v>6.565E-2</v>
      </c>
      <c r="J85" s="45">
        <v>0.66800000000000004</v>
      </c>
      <c r="K85" s="45">
        <v>0.49890000000000001</v>
      </c>
      <c r="L85" s="45">
        <v>0.89449999999999996</v>
      </c>
      <c r="M85" s="45">
        <v>6.7559999999999999E-3</v>
      </c>
      <c r="N85" s="46">
        <v>1</v>
      </c>
      <c r="O85" s="44">
        <v>91</v>
      </c>
      <c r="P85" s="44"/>
      <c r="Q85" s="44" t="s">
        <v>30</v>
      </c>
      <c r="R85" s="44" t="s">
        <v>30</v>
      </c>
      <c r="S85" s="44" t="s">
        <v>30</v>
      </c>
      <c r="T85" s="44" t="s">
        <v>30</v>
      </c>
      <c r="U85" s="44"/>
    </row>
    <row r="86" spans="1:21" x14ac:dyDescent="0.3">
      <c r="A86" s="44" t="s">
        <v>52</v>
      </c>
      <c r="B86" s="23" t="s">
        <v>53</v>
      </c>
      <c r="C86" s="45" t="s">
        <v>17</v>
      </c>
      <c r="D86" s="45">
        <v>20133</v>
      </c>
      <c r="E86" s="46">
        <v>68</v>
      </c>
      <c r="F86" s="45">
        <v>22344</v>
      </c>
      <c r="G86" s="46">
        <v>3.3820000000000003E-2</v>
      </c>
      <c r="H86" s="45">
        <v>2.4479999999999998E-2</v>
      </c>
      <c r="I86" s="45">
        <v>4.6730000000000001E-2</v>
      </c>
      <c r="J86" s="45">
        <v>0.73480000000000001</v>
      </c>
      <c r="K86" s="45">
        <v>0.53180000000000005</v>
      </c>
      <c r="L86" s="45">
        <v>1.0152000000000001</v>
      </c>
      <c r="M86" s="45">
        <v>6.1655000000000001E-2</v>
      </c>
      <c r="N86" s="46"/>
      <c r="O86" s="44">
        <v>92</v>
      </c>
      <c r="P86" s="44"/>
      <c r="Q86" s="44" t="s">
        <v>30</v>
      </c>
      <c r="R86" s="44" t="s">
        <v>30</v>
      </c>
      <c r="S86" s="44" t="s">
        <v>30</v>
      </c>
      <c r="T86" s="44" t="s">
        <v>30</v>
      </c>
      <c r="U86" s="44"/>
    </row>
    <row r="87" spans="1:21" x14ac:dyDescent="0.3">
      <c r="A87" s="44" t="s">
        <v>52</v>
      </c>
      <c r="B87" s="23" t="s">
        <v>53</v>
      </c>
      <c r="C87" s="45" t="s">
        <v>17</v>
      </c>
      <c r="D87" s="45">
        <v>20134</v>
      </c>
      <c r="E87" s="46">
        <v>104</v>
      </c>
      <c r="F87" s="45">
        <v>22412</v>
      </c>
      <c r="G87" s="46">
        <v>5.2229999999999999E-2</v>
      </c>
      <c r="H87" s="45">
        <v>3.918E-2</v>
      </c>
      <c r="I87" s="45">
        <v>6.9629999999999997E-2</v>
      </c>
      <c r="J87" s="45">
        <v>0.7833</v>
      </c>
      <c r="K87" s="45">
        <v>0.58760000000000001</v>
      </c>
      <c r="L87" s="45">
        <v>1.0442</v>
      </c>
      <c r="M87" s="45">
        <v>9.5930000000000001E-2</v>
      </c>
      <c r="N87" s="46"/>
      <c r="O87" s="44">
        <v>92</v>
      </c>
      <c r="P87" s="44"/>
      <c r="Q87" s="44" t="s">
        <v>30</v>
      </c>
      <c r="R87" s="44" t="s">
        <v>30</v>
      </c>
      <c r="S87" s="44" t="s">
        <v>30</v>
      </c>
      <c r="T87" s="44" t="s">
        <v>30</v>
      </c>
      <c r="U87" s="44"/>
    </row>
    <row r="88" spans="1:21" x14ac:dyDescent="0.3">
      <c r="A88" s="44" t="s">
        <v>52</v>
      </c>
      <c r="B88" s="23" t="s">
        <v>53</v>
      </c>
      <c r="C88" s="45" t="s">
        <v>17</v>
      </c>
      <c r="D88" s="45">
        <v>20141</v>
      </c>
      <c r="E88" s="46">
        <v>106</v>
      </c>
      <c r="F88" s="45">
        <v>22383</v>
      </c>
      <c r="G88" s="46">
        <v>5.4330000000000003E-2</v>
      </c>
      <c r="H88" s="45">
        <v>4.0809999999999999E-2</v>
      </c>
      <c r="I88" s="45">
        <v>7.2330000000000005E-2</v>
      </c>
      <c r="J88" s="45">
        <v>0.73409999999999997</v>
      </c>
      <c r="K88" s="45">
        <v>0.55149999999999999</v>
      </c>
      <c r="L88" s="45">
        <v>0.97719999999999996</v>
      </c>
      <c r="M88" s="45">
        <v>3.4194000000000002E-2</v>
      </c>
      <c r="N88" s="46"/>
      <c r="O88" s="44">
        <v>90</v>
      </c>
      <c r="P88" s="44"/>
      <c r="Q88" s="44" t="s">
        <v>30</v>
      </c>
      <c r="R88" s="44" t="s">
        <v>30</v>
      </c>
      <c r="S88" s="44" t="s">
        <v>30</v>
      </c>
      <c r="T88" s="44" t="s">
        <v>30</v>
      </c>
      <c r="U88" s="44"/>
    </row>
    <row r="89" spans="1:21" x14ac:dyDescent="0.3">
      <c r="A89" s="44" t="s">
        <v>52</v>
      </c>
      <c r="B89" s="23" t="s">
        <v>53</v>
      </c>
      <c r="C89" s="45" t="s">
        <v>17</v>
      </c>
      <c r="D89" s="45">
        <v>20142</v>
      </c>
      <c r="E89" s="46">
        <v>104</v>
      </c>
      <c r="F89" s="45">
        <v>22398</v>
      </c>
      <c r="G89" s="46">
        <v>5.2220000000000003E-2</v>
      </c>
      <c r="H89" s="45">
        <v>3.916E-2</v>
      </c>
      <c r="I89" s="45">
        <v>6.9629999999999997E-2</v>
      </c>
      <c r="J89" s="45">
        <v>0.80010000000000003</v>
      </c>
      <c r="K89" s="45">
        <v>0.59989999999999999</v>
      </c>
      <c r="L89" s="45">
        <v>1.0669</v>
      </c>
      <c r="M89" s="45">
        <v>0.12879199999999999</v>
      </c>
      <c r="N89" s="46"/>
      <c r="O89" s="44">
        <v>91</v>
      </c>
      <c r="P89" s="44"/>
      <c r="Q89" s="44" t="s">
        <v>30</v>
      </c>
      <c r="R89" s="44" t="s">
        <v>30</v>
      </c>
      <c r="S89" s="44" t="s">
        <v>30</v>
      </c>
      <c r="T89" s="44" t="s">
        <v>30</v>
      </c>
      <c r="U89" s="44"/>
    </row>
    <row r="90" spans="1:21" x14ac:dyDescent="0.3">
      <c r="A90" s="44" t="s">
        <v>52</v>
      </c>
      <c r="B90" s="23" t="s">
        <v>53</v>
      </c>
      <c r="C90" s="45" t="s">
        <v>17</v>
      </c>
      <c r="D90" s="45">
        <v>20143</v>
      </c>
      <c r="E90" s="46">
        <v>102</v>
      </c>
      <c r="F90" s="45">
        <v>22274</v>
      </c>
      <c r="G90" s="46">
        <v>5.4059999999999997E-2</v>
      </c>
      <c r="H90" s="45">
        <v>4.0460000000000003E-2</v>
      </c>
      <c r="I90" s="45">
        <v>7.2239999999999999E-2</v>
      </c>
      <c r="J90" s="45">
        <v>0.9708</v>
      </c>
      <c r="K90" s="45">
        <v>0.72650000000000003</v>
      </c>
      <c r="L90" s="45">
        <v>1.2972999999999999</v>
      </c>
      <c r="M90" s="45">
        <v>0.84121100000000004</v>
      </c>
      <c r="N90" s="46"/>
      <c r="O90" s="44">
        <v>92</v>
      </c>
      <c r="P90" s="44"/>
      <c r="Q90" s="44" t="s">
        <v>30</v>
      </c>
      <c r="R90" s="44" t="s">
        <v>30</v>
      </c>
      <c r="S90" s="44" t="s">
        <v>30</v>
      </c>
      <c r="T90" s="44" t="s">
        <v>30</v>
      </c>
      <c r="U90" s="44"/>
    </row>
    <row r="91" spans="1:21" x14ac:dyDescent="0.3">
      <c r="A91" s="44" t="s">
        <v>52</v>
      </c>
      <c r="B91" s="23" t="s">
        <v>53</v>
      </c>
      <c r="C91" s="45" t="s">
        <v>17</v>
      </c>
      <c r="D91" s="45">
        <v>20144</v>
      </c>
      <c r="E91" s="46">
        <v>124</v>
      </c>
      <c r="F91" s="45">
        <v>22435</v>
      </c>
      <c r="G91" s="46">
        <v>6.2050000000000001E-2</v>
      </c>
      <c r="H91" s="45">
        <v>4.7129999999999998E-2</v>
      </c>
      <c r="I91" s="45">
        <v>8.1699999999999995E-2</v>
      </c>
      <c r="J91" s="45">
        <v>0.75960000000000005</v>
      </c>
      <c r="K91" s="45">
        <v>0.57689999999999997</v>
      </c>
      <c r="L91" s="45">
        <v>1.0001</v>
      </c>
      <c r="M91" s="45">
        <v>5.0112999999999998E-2</v>
      </c>
      <c r="N91" s="46"/>
      <c r="O91" s="44">
        <v>92</v>
      </c>
      <c r="P91" s="44"/>
      <c r="Q91" s="44" t="s">
        <v>30</v>
      </c>
      <c r="R91" s="44" t="s">
        <v>30</v>
      </c>
      <c r="S91" s="44" t="s">
        <v>30</v>
      </c>
      <c r="T91" s="44" t="s">
        <v>30</v>
      </c>
      <c r="U91" s="44"/>
    </row>
    <row r="92" spans="1:21" x14ac:dyDescent="0.3">
      <c r="A92" s="44" t="s">
        <v>52</v>
      </c>
      <c r="B92" s="23" t="s">
        <v>53</v>
      </c>
      <c r="C92" s="45" t="s">
        <v>17</v>
      </c>
      <c r="D92" s="45">
        <v>20151</v>
      </c>
      <c r="E92" s="46">
        <v>143</v>
      </c>
      <c r="F92" s="45">
        <v>22353</v>
      </c>
      <c r="G92" s="46">
        <v>7.331E-2</v>
      </c>
      <c r="H92" s="45">
        <v>5.6149999999999999E-2</v>
      </c>
      <c r="I92" s="45">
        <v>9.5710000000000003E-2</v>
      </c>
      <c r="J92" s="45">
        <v>0.72109999999999996</v>
      </c>
      <c r="K92" s="45">
        <v>0.55230000000000001</v>
      </c>
      <c r="L92" s="45">
        <v>0.94140000000000001</v>
      </c>
      <c r="M92" s="45">
        <v>1.6218E-2</v>
      </c>
      <c r="N92" s="46"/>
      <c r="O92" s="44">
        <v>90</v>
      </c>
      <c r="P92" s="44"/>
      <c r="Q92" s="44" t="s">
        <v>30</v>
      </c>
      <c r="R92" s="44" t="s">
        <v>30</v>
      </c>
      <c r="S92" s="44" t="s">
        <v>30</v>
      </c>
      <c r="T92" s="44" t="s">
        <v>30</v>
      </c>
      <c r="U92" s="44"/>
    </row>
    <row r="93" spans="1:21" x14ac:dyDescent="0.3">
      <c r="A93" s="44" t="s">
        <v>52</v>
      </c>
      <c r="B93" s="23" t="s">
        <v>53</v>
      </c>
      <c r="C93" s="45" t="s">
        <v>17</v>
      </c>
      <c r="D93" s="45">
        <v>20152</v>
      </c>
      <c r="E93" s="46">
        <v>98</v>
      </c>
      <c r="F93" s="45">
        <v>22390</v>
      </c>
      <c r="G93" s="46">
        <v>5.033E-2</v>
      </c>
      <c r="H93" s="45">
        <v>3.7629999999999997E-2</v>
      </c>
      <c r="I93" s="45">
        <v>6.7320000000000005E-2</v>
      </c>
      <c r="J93" s="45">
        <v>0.6764</v>
      </c>
      <c r="K93" s="45">
        <v>0.50570000000000004</v>
      </c>
      <c r="L93" s="45">
        <v>0.90480000000000005</v>
      </c>
      <c r="M93" s="45">
        <v>8.4329999999999995E-3</v>
      </c>
      <c r="N93" s="46">
        <v>1</v>
      </c>
      <c r="O93" s="44">
        <v>91</v>
      </c>
      <c r="P93" s="44"/>
      <c r="Q93" s="44" t="s">
        <v>30</v>
      </c>
      <c r="R93" s="44" t="s">
        <v>30</v>
      </c>
      <c r="S93" s="44" t="s">
        <v>30</v>
      </c>
      <c r="T93" s="44" t="s">
        <v>30</v>
      </c>
      <c r="U93" s="44"/>
    </row>
    <row r="94" spans="1:21" x14ac:dyDescent="0.3">
      <c r="A94" s="44" t="s">
        <v>52</v>
      </c>
      <c r="B94" s="23" t="s">
        <v>53</v>
      </c>
      <c r="C94" s="45" t="s">
        <v>17</v>
      </c>
      <c r="D94" s="45">
        <v>20153</v>
      </c>
      <c r="E94" s="46">
        <v>86</v>
      </c>
      <c r="F94" s="45">
        <v>22345</v>
      </c>
      <c r="G94" s="46">
        <v>4.1180000000000001E-2</v>
      </c>
      <c r="H94" s="45">
        <v>3.0439999999999998E-2</v>
      </c>
      <c r="I94" s="45">
        <v>5.5719999999999999E-2</v>
      </c>
      <c r="J94" s="45">
        <v>0.80649999999999999</v>
      </c>
      <c r="K94" s="45">
        <v>0.59609999999999996</v>
      </c>
      <c r="L94" s="45">
        <v>1.0912999999999999</v>
      </c>
      <c r="M94" s="45">
        <v>0.163407</v>
      </c>
      <c r="N94" s="46"/>
      <c r="O94" s="44">
        <v>92</v>
      </c>
      <c r="P94" s="44"/>
      <c r="Q94" s="44" t="s">
        <v>30</v>
      </c>
      <c r="R94" s="44" t="s">
        <v>30</v>
      </c>
      <c r="S94" s="44" t="s">
        <v>30</v>
      </c>
      <c r="T94" s="44" t="s">
        <v>30</v>
      </c>
      <c r="U94" s="44"/>
    </row>
    <row r="95" spans="1:21" x14ac:dyDescent="0.3">
      <c r="A95" s="44" t="s">
        <v>52</v>
      </c>
      <c r="B95" s="23" t="s">
        <v>53</v>
      </c>
      <c r="C95" s="45" t="s">
        <v>17</v>
      </c>
      <c r="D95" s="45">
        <v>20154</v>
      </c>
      <c r="E95" s="46">
        <v>110</v>
      </c>
      <c r="F95" s="45">
        <v>22519</v>
      </c>
      <c r="G95" s="46">
        <v>5.425E-2</v>
      </c>
      <c r="H95" s="45">
        <v>4.086E-2</v>
      </c>
      <c r="I95" s="45">
        <v>7.2020000000000001E-2</v>
      </c>
      <c r="J95" s="45">
        <v>0.78580000000000005</v>
      </c>
      <c r="K95" s="45">
        <v>0.59189999999999998</v>
      </c>
      <c r="L95" s="45">
        <v>1.0431999999999999</v>
      </c>
      <c r="M95" s="45">
        <v>9.5405000000000004E-2</v>
      </c>
      <c r="N95" s="46"/>
      <c r="O95" s="44">
        <v>92</v>
      </c>
      <c r="P95" s="44"/>
      <c r="Q95" s="44" t="s">
        <v>30</v>
      </c>
      <c r="R95" s="44" t="s">
        <v>30</v>
      </c>
      <c r="S95" s="44" t="s">
        <v>30</v>
      </c>
      <c r="T95" s="44" t="s">
        <v>30</v>
      </c>
      <c r="U95" s="44"/>
    </row>
    <row r="96" spans="1:21" x14ac:dyDescent="0.3">
      <c r="A96" s="44" t="s">
        <v>52</v>
      </c>
      <c r="B96" s="23" t="s">
        <v>53</v>
      </c>
      <c r="C96" s="45" t="s">
        <v>17</v>
      </c>
      <c r="D96" s="45">
        <v>20161</v>
      </c>
      <c r="E96" s="46">
        <v>144</v>
      </c>
      <c r="F96" s="45">
        <v>22516</v>
      </c>
      <c r="G96" s="46">
        <v>7.2190000000000004E-2</v>
      </c>
      <c r="H96" s="45">
        <v>5.5329999999999997E-2</v>
      </c>
      <c r="I96" s="45">
        <v>9.4189999999999996E-2</v>
      </c>
      <c r="J96" s="45">
        <v>0.73240000000000005</v>
      </c>
      <c r="K96" s="45">
        <v>0.56130000000000002</v>
      </c>
      <c r="L96" s="45">
        <v>0.95550000000000002</v>
      </c>
      <c r="M96" s="45">
        <v>2.1714000000000001E-2</v>
      </c>
      <c r="N96" s="46"/>
      <c r="O96" s="44">
        <v>91</v>
      </c>
      <c r="P96" s="44"/>
      <c r="Q96" s="44">
        <v>0.81569999999999998</v>
      </c>
      <c r="R96" s="44">
        <v>0.59870000000000001</v>
      </c>
      <c r="S96" s="44">
        <v>1.1114999999999999</v>
      </c>
      <c r="T96" s="44">
        <v>0.19692299999999999</v>
      </c>
      <c r="U96" s="44"/>
    </row>
    <row r="97" spans="1:21" x14ac:dyDescent="0.3">
      <c r="A97" s="44" t="s">
        <v>52</v>
      </c>
      <c r="B97" s="23" t="s">
        <v>53</v>
      </c>
      <c r="C97" s="45" t="s">
        <v>17</v>
      </c>
      <c r="D97" s="45">
        <v>20162</v>
      </c>
      <c r="E97" s="46">
        <v>104</v>
      </c>
      <c r="F97" s="45">
        <v>22569</v>
      </c>
      <c r="G97" s="46">
        <v>5.1670000000000001E-2</v>
      </c>
      <c r="H97" s="45">
        <v>3.8780000000000002E-2</v>
      </c>
      <c r="I97" s="45">
        <v>6.8830000000000002E-2</v>
      </c>
      <c r="J97" s="45">
        <v>0.64029999999999998</v>
      </c>
      <c r="K97" s="45">
        <v>0.48070000000000002</v>
      </c>
      <c r="L97" s="45">
        <v>0.85299999999999998</v>
      </c>
      <c r="M97" s="45">
        <v>2.3180000000000002E-3</v>
      </c>
      <c r="N97" s="46">
        <v>1</v>
      </c>
      <c r="O97" s="44">
        <v>91</v>
      </c>
      <c r="P97" s="44"/>
      <c r="Q97" s="44">
        <v>0.90269999999999995</v>
      </c>
      <c r="R97" s="44">
        <v>0.6401</v>
      </c>
      <c r="S97" s="44">
        <v>1.2730999999999999</v>
      </c>
      <c r="T97" s="44">
        <v>0.55966700000000003</v>
      </c>
      <c r="U97" s="44"/>
    </row>
    <row r="98" spans="1:21" x14ac:dyDescent="0.3">
      <c r="A98" s="44" t="s">
        <v>52</v>
      </c>
      <c r="B98" s="23" t="s">
        <v>53</v>
      </c>
      <c r="C98" s="45" t="s">
        <v>17</v>
      </c>
      <c r="D98" s="45">
        <v>20163</v>
      </c>
      <c r="E98" s="46">
        <v>73</v>
      </c>
      <c r="F98" s="45">
        <v>22395</v>
      </c>
      <c r="G98" s="46">
        <v>3.6609999999999997E-2</v>
      </c>
      <c r="H98" s="45">
        <v>2.6669999999999999E-2</v>
      </c>
      <c r="I98" s="45">
        <v>5.0250000000000003E-2</v>
      </c>
      <c r="J98" s="45">
        <v>0.74519999999999997</v>
      </c>
      <c r="K98" s="45">
        <v>0.54290000000000005</v>
      </c>
      <c r="L98" s="45">
        <v>1.0229999999999999</v>
      </c>
      <c r="M98" s="45">
        <v>6.8857000000000002E-2</v>
      </c>
      <c r="N98" s="46"/>
      <c r="O98" s="44">
        <v>92</v>
      </c>
      <c r="P98" s="44"/>
      <c r="Q98" s="44">
        <v>0.76659999999999995</v>
      </c>
      <c r="R98" s="44">
        <v>0.5262</v>
      </c>
      <c r="S98" s="44">
        <v>1.1169</v>
      </c>
      <c r="T98" s="44">
        <v>0.166299</v>
      </c>
      <c r="U98" s="44"/>
    </row>
    <row r="99" spans="1:21" x14ac:dyDescent="0.3">
      <c r="A99" s="44" t="s">
        <v>52</v>
      </c>
      <c r="B99" s="23" t="s">
        <v>53</v>
      </c>
      <c r="C99" s="45" t="s">
        <v>17</v>
      </c>
      <c r="D99" s="45">
        <v>20164</v>
      </c>
      <c r="E99" s="46">
        <v>113</v>
      </c>
      <c r="F99" s="45">
        <v>22506</v>
      </c>
      <c r="G99" s="46">
        <v>5.722E-2</v>
      </c>
      <c r="H99" s="45">
        <v>4.3150000000000001E-2</v>
      </c>
      <c r="I99" s="45">
        <v>7.5880000000000003E-2</v>
      </c>
      <c r="J99" s="45">
        <v>0.78539999999999999</v>
      </c>
      <c r="K99" s="45">
        <v>0.59230000000000005</v>
      </c>
      <c r="L99" s="45">
        <v>1.0415000000000001</v>
      </c>
      <c r="M99" s="45">
        <v>9.3462000000000003E-2</v>
      </c>
      <c r="N99" s="46"/>
      <c r="O99" s="44">
        <v>92</v>
      </c>
      <c r="P99" s="44"/>
      <c r="Q99" s="44">
        <v>1.0113000000000001</v>
      </c>
      <c r="R99" s="44">
        <v>0.72019999999999995</v>
      </c>
      <c r="S99" s="44">
        <v>1.4200999999999999</v>
      </c>
      <c r="T99" s="44">
        <v>0.94826200000000005</v>
      </c>
      <c r="U99" s="44"/>
    </row>
    <row r="100" spans="1:21" x14ac:dyDescent="0.3">
      <c r="A100" s="44" t="s">
        <v>52</v>
      </c>
      <c r="B100" s="23" t="s">
        <v>53</v>
      </c>
      <c r="C100" s="45" t="s">
        <v>18</v>
      </c>
      <c r="D100" s="45">
        <v>20111</v>
      </c>
      <c r="E100" s="46">
        <v>83</v>
      </c>
      <c r="F100" s="45">
        <v>22330</v>
      </c>
      <c r="G100" s="46">
        <v>3.9070000000000001E-2</v>
      </c>
      <c r="H100" s="45">
        <v>2.8840000000000001E-2</v>
      </c>
      <c r="I100" s="45">
        <v>5.2929999999999998E-2</v>
      </c>
      <c r="J100" s="45">
        <v>0.29920000000000002</v>
      </c>
      <c r="K100" s="45">
        <v>0.22090000000000001</v>
      </c>
      <c r="L100" s="45">
        <v>0.40539999999999998</v>
      </c>
      <c r="M100" s="45">
        <v>0</v>
      </c>
      <c r="N100" s="46">
        <v>1</v>
      </c>
      <c r="O100" s="44">
        <v>90</v>
      </c>
      <c r="P100" s="44"/>
      <c r="Q100" s="44" t="s">
        <v>30</v>
      </c>
      <c r="R100" s="44" t="s">
        <v>30</v>
      </c>
      <c r="S100" s="44" t="s">
        <v>30</v>
      </c>
      <c r="T100" s="44" t="s">
        <v>30</v>
      </c>
      <c r="U100" s="44"/>
    </row>
    <row r="101" spans="1:21" x14ac:dyDescent="0.3">
      <c r="A101" s="44" t="s">
        <v>52</v>
      </c>
      <c r="B101" s="23" t="s">
        <v>53</v>
      </c>
      <c r="C101" s="45" t="s">
        <v>18</v>
      </c>
      <c r="D101" s="45">
        <v>20112</v>
      </c>
      <c r="E101" s="46">
        <v>54</v>
      </c>
      <c r="F101" s="45">
        <v>22428</v>
      </c>
      <c r="G101" s="46">
        <v>2.5669999999999998E-2</v>
      </c>
      <c r="H101" s="45">
        <v>1.8190000000000001E-2</v>
      </c>
      <c r="I101" s="45">
        <v>3.6229999999999998E-2</v>
      </c>
      <c r="J101" s="45">
        <v>0.28410000000000002</v>
      </c>
      <c r="K101" s="45">
        <v>0.20130000000000001</v>
      </c>
      <c r="L101" s="45">
        <v>0.40089999999999998</v>
      </c>
      <c r="M101" s="45">
        <v>0</v>
      </c>
      <c r="N101" s="46">
        <v>1</v>
      </c>
      <c r="O101" s="44">
        <v>91</v>
      </c>
      <c r="P101" s="44"/>
      <c r="Q101" s="44" t="s">
        <v>30</v>
      </c>
      <c r="R101" s="44" t="s">
        <v>30</v>
      </c>
      <c r="S101" s="44" t="s">
        <v>30</v>
      </c>
      <c r="T101" s="44" t="s">
        <v>30</v>
      </c>
      <c r="U101" s="44"/>
    </row>
    <row r="102" spans="1:21" x14ac:dyDescent="0.3">
      <c r="A102" s="44" t="s">
        <v>52</v>
      </c>
      <c r="B102" s="23" t="s">
        <v>53</v>
      </c>
      <c r="C102" s="45" t="s">
        <v>18</v>
      </c>
      <c r="D102" s="45">
        <v>20113</v>
      </c>
      <c r="E102" s="46">
        <v>49</v>
      </c>
      <c r="F102" s="45">
        <v>22357</v>
      </c>
      <c r="G102" s="46">
        <v>2.368E-2</v>
      </c>
      <c r="H102" s="45">
        <v>1.6559999999999998E-2</v>
      </c>
      <c r="I102" s="45">
        <v>3.3840000000000002E-2</v>
      </c>
      <c r="J102" s="45">
        <v>0.39200000000000002</v>
      </c>
      <c r="K102" s="45">
        <v>0.2742</v>
      </c>
      <c r="L102" s="45">
        <v>0.56030000000000002</v>
      </c>
      <c r="M102" s="45">
        <v>0</v>
      </c>
      <c r="N102" s="46">
        <v>1</v>
      </c>
      <c r="O102" s="44">
        <v>92</v>
      </c>
      <c r="P102" s="44"/>
      <c r="Q102" s="44" t="s">
        <v>30</v>
      </c>
      <c r="R102" s="44" t="s">
        <v>30</v>
      </c>
      <c r="S102" s="44" t="s">
        <v>30</v>
      </c>
      <c r="T102" s="44" t="s">
        <v>30</v>
      </c>
      <c r="U102" s="44"/>
    </row>
    <row r="103" spans="1:21" x14ac:dyDescent="0.3">
      <c r="A103" s="44" t="s">
        <v>52</v>
      </c>
      <c r="B103" s="23" t="s">
        <v>53</v>
      </c>
      <c r="C103" s="45" t="s">
        <v>18</v>
      </c>
      <c r="D103" s="45">
        <v>20114</v>
      </c>
      <c r="E103" s="46">
        <v>65</v>
      </c>
      <c r="F103" s="45">
        <v>22429</v>
      </c>
      <c r="G103" s="46">
        <v>3.0210000000000001E-2</v>
      </c>
      <c r="H103" s="45">
        <v>2.18E-2</v>
      </c>
      <c r="I103" s="45">
        <v>4.1849999999999998E-2</v>
      </c>
      <c r="J103" s="45">
        <v>0.35239999999999999</v>
      </c>
      <c r="K103" s="45">
        <v>0.25440000000000002</v>
      </c>
      <c r="L103" s="45">
        <v>0.48830000000000001</v>
      </c>
      <c r="M103" s="45">
        <v>0</v>
      </c>
      <c r="N103" s="46">
        <v>1</v>
      </c>
      <c r="O103" s="44">
        <v>92</v>
      </c>
      <c r="P103" s="44"/>
      <c r="Q103" s="44" t="s">
        <v>30</v>
      </c>
      <c r="R103" s="44" t="s">
        <v>30</v>
      </c>
      <c r="S103" s="44" t="s">
        <v>30</v>
      </c>
      <c r="T103" s="44" t="s">
        <v>30</v>
      </c>
      <c r="U103" s="44"/>
    </row>
    <row r="104" spans="1:21" x14ac:dyDescent="0.3">
      <c r="A104" s="44" t="s">
        <v>52</v>
      </c>
      <c r="B104" s="23" t="s">
        <v>53</v>
      </c>
      <c r="C104" s="45" t="s">
        <v>18</v>
      </c>
      <c r="D104" s="45">
        <v>20121</v>
      </c>
      <c r="E104" s="46">
        <v>43</v>
      </c>
      <c r="F104" s="45">
        <v>22456</v>
      </c>
      <c r="G104" s="46">
        <v>1.9640000000000001E-2</v>
      </c>
      <c r="H104" s="45">
        <v>1.3559999999999999E-2</v>
      </c>
      <c r="I104" s="45">
        <v>2.845E-2</v>
      </c>
      <c r="J104" s="45">
        <v>0.22109999999999999</v>
      </c>
      <c r="K104" s="45">
        <v>0.1527</v>
      </c>
      <c r="L104" s="45">
        <v>0.32019999999999998</v>
      </c>
      <c r="M104" s="45">
        <v>0</v>
      </c>
      <c r="N104" s="46">
        <v>1</v>
      </c>
      <c r="O104" s="44">
        <v>91</v>
      </c>
      <c r="P104" s="44"/>
      <c r="Q104" s="44" t="s">
        <v>30</v>
      </c>
      <c r="R104" s="44" t="s">
        <v>30</v>
      </c>
      <c r="S104" s="44" t="s">
        <v>30</v>
      </c>
      <c r="T104" s="44" t="s">
        <v>30</v>
      </c>
      <c r="U104" s="44"/>
    </row>
    <row r="105" spans="1:21" x14ac:dyDescent="0.3">
      <c r="A105" s="44" t="s">
        <v>52</v>
      </c>
      <c r="B105" s="23" t="s">
        <v>53</v>
      </c>
      <c r="C105" s="45" t="s">
        <v>18</v>
      </c>
      <c r="D105" s="45">
        <v>20122</v>
      </c>
      <c r="E105" s="46">
        <v>64</v>
      </c>
      <c r="F105" s="45">
        <v>22486</v>
      </c>
      <c r="G105" s="46">
        <v>3.0259999999999999E-2</v>
      </c>
      <c r="H105" s="45">
        <v>2.1780000000000001E-2</v>
      </c>
      <c r="I105" s="45">
        <v>4.2020000000000002E-2</v>
      </c>
      <c r="J105" s="45">
        <v>0.38550000000000001</v>
      </c>
      <c r="K105" s="45">
        <v>0.27750000000000002</v>
      </c>
      <c r="L105" s="45">
        <v>0.53539999999999999</v>
      </c>
      <c r="M105" s="45">
        <v>0</v>
      </c>
      <c r="N105" s="46">
        <v>1</v>
      </c>
      <c r="O105" s="44">
        <v>91</v>
      </c>
      <c r="P105" s="44"/>
      <c r="Q105" s="44" t="s">
        <v>30</v>
      </c>
      <c r="R105" s="44" t="s">
        <v>30</v>
      </c>
      <c r="S105" s="44" t="s">
        <v>30</v>
      </c>
      <c r="T105" s="44" t="s">
        <v>30</v>
      </c>
      <c r="U105" s="44"/>
    </row>
    <row r="106" spans="1:21" x14ac:dyDescent="0.3">
      <c r="A106" s="44" t="s">
        <v>52</v>
      </c>
      <c r="B106" s="23" t="s">
        <v>53</v>
      </c>
      <c r="C106" s="45" t="s">
        <v>18</v>
      </c>
      <c r="D106" s="45">
        <v>20123</v>
      </c>
      <c r="E106" s="46">
        <v>61</v>
      </c>
      <c r="F106" s="45">
        <v>22512</v>
      </c>
      <c r="G106" s="46">
        <v>2.844E-2</v>
      </c>
      <c r="H106" s="45">
        <v>2.036E-2</v>
      </c>
      <c r="I106" s="45">
        <v>3.9730000000000001E-2</v>
      </c>
      <c r="J106" s="45">
        <v>0.50570000000000004</v>
      </c>
      <c r="K106" s="45">
        <v>0.3619</v>
      </c>
      <c r="L106" s="45">
        <v>0.70650000000000002</v>
      </c>
      <c r="M106" s="45">
        <v>6.3999999999999997E-5</v>
      </c>
      <c r="N106" s="46">
        <v>1</v>
      </c>
      <c r="O106" s="44">
        <v>92</v>
      </c>
      <c r="P106" s="44"/>
      <c r="Q106" s="44" t="s">
        <v>30</v>
      </c>
      <c r="R106" s="44" t="s">
        <v>30</v>
      </c>
      <c r="S106" s="44" t="s">
        <v>30</v>
      </c>
      <c r="T106" s="44" t="s">
        <v>30</v>
      </c>
      <c r="U106" s="44"/>
    </row>
    <row r="107" spans="1:21" x14ac:dyDescent="0.3">
      <c r="A107" s="44" t="s">
        <v>52</v>
      </c>
      <c r="B107" s="23" t="s">
        <v>53</v>
      </c>
      <c r="C107" s="45" t="s">
        <v>18</v>
      </c>
      <c r="D107" s="45">
        <v>20124</v>
      </c>
      <c r="E107" s="46">
        <v>44</v>
      </c>
      <c r="F107" s="45">
        <v>22566</v>
      </c>
      <c r="G107" s="46">
        <v>2.0449999999999999E-2</v>
      </c>
      <c r="H107" s="45">
        <v>1.417E-2</v>
      </c>
      <c r="I107" s="45">
        <v>2.9510000000000002E-2</v>
      </c>
      <c r="J107" s="45">
        <v>0.2243</v>
      </c>
      <c r="K107" s="45">
        <v>0.15540000000000001</v>
      </c>
      <c r="L107" s="45">
        <v>0.32379999999999998</v>
      </c>
      <c r="M107" s="45">
        <v>0</v>
      </c>
      <c r="N107" s="46">
        <v>1</v>
      </c>
      <c r="O107" s="44">
        <v>92</v>
      </c>
      <c r="P107" s="44"/>
      <c r="Q107" s="44" t="s">
        <v>30</v>
      </c>
      <c r="R107" s="44" t="s">
        <v>30</v>
      </c>
      <c r="S107" s="44" t="s">
        <v>30</v>
      </c>
      <c r="T107" s="44" t="s">
        <v>30</v>
      </c>
      <c r="U107" s="44"/>
    </row>
    <row r="108" spans="1:21" x14ac:dyDescent="0.3">
      <c r="A108" s="44" t="s">
        <v>52</v>
      </c>
      <c r="B108" s="23" t="s">
        <v>53</v>
      </c>
      <c r="C108" s="45" t="s">
        <v>18</v>
      </c>
      <c r="D108" s="45">
        <v>20131</v>
      </c>
      <c r="E108" s="46">
        <v>71</v>
      </c>
      <c r="F108" s="45">
        <v>22634</v>
      </c>
      <c r="G108" s="46">
        <v>3.4869999999999998E-2</v>
      </c>
      <c r="H108" s="45">
        <v>2.5360000000000001E-2</v>
      </c>
      <c r="I108" s="45">
        <v>4.795E-2</v>
      </c>
      <c r="J108" s="45">
        <v>0.4163</v>
      </c>
      <c r="K108" s="45">
        <v>0.30280000000000001</v>
      </c>
      <c r="L108" s="45">
        <v>0.57250000000000001</v>
      </c>
      <c r="M108" s="45">
        <v>0</v>
      </c>
      <c r="N108" s="46">
        <v>1</v>
      </c>
      <c r="O108" s="44">
        <v>90</v>
      </c>
      <c r="P108" s="44"/>
      <c r="Q108" s="44" t="s">
        <v>30</v>
      </c>
      <c r="R108" s="44" t="s">
        <v>30</v>
      </c>
      <c r="S108" s="44" t="s">
        <v>30</v>
      </c>
      <c r="T108" s="44" t="s">
        <v>30</v>
      </c>
      <c r="U108" s="44"/>
    </row>
    <row r="109" spans="1:21" x14ac:dyDescent="0.3">
      <c r="A109" s="44" t="s">
        <v>52</v>
      </c>
      <c r="B109" s="23" t="s">
        <v>53</v>
      </c>
      <c r="C109" s="45" t="s">
        <v>18</v>
      </c>
      <c r="D109" s="45">
        <v>20132</v>
      </c>
      <c r="E109" s="46">
        <v>33</v>
      </c>
      <c r="F109" s="45">
        <v>22684</v>
      </c>
      <c r="G109" s="46">
        <v>1.54E-2</v>
      </c>
      <c r="H109" s="45">
        <v>1.027E-2</v>
      </c>
      <c r="I109" s="45">
        <v>2.3099999999999999E-2</v>
      </c>
      <c r="J109" s="45">
        <v>0.20979999999999999</v>
      </c>
      <c r="K109" s="45">
        <v>0.1399</v>
      </c>
      <c r="L109" s="45">
        <v>0.31469999999999998</v>
      </c>
      <c r="M109" s="45">
        <v>0</v>
      </c>
      <c r="N109" s="46">
        <v>1</v>
      </c>
      <c r="O109" s="44">
        <v>91</v>
      </c>
      <c r="P109" s="44"/>
      <c r="Q109" s="44" t="s">
        <v>30</v>
      </c>
      <c r="R109" s="44" t="s">
        <v>30</v>
      </c>
      <c r="S109" s="44" t="s">
        <v>30</v>
      </c>
      <c r="T109" s="44" t="s">
        <v>30</v>
      </c>
      <c r="U109" s="44"/>
    </row>
    <row r="110" spans="1:21" x14ac:dyDescent="0.3">
      <c r="A110" s="44" t="s">
        <v>52</v>
      </c>
      <c r="B110" s="23" t="s">
        <v>53</v>
      </c>
      <c r="C110" s="45" t="s">
        <v>18</v>
      </c>
      <c r="D110" s="45">
        <v>20133</v>
      </c>
      <c r="E110" s="46">
        <v>32</v>
      </c>
      <c r="F110" s="45">
        <v>22590</v>
      </c>
      <c r="G110" s="46">
        <v>1.499E-2</v>
      </c>
      <c r="H110" s="45">
        <v>9.92E-3</v>
      </c>
      <c r="I110" s="45">
        <v>2.2630000000000001E-2</v>
      </c>
      <c r="J110" s="45">
        <v>0.3256</v>
      </c>
      <c r="K110" s="45">
        <v>0.21560000000000001</v>
      </c>
      <c r="L110" s="45">
        <v>0.49159999999999998</v>
      </c>
      <c r="M110" s="45">
        <v>0</v>
      </c>
      <c r="N110" s="46">
        <v>1</v>
      </c>
      <c r="O110" s="44">
        <v>92</v>
      </c>
      <c r="P110" s="44"/>
      <c r="Q110" s="44" t="s">
        <v>30</v>
      </c>
      <c r="R110" s="44" t="s">
        <v>30</v>
      </c>
      <c r="S110" s="44" t="s">
        <v>30</v>
      </c>
      <c r="T110" s="44" t="s">
        <v>30</v>
      </c>
      <c r="U110" s="44"/>
    </row>
    <row r="111" spans="1:21" x14ac:dyDescent="0.3">
      <c r="A111" s="44" t="s">
        <v>52</v>
      </c>
      <c r="B111" s="23" t="s">
        <v>53</v>
      </c>
      <c r="C111" s="45" t="s">
        <v>18</v>
      </c>
      <c r="D111" s="45">
        <v>20134</v>
      </c>
      <c r="E111" s="46">
        <v>33</v>
      </c>
      <c r="F111" s="45">
        <v>22702</v>
      </c>
      <c r="G111" s="46">
        <v>1.6279999999999999E-2</v>
      </c>
      <c r="H111" s="45">
        <v>1.085E-2</v>
      </c>
      <c r="I111" s="45">
        <v>2.443E-2</v>
      </c>
      <c r="J111" s="45">
        <v>0.24410000000000001</v>
      </c>
      <c r="K111" s="45">
        <v>0.16259999999999999</v>
      </c>
      <c r="L111" s="45">
        <v>0.36630000000000001</v>
      </c>
      <c r="M111" s="45">
        <v>0</v>
      </c>
      <c r="N111" s="46">
        <v>1</v>
      </c>
      <c r="O111" s="44">
        <v>92</v>
      </c>
      <c r="P111" s="44"/>
      <c r="Q111" s="44" t="s">
        <v>30</v>
      </c>
      <c r="R111" s="44" t="s">
        <v>30</v>
      </c>
      <c r="S111" s="44" t="s">
        <v>30</v>
      </c>
      <c r="T111" s="44" t="s">
        <v>30</v>
      </c>
      <c r="U111" s="44"/>
    </row>
    <row r="112" spans="1:21" x14ac:dyDescent="0.3">
      <c r="A112" s="44" t="s">
        <v>52</v>
      </c>
      <c r="B112" s="23" t="s">
        <v>53</v>
      </c>
      <c r="C112" s="45" t="s">
        <v>18</v>
      </c>
      <c r="D112" s="45">
        <v>20141</v>
      </c>
      <c r="E112" s="46">
        <v>46</v>
      </c>
      <c r="F112" s="45">
        <v>22723</v>
      </c>
      <c r="G112" s="46">
        <v>2.2069999999999999E-2</v>
      </c>
      <c r="H112" s="45">
        <v>1.537E-2</v>
      </c>
      <c r="I112" s="45">
        <v>3.1690000000000003E-2</v>
      </c>
      <c r="J112" s="45">
        <v>0.29820000000000002</v>
      </c>
      <c r="K112" s="45">
        <v>0.20760000000000001</v>
      </c>
      <c r="L112" s="45">
        <v>0.42820000000000003</v>
      </c>
      <c r="M112" s="45">
        <v>0</v>
      </c>
      <c r="N112" s="46">
        <v>1</v>
      </c>
      <c r="O112" s="44">
        <v>90</v>
      </c>
      <c r="P112" s="44"/>
      <c r="Q112" s="44" t="s">
        <v>30</v>
      </c>
      <c r="R112" s="44" t="s">
        <v>30</v>
      </c>
      <c r="S112" s="44" t="s">
        <v>30</v>
      </c>
      <c r="T112" s="44" t="s">
        <v>30</v>
      </c>
      <c r="U112" s="44"/>
    </row>
    <row r="113" spans="1:21" x14ac:dyDescent="0.3">
      <c r="A113" s="44" t="s">
        <v>52</v>
      </c>
      <c r="B113" s="23" t="s">
        <v>53</v>
      </c>
      <c r="C113" s="45" t="s">
        <v>18</v>
      </c>
      <c r="D113" s="45">
        <v>20142</v>
      </c>
      <c r="E113" s="46">
        <v>37</v>
      </c>
      <c r="F113" s="45">
        <v>22871</v>
      </c>
      <c r="G113" s="46">
        <v>1.678E-2</v>
      </c>
      <c r="H113" s="45">
        <v>1.137E-2</v>
      </c>
      <c r="I113" s="45">
        <v>2.478E-2</v>
      </c>
      <c r="J113" s="45">
        <v>0.2571</v>
      </c>
      <c r="K113" s="45">
        <v>0.17419999999999999</v>
      </c>
      <c r="L113" s="45">
        <v>0.37959999999999999</v>
      </c>
      <c r="M113" s="45">
        <v>0</v>
      </c>
      <c r="N113" s="46">
        <v>1</v>
      </c>
      <c r="O113" s="44">
        <v>91</v>
      </c>
      <c r="P113" s="44"/>
      <c r="Q113" s="44" t="s">
        <v>30</v>
      </c>
      <c r="R113" s="44" t="s">
        <v>30</v>
      </c>
      <c r="S113" s="44" t="s">
        <v>30</v>
      </c>
      <c r="T113" s="44" t="s">
        <v>30</v>
      </c>
      <c r="U113" s="44"/>
    </row>
    <row r="114" spans="1:21" x14ac:dyDescent="0.3">
      <c r="A114" s="44" t="s">
        <v>52</v>
      </c>
      <c r="B114" s="23" t="s">
        <v>53</v>
      </c>
      <c r="C114" s="45" t="s">
        <v>18</v>
      </c>
      <c r="D114" s="45">
        <v>20143</v>
      </c>
      <c r="E114" s="46">
        <v>36</v>
      </c>
      <c r="F114" s="45">
        <v>22887</v>
      </c>
      <c r="G114" s="46">
        <v>1.703E-2</v>
      </c>
      <c r="H114" s="45">
        <v>1.1480000000000001E-2</v>
      </c>
      <c r="I114" s="45">
        <v>2.5260000000000001E-2</v>
      </c>
      <c r="J114" s="45">
        <v>0.30590000000000001</v>
      </c>
      <c r="K114" s="45">
        <v>0.20619999999999999</v>
      </c>
      <c r="L114" s="45">
        <v>0.4536</v>
      </c>
      <c r="M114" s="45">
        <v>0</v>
      </c>
      <c r="N114" s="46">
        <v>1</v>
      </c>
      <c r="O114" s="44">
        <v>92</v>
      </c>
      <c r="P114" s="44"/>
      <c r="Q114" s="44" t="s">
        <v>30</v>
      </c>
      <c r="R114" s="44" t="s">
        <v>30</v>
      </c>
      <c r="S114" s="44" t="s">
        <v>30</v>
      </c>
      <c r="T114" s="44" t="s">
        <v>30</v>
      </c>
      <c r="U114" s="44"/>
    </row>
    <row r="115" spans="1:21" x14ac:dyDescent="0.3">
      <c r="A115" s="44" t="s">
        <v>52</v>
      </c>
      <c r="B115" s="23" t="s">
        <v>53</v>
      </c>
      <c r="C115" s="45" t="s">
        <v>18</v>
      </c>
      <c r="D115" s="45">
        <v>20144</v>
      </c>
      <c r="E115" s="46">
        <v>35</v>
      </c>
      <c r="F115" s="45">
        <v>22795</v>
      </c>
      <c r="G115" s="46">
        <v>1.6480000000000002E-2</v>
      </c>
      <c r="H115" s="45">
        <v>1.1089999999999999E-2</v>
      </c>
      <c r="I115" s="45">
        <v>2.4510000000000001E-2</v>
      </c>
      <c r="J115" s="45">
        <v>0.20180000000000001</v>
      </c>
      <c r="K115" s="45">
        <v>0.13569999999999999</v>
      </c>
      <c r="L115" s="45">
        <v>0.3</v>
      </c>
      <c r="M115" s="45">
        <v>0</v>
      </c>
      <c r="N115" s="46">
        <v>1</v>
      </c>
      <c r="O115" s="44">
        <v>92</v>
      </c>
      <c r="P115" s="44"/>
      <c r="Q115" s="44" t="s">
        <v>30</v>
      </c>
      <c r="R115" s="44" t="s">
        <v>30</v>
      </c>
      <c r="S115" s="44" t="s">
        <v>30</v>
      </c>
      <c r="T115" s="44" t="s">
        <v>30</v>
      </c>
      <c r="U115" s="44"/>
    </row>
    <row r="116" spans="1:21" x14ac:dyDescent="0.3">
      <c r="A116" s="44" t="s">
        <v>52</v>
      </c>
      <c r="B116" s="23" t="s">
        <v>53</v>
      </c>
      <c r="C116" s="45" t="s">
        <v>18</v>
      </c>
      <c r="D116" s="45">
        <v>20151</v>
      </c>
      <c r="E116" s="46">
        <v>74</v>
      </c>
      <c r="F116" s="45">
        <v>22827</v>
      </c>
      <c r="G116" s="46">
        <v>3.5869999999999999E-2</v>
      </c>
      <c r="H116" s="45">
        <v>2.622E-2</v>
      </c>
      <c r="I116" s="45">
        <v>4.9059999999999999E-2</v>
      </c>
      <c r="J116" s="45">
        <v>0.3528</v>
      </c>
      <c r="K116" s="45">
        <v>0.25790000000000002</v>
      </c>
      <c r="L116" s="45">
        <v>0.48249999999999998</v>
      </c>
      <c r="M116" s="45">
        <v>0</v>
      </c>
      <c r="N116" s="46">
        <v>1</v>
      </c>
      <c r="O116" s="44">
        <v>90</v>
      </c>
      <c r="P116" s="44"/>
      <c r="Q116" s="44" t="s">
        <v>30</v>
      </c>
      <c r="R116" s="44" t="s">
        <v>30</v>
      </c>
      <c r="S116" s="44" t="s">
        <v>30</v>
      </c>
      <c r="T116" s="44" t="s">
        <v>30</v>
      </c>
      <c r="U116" s="44"/>
    </row>
    <row r="117" spans="1:21" x14ac:dyDescent="0.3">
      <c r="A117" s="44" t="s">
        <v>52</v>
      </c>
      <c r="B117" s="23" t="s">
        <v>53</v>
      </c>
      <c r="C117" s="45" t="s">
        <v>18</v>
      </c>
      <c r="D117" s="45">
        <v>20152</v>
      </c>
      <c r="E117" s="46">
        <v>59</v>
      </c>
      <c r="F117" s="45">
        <v>22901</v>
      </c>
      <c r="G117" s="46">
        <v>2.7910000000000001E-2</v>
      </c>
      <c r="H117" s="45">
        <v>1.9970000000000002E-2</v>
      </c>
      <c r="I117" s="45">
        <v>3.9010000000000003E-2</v>
      </c>
      <c r="J117" s="45">
        <v>0.37509999999999999</v>
      </c>
      <c r="K117" s="45">
        <v>0.26829999999999998</v>
      </c>
      <c r="L117" s="45">
        <v>0.52429999999999999</v>
      </c>
      <c r="M117" s="45">
        <v>0</v>
      </c>
      <c r="N117" s="46">
        <v>1</v>
      </c>
      <c r="O117" s="44">
        <v>91</v>
      </c>
      <c r="P117" s="44"/>
      <c r="Q117" s="44" t="s">
        <v>30</v>
      </c>
      <c r="R117" s="44" t="s">
        <v>30</v>
      </c>
      <c r="S117" s="44" t="s">
        <v>30</v>
      </c>
      <c r="T117" s="44" t="s">
        <v>30</v>
      </c>
      <c r="U117" s="44"/>
    </row>
    <row r="118" spans="1:21" x14ac:dyDescent="0.3">
      <c r="A118" s="44" t="s">
        <v>52</v>
      </c>
      <c r="B118" s="23" t="s">
        <v>53</v>
      </c>
      <c r="C118" s="45" t="s">
        <v>18</v>
      </c>
      <c r="D118" s="45">
        <v>20153</v>
      </c>
      <c r="E118" s="46">
        <v>57</v>
      </c>
      <c r="F118" s="45">
        <v>22891</v>
      </c>
      <c r="G118" s="46">
        <v>2.6610000000000002E-2</v>
      </c>
      <c r="H118" s="45">
        <v>1.8939999999999999E-2</v>
      </c>
      <c r="I118" s="45">
        <v>3.7400000000000003E-2</v>
      </c>
      <c r="J118" s="45">
        <v>0.5212</v>
      </c>
      <c r="K118" s="45">
        <v>0.37090000000000001</v>
      </c>
      <c r="L118" s="45">
        <v>0.73240000000000005</v>
      </c>
      <c r="M118" s="45">
        <v>1.74E-4</v>
      </c>
      <c r="N118" s="46">
        <v>1</v>
      </c>
      <c r="O118" s="44">
        <v>92</v>
      </c>
      <c r="P118" s="44"/>
      <c r="Q118" s="44" t="s">
        <v>30</v>
      </c>
      <c r="R118" s="44" t="s">
        <v>30</v>
      </c>
      <c r="S118" s="44" t="s">
        <v>30</v>
      </c>
      <c r="T118" s="44" t="s">
        <v>30</v>
      </c>
      <c r="U118" s="44"/>
    </row>
    <row r="119" spans="1:21" x14ac:dyDescent="0.3">
      <c r="A119" s="44" t="s">
        <v>52</v>
      </c>
      <c r="B119" s="23" t="s">
        <v>53</v>
      </c>
      <c r="C119" s="45" t="s">
        <v>18</v>
      </c>
      <c r="D119" s="45">
        <v>20154</v>
      </c>
      <c r="E119" s="46">
        <v>56</v>
      </c>
      <c r="F119" s="45">
        <v>22897</v>
      </c>
      <c r="G119" s="46">
        <v>2.589E-2</v>
      </c>
      <c r="H119" s="45">
        <v>1.8419999999999999E-2</v>
      </c>
      <c r="I119" s="45">
        <v>3.637E-2</v>
      </c>
      <c r="J119" s="45">
        <v>0.37490000000000001</v>
      </c>
      <c r="K119" s="45">
        <v>0.26679999999999998</v>
      </c>
      <c r="L119" s="45">
        <v>0.52680000000000005</v>
      </c>
      <c r="M119" s="45">
        <v>0</v>
      </c>
      <c r="N119" s="46">
        <v>1</v>
      </c>
      <c r="O119" s="44">
        <v>92</v>
      </c>
      <c r="P119" s="44"/>
      <c r="Q119" s="44" t="s">
        <v>30</v>
      </c>
      <c r="R119" s="44" t="s">
        <v>30</v>
      </c>
      <c r="S119" s="44" t="s">
        <v>30</v>
      </c>
      <c r="T119" s="44" t="s">
        <v>30</v>
      </c>
      <c r="U119" s="44"/>
    </row>
    <row r="120" spans="1:21" x14ac:dyDescent="0.3">
      <c r="A120" s="44" t="s">
        <v>52</v>
      </c>
      <c r="B120" s="23" t="s">
        <v>53</v>
      </c>
      <c r="C120" s="45" t="s">
        <v>18</v>
      </c>
      <c r="D120" s="45">
        <v>20161</v>
      </c>
      <c r="E120" s="46">
        <v>82</v>
      </c>
      <c r="F120" s="45">
        <v>22999</v>
      </c>
      <c r="G120" s="46">
        <v>3.7879999999999997E-2</v>
      </c>
      <c r="H120" s="45">
        <v>2.793E-2</v>
      </c>
      <c r="I120" s="45">
        <v>5.1380000000000002E-2</v>
      </c>
      <c r="J120" s="45">
        <v>0.38429999999999997</v>
      </c>
      <c r="K120" s="45">
        <v>0.2833</v>
      </c>
      <c r="L120" s="45">
        <v>0.52129999999999999</v>
      </c>
      <c r="M120" s="45">
        <v>0</v>
      </c>
      <c r="N120" s="46">
        <v>1</v>
      </c>
      <c r="O120" s="44">
        <v>91</v>
      </c>
      <c r="P120" s="44"/>
      <c r="Q120" s="44">
        <v>0.96950000000000003</v>
      </c>
      <c r="R120" s="44">
        <v>0.66459999999999997</v>
      </c>
      <c r="S120" s="44">
        <v>1.4144000000000001</v>
      </c>
      <c r="T120" s="44">
        <v>0.87248999999999999</v>
      </c>
      <c r="U120" s="44"/>
    </row>
    <row r="121" spans="1:21" x14ac:dyDescent="0.3">
      <c r="A121" s="44" t="s">
        <v>52</v>
      </c>
      <c r="B121" s="23" t="s">
        <v>53</v>
      </c>
      <c r="C121" s="45" t="s">
        <v>18</v>
      </c>
      <c r="D121" s="45">
        <v>20162</v>
      </c>
      <c r="E121" s="46">
        <v>90</v>
      </c>
      <c r="F121" s="45">
        <v>23029</v>
      </c>
      <c r="G121" s="46">
        <v>4.2049999999999997E-2</v>
      </c>
      <c r="H121" s="45">
        <v>3.1199999999999999E-2</v>
      </c>
      <c r="I121" s="45">
        <v>5.6669999999999998E-2</v>
      </c>
      <c r="J121" s="45">
        <v>0.52110000000000001</v>
      </c>
      <c r="K121" s="45">
        <v>0.3866</v>
      </c>
      <c r="L121" s="45">
        <v>0.70240000000000002</v>
      </c>
      <c r="M121" s="45">
        <v>1.9000000000000001E-5</v>
      </c>
      <c r="N121" s="46">
        <v>1</v>
      </c>
      <c r="O121" s="44">
        <v>91</v>
      </c>
      <c r="P121" s="44"/>
      <c r="Q121" s="44">
        <v>1.6382000000000001</v>
      </c>
      <c r="R121" s="44">
        <v>1.0927</v>
      </c>
      <c r="S121" s="44">
        <v>2.456</v>
      </c>
      <c r="T121" s="44">
        <v>1.6888E-2</v>
      </c>
      <c r="U121" s="44" t="s">
        <v>61</v>
      </c>
    </row>
    <row r="122" spans="1:21" x14ac:dyDescent="0.3">
      <c r="A122" s="44" t="s">
        <v>52</v>
      </c>
      <c r="B122" s="23" t="s">
        <v>53</v>
      </c>
      <c r="C122" s="45" t="s">
        <v>18</v>
      </c>
      <c r="D122" s="45">
        <v>20163</v>
      </c>
      <c r="E122" s="46">
        <v>63</v>
      </c>
      <c r="F122" s="45">
        <v>23075</v>
      </c>
      <c r="G122" s="46">
        <v>3.0200000000000001E-2</v>
      </c>
      <c r="H122" s="45">
        <v>2.1680000000000001E-2</v>
      </c>
      <c r="I122" s="45">
        <v>4.206E-2</v>
      </c>
      <c r="J122" s="45">
        <v>0.61470000000000002</v>
      </c>
      <c r="K122" s="45">
        <v>0.44130000000000003</v>
      </c>
      <c r="L122" s="45">
        <v>0.85619999999999996</v>
      </c>
      <c r="M122" s="45">
        <v>4.0039999999999997E-3</v>
      </c>
      <c r="N122" s="46">
        <v>1</v>
      </c>
      <c r="O122" s="44">
        <v>92</v>
      </c>
      <c r="P122" s="44"/>
      <c r="Q122" s="44">
        <v>1.2754000000000001</v>
      </c>
      <c r="R122" s="44">
        <v>0.82420000000000004</v>
      </c>
      <c r="S122" s="44">
        <v>1.9737</v>
      </c>
      <c r="T122" s="44">
        <v>0.274841</v>
      </c>
      <c r="U122" s="44"/>
    </row>
    <row r="123" spans="1:21" x14ac:dyDescent="0.3">
      <c r="A123" s="44" t="s">
        <v>52</v>
      </c>
      <c r="B123" s="23" t="s">
        <v>53</v>
      </c>
      <c r="C123" s="45" t="s">
        <v>18</v>
      </c>
      <c r="D123" s="45">
        <v>20164</v>
      </c>
      <c r="E123" s="46">
        <v>39</v>
      </c>
      <c r="F123" s="45">
        <v>23064</v>
      </c>
      <c r="G123" s="46">
        <v>1.8149999999999999E-2</v>
      </c>
      <c r="H123" s="45">
        <v>1.239E-2</v>
      </c>
      <c r="I123" s="45">
        <v>2.6599999999999999E-2</v>
      </c>
      <c r="J123" s="45">
        <v>0.24909999999999999</v>
      </c>
      <c r="K123" s="45">
        <v>0.17</v>
      </c>
      <c r="L123" s="45">
        <v>0.36509999999999998</v>
      </c>
      <c r="M123" s="45">
        <v>0</v>
      </c>
      <c r="N123" s="46">
        <v>1</v>
      </c>
      <c r="O123" s="44">
        <v>92</v>
      </c>
      <c r="P123" s="44"/>
      <c r="Q123" s="44">
        <v>0.60089999999999999</v>
      </c>
      <c r="R123" s="44">
        <v>0.38069999999999998</v>
      </c>
      <c r="S123" s="44">
        <v>0.94840000000000002</v>
      </c>
      <c r="T123" s="44">
        <v>2.8715000000000001E-2</v>
      </c>
      <c r="U123" s="44" t="s">
        <v>61</v>
      </c>
    </row>
    <row r="124" spans="1:21" x14ac:dyDescent="0.3">
      <c r="A124" s="44" t="s">
        <v>52</v>
      </c>
      <c r="B124" s="23" t="s">
        <v>53</v>
      </c>
      <c r="C124" s="45" t="s">
        <v>22</v>
      </c>
      <c r="D124" s="45">
        <v>20111</v>
      </c>
      <c r="E124" s="46">
        <v>2772</v>
      </c>
      <c r="F124" s="45">
        <v>235885</v>
      </c>
      <c r="G124" s="46">
        <v>0.13056999999999999</v>
      </c>
      <c r="H124" s="45">
        <v>0.1258</v>
      </c>
      <c r="I124" s="45">
        <v>0.13552</v>
      </c>
      <c r="J124" s="45" t="s">
        <v>30</v>
      </c>
      <c r="K124" s="45" t="s">
        <v>30</v>
      </c>
      <c r="L124" s="45" t="s">
        <v>30</v>
      </c>
      <c r="M124" s="45" t="s">
        <v>30</v>
      </c>
      <c r="N124" s="46"/>
      <c r="O124" s="44">
        <v>90</v>
      </c>
      <c r="P124" s="44"/>
      <c r="Q124" s="44" t="s">
        <v>30</v>
      </c>
      <c r="R124" s="44" t="s">
        <v>30</v>
      </c>
      <c r="S124" s="44" t="s">
        <v>30</v>
      </c>
      <c r="T124" s="44" t="s">
        <v>30</v>
      </c>
      <c r="U124" s="44"/>
    </row>
    <row r="125" spans="1:21" x14ac:dyDescent="0.3">
      <c r="A125" s="44" t="s">
        <v>52</v>
      </c>
      <c r="B125" s="23" t="s">
        <v>53</v>
      </c>
      <c r="C125" s="45" t="s">
        <v>22</v>
      </c>
      <c r="D125" s="45">
        <v>20112</v>
      </c>
      <c r="E125" s="46">
        <v>1884</v>
      </c>
      <c r="F125" s="45">
        <v>236839</v>
      </c>
      <c r="G125" s="46">
        <v>9.0359999999999996E-2</v>
      </c>
      <c r="H125" s="45">
        <v>7.3469999999999994E-2</v>
      </c>
      <c r="I125" s="45">
        <v>0.11112</v>
      </c>
      <c r="J125" s="45" t="s">
        <v>30</v>
      </c>
      <c r="K125" s="45" t="s">
        <v>30</v>
      </c>
      <c r="L125" s="45" t="s">
        <v>30</v>
      </c>
      <c r="M125" s="45" t="s">
        <v>30</v>
      </c>
      <c r="N125" s="46"/>
      <c r="O125" s="44">
        <v>91</v>
      </c>
      <c r="P125" s="44"/>
      <c r="Q125" s="44" t="s">
        <v>30</v>
      </c>
      <c r="R125" s="44" t="s">
        <v>30</v>
      </c>
      <c r="S125" s="44" t="s">
        <v>30</v>
      </c>
      <c r="T125" s="44" t="s">
        <v>30</v>
      </c>
      <c r="U125" s="44"/>
    </row>
    <row r="126" spans="1:21" x14ac:dyDescent="0.3">
      <c r="A126" s="44" t="s">
        <v>52</v>
      </c>
      <c r="B126" s="9" t="s">
        <v>53</v>
      </c>
      <c r="C126" s="44" t="s">
        <v>22</v>
      </c>
      <c r="D126" s="44">
        <v>20113</v>
      </c>
      <c r="E126" s="47">
        <v>1284</v>
      </c>
      <c r="F126" s="44">
        <v>236578</v>
      </c>
      <c r="G126" s="47">
        <v>6.0400000000000002E-2</v>
      </c>
      <c r="H126" s="44">
        <v>4.8980000000000003E-2</v>
      </c>
      <c r="I126" s="44">
        <v>7.4499999999999997E-2</v>
      </c>
      <c r="J126" s="44" t="s">
        <v>30</v>
      </c>
      <c r="K126" s="44" t="s">
        <v>30</v>
      </c>
      <c r="L126" s="44" t="s">
        <v>30</v>
      </c>
      <c r="M126" s="44" t="s">
        <v>30</v>
      </c>
      <c r="N126" s="47"/>
      <c r="O126" s="44">
        <v>92</v>
      </c>
      <c r="P126" s="44"/>
      <c r="Q126" s="44" t="s">
        <v>30</v>
      </c>
      <c r="R126" s="44" t="s">
        <v>30</v>
      </c>
      <c r="S126" s="44" t="s">
        <v>30</v>
      </c>
      <c r="T126" s="44" t="s">
        <v>30</v>
      </c>
      <c r="U126" s="44"/>
    </row>
    <row r="127" spans="1:21" x14ac:dyDescent="0.3">
      <c r="A127" s="44" t="s">
        <v>52</v>
      </c>
      <c r="B127" s="48" t="s">
        <v>53</v>
      </c>
      <c r="C127" s="44" t="s">
        <v>22</v>
      </c>
      <c r="D127" s="44">
        <v>20114</v>
      </c>
      <c r="E127" s="47">
        <v>1941</v>
      </c>
      <c r="F127" s="44">
        <v>238454</v>
      </c>
      <c r="G127" s="47">
        <v>8.5709999999999995E-2</v>
      </c>
      <c r="H127" s="44">
        <v>6.9709999999999994E-2</v>
      </c>
      <c r="I127" s="44">
        <v>0.10539</v>
      </c>
      <c r="J127" s="44" t="s">
        <v>30</v>
      </c>
      <c r="K127" s="44" t="s">
        <v>30</v>
      </c>
      <c r="L127" s="44" t="s">
        <v>30</v>
      </c>
      <c r="M127" s="44" t="s">
        <v>30</v>
      </c>
      <c r="N127" s="47"/>
      <c r="O127" s="44">
        <v>92</v>
      </c>
      <c r="P127" s="44"/>
      <c r="Q127" s="44" t="s">
        <v>30</v>
      </c>
      <c r="R127" s="44" t="s">
        <v>30</v>
      </c>
      <c r="S127" s="44" t="s">
        <v>30</v>
      </c>
      <c r="T127" s="44" t="s">
        <v>30</v>
      </c>
      <c r="U127" s="44"/>
    </row>
    <row r="128" spans="1:21" x14ac:dyDescent="0.3">
      <c r="A128" s="44" t="s">
        <v>52</v>
      </c>
      <c r="B128" s="44" t="s">
        <v>53</v>
      </c>
      <c r="C128" s="44" t="s">
        <v>22</v>
      </c>
      <c r="D128" s="44">
        <v>20121</v>
      </c>
      <c r="E128" s="47">
        <v>1897</v>
      </c>
      <c r="F128" s="44">
        <v>238641</v>
      </c>
      <c r="G128" s="47">
        <v>8.8830000000000006E-2</v>
      </c>
      <c r="H128" s="44">
        <v>7.2220000000000006E-2</v>
      </c>
      <c r="I128" s="44">
        <v>0.10925</v>
      </c>
      <c r="J128" s="44" t="s">
        <v>30</v>
      </c>
      <c r="K128" s="44" t="s">
        <v>30</v>
      </c>
      <c r="L128" s="44" t="s">
        <v>30</v>
      </c>
      <c r="M128" s="44" t="s">
        <v>30</v>
      </c>
      <c r="N128" s="47"/>
      <c r="O128" s="44">
        <v>91</v>
      </c>
      <c r="P128" s="44"/>
      <c r="Q128" s="44" t="s">
        <v>30</v>
      </c>
      <c r="R128" s="44" t="s">
        <v>30</v>
      </c>
      <c r="S128" s="44" t="s">
        <v>30</v>
      </c>
      <c r="T128" s="44" t="s">
        <v>30</v>
      </c>
      <c r="U128" s="44"/>
    </row>
    <row r="129" spans="1:21" x14ac:dyDescent="0.3">
      <c r="A129" s="44" t="s">
        <v>52</v>
      </c>
      <c r="B129" s="44" t="s">
        <v>53</v>
      </c>
      <c r="C129" s="44" t="s">
        <v>22</v>
      </c>
      <c r="D129" s="44">
        <v>20122</v>
      </c>
      <c r="E129" s="47">
        <v>1671</v>
      </c>
      <c r="F129" s="44">
        <v>239863</v>
      </c>
      <c r="G129" s="47">
        <v>7.8490000000000004E-2</v>
      </c>
      <c r="H129" s="44">
        <v>6.3769999999999993E-2</v>
      </c>
      <c r="I129" s="44">
        <v>9.6619999999999998E-2</v>
      </c>
      <c r="J129" s="44" t="s">
        <v>30</v>
      </c>
      <c r="K129" s="44" t="s">
        <v>30</v>
      </c>
      <c r="L129" s="44" t="s">
        <v>30</v>
      </c>
      <c r="M129" s="44" t="s">
        <v>30</v>
      </c>
      <c r="N129" s="47"/>
      <c r="O129" s="44">
        <v>91</v>
      </c>
      <c r="P129" s="44"/>
      <c r="Q129" s="44" t="s">
        <v>30</v>
      </c>
      <c r="R129" s="44" t="s">
        <v>30</v>
      </c>
      <c r="S129" s="44" t="s">
        <v>30</v>
      </c>
      <c r="T129" s="44" t="s">
        <v>30</v>
      </c>
      <c r="U129" s="44"/>
    </row>
    <row r="130" spans="1:21" x14ac:dyDescent="0.3">
      <c r="A130" s="44" t="s">
        <v>52</v>
      </c>
      <c r="B130" s="44" t="s">
        <v>53</v>
      </c>
      <c r="C130" s="44" t="s">
        <v>22</v>
      </c>
      <c r="D130" s="44">
        <v>20123</v>
      </c>
      <c r="E130" s="47">
        <v>1217</v>
      </c>
      <c r="F130" s="44">
        <v>239270</v>
      </c>
      <c r="G130" s="47">
        <v>5.6250000000000001E-2</v>
      </c>
      <c r="H130" s="44">
        <v>4.5580000000000002E-2</v>
      </c>
      <c r="I130" s="44">
        <v>6.9409999999999999E-2</v>
      </c>
      <c r="J130" s="44" t="s">
        <v>30</v>
      </c>
      <c r="K130" s="44" t="s">
        <v>30</v>
      </c>
      <c r="L130" s="44" t="s">
        <v>30</v>
      </c>
      <c r="M130" s="44" t="s">
        <v>30</v>
      </c>
      <c r="N130" s="47"/>
      <c r="O130" s="44">
        <v>92</v>
      </c>
      <c r="P130" s="44"/>
      <c r="Q130" s="44" t="s">
        <v>30</v>
      </c>
      <c r="R130" s="44" t="s">
        <v>30</v>
      </c>
      <c r="S130" s="44" t="s">
        <v>30</v>
      </c>
      <c r="T130" s="44" t="s">
        <v>30</v>
      </c>
      <c r="U130" s="44"/>
    </row>
    <row r="131" spans="1:21" x14ac:dyDescent="0.3">
      <c r="A131" s="44" t="s">
        <v>52</v>
      </c>
      <c r="B131" s="44" t="s">
        <v>53</v>
      </c>
      <c r="C131" s="44" t="s">
        <v>22</v>
      </c>
      <c r="D131" s="44">
        <v>20124</v>
      </c>
      <c r="E131" s="47">
        <v>2044</v>
      </c>
      <c r="F131" s="44">
        <v>241351</v>
      </c>
      <c r="G131" s="47">
        <v>9.1139999999999999E-2</v>
      </c>
      <c r="H131" s="44">
        <v>7.4149999999999994E-2</v>
      </c>
      <c r="I131" s="44">
        <v>0.11204</v>
      </c>
      <c r="J131" s="44" t="s">
        <v>30</v>
      </c>
      <c r="K131" s="44" t="s">
        <v>30</v>
      </c>
      <c r="L131" s="44" t="s">
        <v>30</v>
      </c>
      <c r="M131" s="44" t="s">
        <v>30</v>
      </c>
      <c r="N131" s="47"/>
      <c r="O131" s="44">
        <v>92</v>
      </c>
      <c r="P131" s="44"/>
      <c r="Q131" s="44" t="s">
        <v>30</v>
      </c>
      <c r="R131" s="44" t="s">
        <v>30</v>
      </c>
      <c r="S131" s="44" t="s">
        <v>30</v>
      </c>
      <c r="T131" s="44" t="s">
        <v>30</v>
      </c>
      <c r="U131" s="44"/>
    </row>
    <row r="132" spans="1:21" x14ac:dyDescent="0.3">
      <c r="A132" s="44" t="s">
        <v>52</v>
      </c>
      <c r="B132" s="44" t="s">
        <v>53</v>
      </c>
      <c r="C132" s="44" t="s">
        <v>22</v>
      </c>
      <c r="D132" s="44">
        <v>20131</v>
      </c>
      <c r="E132" s="47">
        <v>1797</v>
      </c>
      <c r="F132" s="44">
        <v>241478</v>
      </c>
      <c r="G132" s="47">
        <v>8.3750000000000005E-2</v>
      </c>
      <c r="H132" s="44">
        <v>6.8070000000000006E-2</v>
      </c>
      <c r="I132" s="44">
        <v>0.10303</v>
      </c>
      <c r="J132" s="44" t="s">
        <v>30</v>
      </c>
      <c r="K132" s="44" t="s">
        <v>30</v>
      </c>
      <c r="L132" s="44" t="s">
        <v>30</v>
      </c>
      <c r="M132" s="44" t="s">
        <v>30</v>
      </c>
      <c r="N132" s="47"/>
      <c r="O132" s="44">
        <v>90</v>
      </c>
      <c r="P132" s="44"/>
      <c r="Q132" s="44" t="s">
        <v>30</v>
      </c>
      <c r="R132" s="44" t="s">
        <v>30</v>
      </c>
      <c r="S132" s="44" t="s">
        <v>30</v>
      </c>
      <c r="T132" s="44" t="s">
        <v>30</v>
      </c>
      <c r="U132" s="44"/>
    </row>
    <row r="133" spans="1:21" x14ac:dyDescent="0.3">
      <c r="A133" s="44" t="s">
        <v>52</v>
      </c>
      <c r="B133" s="44" t="s">
        <v>53</v>
      </c>
      <c r="C133" s="44" t="s">
        <v>22</v>
      </c>
      <c r="D133" s="44">
        <v>20132</v>
      </c>
      <c r="E133" s="47">
        <v>1612</v>
      </c>
      <c r="F133" s="44">
        <v>242575</v>
      </c>
      <c r="G133" s="47">
        <v>7.3400000000000007E-2</v>
      </c>
      <c r="H133" s="44">
        <v>5.9619999999999999E-2</v>
      </c>
      <c r="I133" s="44">
        <v>9.0370000000000006E-2</v>
      </c>
      <c r="J133" s="44" t="s">
        <v>30</v>
      </c>
      <c r="K133" s="44" t="s">
        <v>30</v>
      </c>
      <c r="L133" s="44" t="s">
        <v>30</v>
      </c>
      <c r="M133" s="44" t="s">
        <v>30</v>
      </c>
      <c r="N133" s="47"/>
      <c r="O133" s="44">
        <v>91</v>
      </c>
      <c r="P133" s="44"/>
      <c r="Q133" s="44" t="s">
        <v>30</v>
      </c>
      <c r="R133" s="44" t="s">
        <v>30</v>
      </c>
      <c r="S133" s="44" t="s">
        <v>30</v>
      </c>
      <c r="T133" s="44" t="s">
        <v>30</v>
      </c>
      <c r="U133" s="44"/>
    </row>
    <row r="134" spans="1:21" x14ac:dyDescent="0.3">
      <c r="A134" s="44" t="s">
        <v>52</v>
      </c>
      <c r="B134" s="44" t="s">
        <v>53</v>
      </c>
      <c r="C134" s="44" t="s">
        <v>22</v>
      </c>
      <c r="D134" s="44">
        <v>20133</v>
      </c>
      <c r="E134" s="47">
        <v>1009</v>
      </c>
      <c r="F134" s="44">
        <v>242152</v>
      </c>
      <c r="G134" s="47">
        <v>4.6030000000000001E-2</v>
      </c>
      <c r="H134" s="44">
        <v>3.7229999999999999E-2</v>
      </c>
      <c r="I134" s="44">
        <v>5.6919999999999998E-2</v>
      </c>
      <c r="J134" s="44" t="s">
        <v>30</v>
      </c>
      <c r="K134" s="44" t="s">
        <v>30</v>
      </c>
      <c r="L134" s="44" t="s">
        <v>30</v>
      </c>
      <c r="M134" s="44" t="s">
        <v>30</v>
      </c>
      <c r="N134" s="47"/>
      <c r="O134" s="44">
        <v>92</v>
      </c>
      <c r="P134" s="44"/>
      <c r="Q134" s="44" t="s">
        <v>30</v>
      </c>
      <c r="R134" s="44" t="s">
        <v>30</v>
      </c>
      <c r="S134" s="44" t="s">
        <v>30</v>
      </c>
      <c r="T134" s="44" t="s">
        <v>30</v>
      </c>
      <c r="U134" s="44"/>
    </row>
    <row r="135" spans="1:21" x14ac:dyDescent="0.3">
      <c r="A135" s="44" t="s">
        <v>52</v>
      </c>
      <c r="B135" s="44" t="s">
        <v>53</v>
      </c>
      <c r="C135" s="44" t="s">
        <v>22</v>
      </c>
      <c r="D135" s="44">
        <v>20134</v>
      </c>
      <c r="E135" s="47">
        <v>1501</v>
      </c>
      <c r="F135" s="44">
        <v>244063</v>
      </c>
      <c r="G135" s="47">
        <v>6.6680000000000003E-2</v>
      </c>
      <c r="H135" s="44">
        <v>5.4129999999999998E-2</v>
      </c>
      <c r="I135" s="44">
        <v>8.2140000000000005E-2</v>
      </c>
      <c r="J135" s="44" t="s">
        <v>30</v>
      </c>
      <c r="K135" s="44" t="s">
        <v>30</v>
      </c>
      <c r="L135" s="44" t="s">
        <v>30</v>
      </c>
      <c r="M135" s="44" t="s">
        <v>30</v>
      </c>
      <c r="N135" s="47"/>
      <c r="O135" s="44">
        <v>92</v>
      </c>
      <c r="P135" s="44"/>
      <c r="Q135" s="44" t="s">
        <v>30</v>
      </c>
      <c r="R135" s="44" t="s">
        <v>30</v>
      </c>
      <c r="S135" s="44" t="s">
        <v>30</v>
      </c>
      <c r="T135" s="44" t="s">
        <v>30</v>
      </c>
      <c r="U135" s="44"/>
    </row>
    <row r="136" spans="1:21" x14ac:dyDescent="0.3">
      <c r="A136" s="44" t="s">
        <v>52</v>
      </c>
      <c r="B136" s="44" t="s">
        <v>53</v>
      </c>
      <c r="C136" s="44" t="s">
        <v>22</v>
      </c>
      <c r="D136" s="44">
        <v>20141</v>
      </c>
      <c r="E136" s="47">
        <v>1653</v>
      </c>
      <c r="F136" s="44">
        <v>244009</v>
      </c>
      <c r="G136" s="47">
        <v>7.4010000000000006E-2</v>
      </c>
      <c r="H136" s="44">
        <v>6.0130000000000003E-2</v>
      </c>
      <c r="I136" s="44">
        <v>9.11E-2</v>
      </c>
      <c r="J136" s="44" t="s">
        <v>30</v>
      </c>
      <c r="K136" s="44" t="s">
        <v>30</v>
      </c>
      <c r="L136" s="44" t="s">
        <v>30</v>
      </c>
      <c r="M136" s="44" t="s">
        <v>30</v>
      </c>
      <c r="N136" s="47"/>
      <c r="O136" s="44">
        <v>90</v>
      </c>
      <c r="P136" s="44"/>
      <c r="Q136" s="44" t="s">
        <v>30</v>
      </c>
      <c r="R136" s="44" t="s">
        <v>30</v>
      </c>
      <c r="S136" s="44" t="s">
        <v>30</v>
      </c>
      <c r="T136" s="44" t="s">
        <v>30</v>
      </c>
      <c r="U136" s="44"/>
    </row>
    <row r="137" spans="1:21" x14ac:dyDescent="0.3">
      <c r="A137" s="44" t="s">
        <v>52</v>
      </c>
      <c r="B137" s="44" t="s">
        <v>53</v>
      </c>
      <c r="C137" s="44" t="s">
        <v>22</v>
      </c>
      <c r="D137" s="44">
        <v>20142</v>
      </c>
      <c r="E137" s="47">
        <v>1442</v>
      </c>
      <c r="F137" s="44">
        <v>245118</v>
      </c>
      <c r="G137" s="47">
        <v>6.5269999999999995E-2</v>
      </c>
      <c r="H137" s="44">
        <v>5.296E-2</v>
      </c>
      <c r="I137" s="44">
        <v>8.0430000000000001E-2</v>
      </c>
      <c r="J137" s="44" t="s">
        <v>30</v>
      </c>
      <c r="K137" s="44" t="s">
        <v>30</v>
      </c>
      <c r="L137" s="44" t="s">
        <v>30</v>
      </c>
      <c r="M137" s="44" t="s">
        <v>30</v>
      </c>
      <c r="N137" s="47"/>
      <c r="O137" s="44">
        <v>91</v>
      </c>
      <c r="P137" s="44"/>
      <c r="Q137" s="44" t="s">
        <v>30</v>
      </c>
      <c r="R137" s="44" t="s">
        <v>30</v>
      </c>
      <c r="S137" s="44" t="s">
        <v>30</v>
      </c>
      <c r="T137" s="44" t="s">
        <v>30</v>
      </c>
      <c r="U137" s="44"/>
    </row>
    <row r="138" spans="1:21" x14ac:dyDescent="0.3">
      <c r="A138" s="44" t="s">
        <v>52</v>
      </c>
      <c r="B138" s="44" t="s">
        <v>53</v>
      </c>
      <c r="C138" s="44" t="s">
        <v>22</v>
      </c>
      <c r="D138" s="44">
        <v>20143</v>
      </c>
      <c r="E138" s="47">
        <v>1202</v>
      </c>
      <c r="F138" s="44">
        <v>245193</v>
      </c>
      <c r="G138" s="47">
        <v>5.5690000000000003E-2</v>
      </c>
      <c r="H138" s="44">
        <v>4.5130000000000003E-2</v>
      </c>
      <c r="I138" s="44">
        <v>6.8720000000000003E-2</v>
      </c>
      <c r="J138" s="44" t="s">
        <v>30</v>
      </c>
      <c r="K138" s="44" t="s">
        <v>30</v>
      </c>
      <c r="L138" s="44" t="s">
        <v>30</v>
      </c>
      <c r="M138" s="44" t="s">
        <v>30</v>
      </c>
      <c r="N138" s="47"/>
      <c r="O138" s="44">
        <v>92</v>
      </c>
      <c r="P138" s="44"/>
      <c r="Q138" s="44" t="s">
        <v>30</v>
      </c>
      <c r="R138" s="44" t="s">
        <v>30</v>
      </c>
      <c r="S138" s="44" t="s">
        <v>30</v>
      </c>
      <c r="T138" s="44" t="s">
        <v>30</v>
      </c>
      <c r="U138" s="44"/>
    </row>
    <row r="139" spans="1:21" x14ac:dyDescent="0.3">
      <c r="A139" s="44" t="s">
        <v>52</v>
      </c>
      <c r="B139" s="44" t="s">
        <v>53</v>
      </c>
      <c r="C139" s="44" t="s">
        <v>22</v>
      </c>
      <c r="D139" s="44">
        <v>20144</v>
      </c>
      <c r="E139" s="47">
        <v>1867</v>
      </c>
      <c r="F139" s="44">
        <v>247437</v>
      </c>
      <c r="G139" s="47">
        <v>8.1689999999999999E-2</v>
      </c>
      <c r="H139" s="44">
        <v>6.6420000000000007E-2</v>
      </c>
      <c r="I139" s="44">
        <v>0.10047</v>
      </c>
      <c r="J139" s="44" t="s">
        <v>30</v>
      </c>
      <c r="K139" s="44" t="s">
        <v>30</v>
      </c>
      <c r="L139" s="44" t="s">
        <v>30</v>
      </c>
      <c r="M139" s="44" t="s">
        <v>30</v>
      </c>
      <c r="N139" s="47"/>
      <c r="O139" s="44">
        <v>92</v>
      </c>
      <c r="P139" s="44"/>
      <c r="Q139" s="44" t="s">
        <v>30</v>
      </c>
      <c r="R139" s="44" t="s">
        <v>30</v>
      </c>
      <c r="S139" s="44" t="s">
        <v>30</v>
      </c>
      <c r="T139" s="44" t="s">
        <v>30</v>
      </c>
      <c r="U139" s="44"/>
    </row>
    <row r="140" spans="1:21" x14ac:dyDescent="0.3">
      <c r="A140" s="44" t="s">
        <v>52</v>
      </c>
      <c r="B140" s="44" t="s">
        <v>53</v>
      </c>
      <c r="C140" s="44" t="s">
        <v>22</v>
      </c>
      <c r="D140" s="44">
        <v>20151</v>
      </c>
      <c r="E140" s="47">
        <v>2211</v>
      </c>
      <c r="F140" s="44">
        <v>247109</v>
      </c>
      <c r="G140" s="47">
        <v>0.10167</v>
      </c>
      <c r="H140" s="44">
        <v>8.2750000000000004E-2</v>
      </c>
      <c r="I140" s="44">
        <v>0.12492</v>
      </c>
      <c r="J140" s="44" t="s">
        <v>30</v>
      </c>
      <c r="K140" s="44" t="s">
        <v>30</v>
      </c>
      <c r="L140" s="44" t="s">
        <v>30</v>
      </c>
      <c r="M140" s="44" t="s">
        <v>30</v>
      </c>
      <c r="N140" s="47"/>
      <c r="O140" s="44">
        <v>90</v>
      </c>
      <c r="P140" s="44"/>
      <c r="Q140" s="44" t="s">
        <v>30</v>
      </c>
      <c r="R140" s="44" t="s">
        <v>30</v>
      </c>
      <c r="S140" s="44" t="s">
        <v>30</v>
      </c>
      <c r="T140" s="44" t="s">
        <v>30</v>
      </c>
      <c r="U140" s="44"/>
    </row>
    <row r="141" spans="1:21" x14ac:dyDescent="0.3">
      <c r="A141" s="44" t="s">
        <v>52</v>
      </c>
      <c r="B141" s="44" t="s">
        <v>53</v>
      </c>
      <c r="C141" s="44" t="s">
        <v>22</v>
      </c>
      <c r="D141" s="44">
        <v>20152</v>
      </c>
      <c r="E141" s="47">
        <v>1636</v>
      </c>
      <c r="F141" s="44">
        <v>247957</v>
      </c>
      <c r="G141" s="47">
        <v>7.4399999999999994E-2</v>
      </c>
      <c r="H141" s="44">
        <v>6.0440000000000001E-2</v>
      </c>
      <c r="I141" s="44">
        <v>9.1590000000000005E-2</v>
      </c>
      <c r="J141" s="44" t="s">
        <v>30</v>
      </c>
      <c r="K141" s="44" t="s">
        <v>30</v>
      </c>
      <c r="L141" s="44" t="s">
        <v>30</v>
      </c>
      <c r="M141" s="44" t="s">
        <v>30</v>
      </c>
      <c r="N141" s="47"/>
      <c r="O141" s="44">
        <v>91</v>
      </c>
      <c r="P141" s="44"/>
      <c r="Q141" s="44" t="s">
        <v>30</v>
      </c>
      <c r="R141" s="44" t="s">
        <v>30</v>
      </c>
      <c r="S141" s="44" t="s">
        <v>30</v>
      </c>
      <c r="T141" s="44" t="s">
        <v>30</v>
      </c>
      <c r="U141" s="44"/>
    </row>
    <row r="142" spans="1:21" x14ac:dyDescent="0.3">
      <c r="A142" s="44" t="s">
        <v>52</v>
      </c>
      <c r="B142" s="44" t="s">
        <v>53</v>
      </c>
      <c r="C142" s="44" t="s">
        <v>22</v>
      </c>
      <c r="D142" s="44">
        <v>20153</v>
      </c>
      <c r="E142" s="47">
        <v>1142</v>
      </c>
      <c r="F142" s="44">
        <v>247500</v>
      </c>
      <c r="G142" s="47">
        <v>5.1060000000000001E-2</v>
      </c>
      <c r="H142" s="44">
        <v>4.1349999999999998E-2</v>
      </c>
      <c r="I142" s="44">
        <v>6.3049999999999995E-2</v>
      </c>
      <c r="J142" s="44" t="s">
        <v>30</v>
      </c>
      <c r="K142" s="44" t="s">
        <v>30</v>
      </c>
      <c r="L142" s="44" t="s">
        <v>30</v>
      </c>
      <c r="M142" s="44" t="s">
        <v>30</v>
      </c>
      <c r="N142" s="47"/>
      <c r="O142" s="44">
        <v>92</v>
      </c>
      <c r="P142" s="44"/>
      <c r="Q142" s="44" t="s">
        <v>30</v>
      </c>
      <c r="R142" s="44" t="s">
        <v>30</v>
      </c>
      <c r="S142" s="44" t="s">
        <v>30</v>
      </c>
      <c r="T142" s="44" t="s">
        <v>30</v>
      </c>
      <c r="U142" s="44"/>
    </row>
    <row r="143" spans="1:21" x14ac:dyDescent="0.3">
      <c r="A143" s="44" t="s">
        <v>52</v>
      </c>
      <c r="B143" s="44" t="s">
        <v>53</v>
      </c>
      <c r="C143" s="44" t="s">
        <v>22</v>
      </c>
      <c r="D143" s="44">
        <v>20154</v>
      </c>
      <c r="E143" s="47">
        <v>1594</v>
      </c>
      <c r="F143" s="44">
        <v>249717</v>
      </c>
      <c r="G143" s="47">
        <v>6.9040000000000004E-2</v>
      </c>
      <c r="H143" s="44">
        <v>5.6070000000000002E-2</v>
      </c>
      <c r="I143" s="44">
        <v>8.5010000000000002E-2</v>
      </c>
      <c r="J143" s="44" t="s">
        <v>30</v>
      </c>
      <c r="K143" s="44" t="s">
        <v>30</v>
      </c>
      <c r="L143" s="44" t="s">
        <v>30</v>
      </c>
      <c r="M143" s="44" t="s">
        <v>30</v>
      </c>
      <c r="N143" s="47"/>
      <c r="O143" s="44">
        <v>92</v>
      </c>
      <c r="P143" s="44"/>
      <c r="Q143" s="44" t="s">
        <v>30</v>
      </c>
      <c r="R143" s="44" t="s">
        <v>30</v>
      </c>
      <c r="S143" s="44" t="s">
        <v>30</v>
      </c>
      <c r="T143" s="44" t="s">
        <v>30</v>
      </c>
      <c r="U143" s="44"/>
    </row>
    <row r="144" spans="1:21" x14ac:dyDescent="0.3">
      <c r="A144" s="44" t="s">
        <v>52</v>
      </c>
      <c r="B144" s="44" t="s">
        <v>53</v>
      </c>
      <c r="C144" s="44" t="s">
        <v>22</v>
      </c>
      <c r="D144" s="44">
        <v>20161</v>
      </c>
      <c r="E144" s="47">
        <v>2286</v>
      </c>
      <c r="F144" s="44">
        <v>250291</v>
      </c>
      <c r="G144" s="47">
        <v>9.8570000000000005E-2</v>
      </c>
      <c r="H144" s="44">
        <v>8.0240000000000006E-2</v>
      </c>
      <c r="I144" s="44">
        <v>0.12109</v>
      </c>
      <c r="J144" s="44" t="s">
        <v>30</v>
      </c>
      <c r="K144" s="44" t="s">
        <v>30</v>
      </c>
      <c r="L144" s="44" t="s">
        <v>30</v>
      </c>
      <c r="M144" s="44" t="s">
        <v>30</v>
      </c>
      <c r="N144" s="47"/>
      <c r="O144" s="44">
        <v>91</v>
      </c>
      <c r="P144" s="44"/>
      <c r="Q144" s="44">
        <v>0.75490000000000002</v>
      </c>
      <c r="R144" s="44">
        <v>0.61450000000000005</v>
      </c>
      <c r="S144" s="44">
        <v>0.9274</v>
      </c>
      <c r="T144" s="44">
        <v>7.4110000000000001E-3</v>
      </c>
      <c r="U144" s="44" t="s">
        <v>61</v>
      </c>
    </row>
    <row r="145" spans="1:21" x14ac:dyDescent="0.3">
      <c r="A145" s="44" t="s">
        <v>52</v>
      </c>
      <c r="B145" s="44" t="s">
        <v>53</v>
      </c>
      <c r="C145" s="44" t="s">
        <v>22</v>
      </c>
      <c r="D145" s="44">
        <v>20162</v>
      </c>
      <c r="E145" s="47">
        <v>1801</v>
      </c>
      <c r="F145" s="44">
        <v>251731</v>
      </c>
      <c r="G145" s="47">
        <v>8.0680000000000002E-2</v>
      </c>
      <c r="H145" s="44">
        <v>6.5579999999999999E-2</v>
      </c>
      <c r="I145" s="44">
        <v>9.9260000000000001E-2</v>
      </c>
      <c r="J145" s="44" t="s">
        <v>30</v>
      </c>
      <c r="K145" s="44" t="s">
        <v>30</v>
      </c>
      <c r="L145" s="44" t="s">
        <v>30</v>
      </c>
      <c r="M145" s="44" t="s">
        <v>30</v>
      </c>
      <c r="N145" s="47"/>
      <c r="O145" s="44">
        <v>91</v>
      </c>
      <c r="P145" s="44"/>
      <c r="Q145" s="44">
        <v>0.89300000000000002</v>
      </c>
      <c r="R145" s="44">
        <v>0.72440000000000004</v>
      </c>
      <c r="S145" s="44">
        <v>1.1007</v>
      </c>
      <c r="T145" s="44">
        <v>0.28874899999999998</v>
      </c>
      <c r="U145" s="44"/>
    </row>
    <row r="146" spans="1:21" x14ac:dyDescent="0.3">
      <c r="A146" s="44" t="s">
        <v>52</v>
      </c>
      <c r="B146" s="44" t="s">
        <v>53</v>
      </c>
      <c r="C146" s="44" t="s">
        <v>22</v>
      </c>
      <c r="D146" s="44">
        <v>20163</v>
      </c>
      <c r="E146" s="47">
        <v>1074</v>
      </c>
      <c r="F146" s="44">
        <v>251706</v>
      </c>
      <c r="G146" s="47">
        <v>4.9119999999999997E-2</v>
      </c>
      <c r="H146" s="44">
        <v>3.9759999999999997E-2</v>
      </c>
      <c r="I146" s="44">
        <v>6.0699999999999997E-2</v>
      </c>
      <c r="J146" s="44" t="s">
        <v>30</v>
      </c>
      <c r="K146" s="44" t="s">
        <v>30</v>
      </c>
      <c r="L146" s="44" t="s">
        <v>30</v>
      </c>
      <c r="M146" s="44" t="s">
        <v>30</v>
      </c>
      <c r="N146" s="47"/>
      <c r="O146" s="44">
        <v>92</v>
      </c>
      <c r="P146" s="44"/>
      <c r="Q146" s="44">
        <v>0.81330000000000002</v>
      </c>
      <c r="R146" s="44">
        <v>0.65510000000000002</v>
      </c>
      <c r="S146" s="44">
        <v>1.0096000000000001</v>
      </c>
      <c r="T146" s="44">
        <v>6.1055999999999999E-2</v>
      </c>
      <c r="U146" s="44"/>
    </row>
    <row r="147" spans="1:21" x14ac:dyDescent="0.3">
      <c r="A147" s="44" t="s">
        <v>52</v>
      </c>
      <c r="B147" s="44" t="s">
        <v>53</v>
      </c>
      <c r="C147" s="44" t="s">
        <v>22</v>
      </c>
      <c r="D147" s="44">
        <v>20164</v>
      </c>
      <c r="E147" s="47">
        <v>1683</v>
      </c>
      <c r="F147" s="44">
        <v>254173</v>
      </c>
      <c r="G147" s="47">
        <v>7.2849999999999998E-2</v>
      </c>
      <c r="H147" s="44">
        <v>5.919E-2</v>
      </c>
      <c r="I147" s="44">
        <v>8.967E-2</v>
      </c>
      <c r="J147" s="44" t="s">
        <v>30</v>
      </c>
      <c r="K147" s="44" t="s">
        <v>30</v>
      </c>
      <c r="L147" s="44" t="s">
        <v>30</v>
      </c>
      <c r="M147" s="44" t="s">
        <v>30</v>
      </c>
      <c r="N147" s="47"/>
      <c r="O147" s="44">
        <v>92</v>
      </c>
      <c r="P147" s="44"/>
      <c r="Q147" s="44">
        <v>0.85</v>
      </c>
      <c r="R147" s="44">
        <v>0.68930000000000002</v>
      </c>
      <c r="S147" s="44">
        <v>1.0481</v>
      </c>
      <c r="T147" s="44">
        <v>0.12834699999999999</v>
      </c>
      <c r="U147" s="44"/>
    </row>
    <row r="148" spans="1:21" x14ac:dyDescent="0.3">
      <c r="A148" s="44"/>
      <c r="B148" s="44"/>
      <c r="C148" s="44"/>
      <c r="D148" s="44"/>
      <c r="E148" s="47"/>
      <c r="F148" s="44"/>
      <c r="G148" s="47"/>
      <c r="H148" s="44"/>
      <c r="I148" s="44"/>
      <c r="J148" s="44"/>
      <c r="K148" s="44"/>
      <c r="L148" s="44"/>
      <c r="M148" s="44"/>
      <c r="N148" s="47"/>
      <c r="O148" s="44"/>
      <c r="P148" s="44"/>
      <c r="Q148" s="44"/>
      <c r="R148" s="44"/>
      <c r="S148" s="44"/>
      <c r="T148" s="44"/>
      <c r="U148" s="44"/>
    </row>
    <row r="149" spans="1:21" x14ac:dyDescent="0.3">
      <c r="A149" s="44" t="s">
        <v>62</v>
      </c>
      <c r="B149" s="44"/>
      <c r="C149" s="44"/>
      <c r="D149" s="44"/>
      <c r="E149" s="47"/>
      <c r="F149" s="44"/>
      <c r="G149" s="47"/>
      <c r="H149" s="44"/>
      <c r="I149" s="44"/>
      <c r="J149" s="44"/>
      <c r="K149" s="44"/>
      <c r="L149" s="44"/>
      <c r="M149" s="44"/>
      <c r="N149" s="47"/>
      <c r="O149" s="44"/>
      <c r="P149" s="44"/>
      <c r="Q149" s="44"/>
      <c r="R149" s="44"/>
      <c r="S149" s="44"/>
      <c r="T149" s="44"/>
      <c r="U149" s="44"/>
    </row>
    <row r="150" spans="1:21" x14ac:dyDescent="0.3">
      <c r="B150" s="4"/>
      <c r="C150" s="4"/>
      <c r="F150" s="4"/>
      <c r="H150" s="4"/>
      <c r="I150" s="4"/>
      <c r="J150" s="4"/>
      <c r="K150" s="4"/>
      <c r="L150" s="4"/>
      <c r="M150" s="4"/>
      <c r="O150" s="4"/>
    </row>
    <row r="151" spans="1:21" x14ac:dyDescent="0.3">
      <c r="B151" s="4"/>
      <c r="C151" s="4"/>
      <c r="F151" s="4"/>
      <c r="H151" s="4"/>
      <c r="I151" s="4"/>
      <c r="J151" s="4"/>
      <c r="K151" s="4"/>
      <c r="L151" s="4"/>
      <c r="M151" s="4"/>
      <c r="O151" s="4"/>
    </row>
    <row r="152" spans="1:21" x14ac:dyDescent="0.3">
      <c r="B152" s="4"/>
      <c r="C152" s="4"/>
      <c r="F152" s="4"/>
      <c r="H152" s="4"/>
      <c r="I152" s="4"/>
      <c r="J152" s="4"/>
      <c r="K152" s="4"/>
      <c r="L152" s="4"/>
      <c r="M152" s="4"/>
      <c r="O152" s="4"/>
    </row>
    <row r="153" spans="1:21" x14ac:dyDescent="0.3">
      <c r="B153" s="4"/>
      <c r="C153" s="4"/>
      <c r="F153" s="4"/>
      <c r="H153" s="4"/>
      <c r="I153" s="4"/>
      <c r="J153" s="4"/>
      <c r="K153" s="4"/>
      <c r="L153" s="4"/>
      <c r="M153" s="4"/>
      <c r="O153" s="4"/>
    </row>
    <row r="154" spans="1:21" x14ac:dyDescent="0.3">
      <c r="B154" s="4"/>
      <c r="C154" s="4"/>
      <c r="F154" s="4"/>
      <c r="H154" s="4"/>
      <c r="I154" s="4"/>
      <c r="J154" s="4"/>
      <c r="K154" s="4"/>
      <c r="L154" s="4"/>
      <c r="M154" s="4"/>
      <c r="O154" s="4"/>
    </row>
    <row r="155" spans="1:21" x14ac:dyDescent="0.3">
      <c r="B155" s="4"/>
      <c r="C155" s="4"/>
      <c r="F155" s="4"/>
      <c r="H155" s="4"/>
      <c r="I155" s="4"/>
      <c r="J155" s="4"/>
      <c r="K155" s="4"/>
      <c r="L155" s="4"/>
      <c r="M155" s="4"/>
      <c r="O155" s="4"/>
    </row>
    <row r="156" spans="1:21" x14ac:dyDescent="0.3">
      <c r="B156" s="4"/>
      <c r="C156" s="4"/>
      <c r="F156" s="4"/>
      <c r="H156" s="4"/>
      <c r="I156" s="4"/>
      <c r="J156" s="4"/>
      <c r="K156" s="4"/>
      <c r="L156" s="4"/>
      <c r="M156" s="4"/>
      <c r="O156" s="4"/>
    </row>
    <row r="157" spans="1:21" x14ac:dyDescent="0.3">
      <c r="B157" s="4"/>
      <c r="C157" s="4"/>
      <c r="F157" s="4"/>
      <c r="H157" s="4"/>
      <c r="I157" s="4"/>
      <c r="J157" s="4"/>
      <c r="K157" s="4"/>
      <c r="L157" s="4"/>
      <c r="M157" s="4"/>
      <c r="O157" s="4"/>
    </row>
    <row r="158" spans="1:21" x14ac:dyDescent="0.3">
      <c r="B158" s="4"/>
      <c r="C158" s="4"/>
      <c r="F158" s="4"/>
      <c r="H158" s="4"/>
      <c r="I158" s="4"/>
      <c r="J158" s="4"/>
      <c r="K158" s="4"/>
      <c r="L158" s="4"/>
      <c r="M158" s="4"/>
      <c r="O158" s="4"/>
    </row>
    <row r="159" spans="1:21" x14ac:dyDescent="0.3">
      <c r="B159" s="4"/>
      <c r="C159" s="4"/>
      <c r="F159" s="4"/>
      <c r="H159" s="4"/>
      <c r="I159" s="4"/>
      <c r="J159" s="4"/>
      <c r="K159" s="4"/>
      <c r="L159" s="4"/>
      <c r="M159" s="4"/>
      <c r="O159" s="4"/>
    </row>
    <row r="160" spans="1:21" x14ac:dyDescent="0.3">
      <c r="B160" s="4"/>
      <c r="C160" s="4"/>
      <c r="F160" s="4"/>
      <c r="H160" s="4"/>
      <c r="I160" s="4"/>
      <c r="J160" s="4"/>
      <c r="K160" s="4"/>
      <c r="L160" s="4"/>
      <c r="M160" s="4"/>
      <c r="O160" s="4"/>
    </row>
    <row r="161" spans="2:15" x14ac:dyDescent="0.3">
      <c r="B161" s="4"/>
      <c r="C161" s="4"/>
      <c r="F161" s="4"/>
      <c r="H161" s="4"/>
      <c r="I161" s="4"/>
      <c r="J161" s="4"/>
      <c r="K161" s="4"/>
      <c r="L161" s="4"/>
      <c r="M161" s="4"/>
      <c r="O161" s="4"/>
    </row>
    <row r="162" spans="2:15" x14ac:dyDescent="0.3">
      <c r="B162" s="4"/>
      <c r="C162" s="4"/>
      <c r="F162" s="4"/>
      <c r="H162" s="4"/>
      <c r="I162" s="4"/>
      <c r="J162" s="4"/>
      <c r="K162" s="4"/>
      <c r="L162" s="4"/>
      <c r="M162" s="4"/>
      <c r="O162" s="4"/>
    </row>
    <row r="163" spans="2:15" x14ac:dyDescent="0.3">
      <c r="B163" s="4"/>
      <c r="C163" s="4"/>
      <c r="F163" s="4"/>
      <c r="H163" s="4"/>
      <c r="I163" s="4"/>
      <c r="J163" s="4"/>
      <c r="K163" s="4"/>
      <c r="L163" s="4"/>
      <c r="M163" s="4"/>
      <c r="O163" s="4"/>
    </row>
    <row r="164" spans="2:15" x14ac:dyDescent="0.3">
      <c r="B164" s="4"/>
      <c r="C164" s="4"/>
      <c r="F164" s="4"/>
      <c r="H164" s="4"/>
      <c r="I164" s="4"/>
      <c r="J164" s="4"/>
      <c r="K164" s="4"/>
      <c r="L164" s="4"/>
      <c r="M164" s="4"/>
      <c r="O164" s="4"/>
    </row>
    <row r="165" spans="2:15" x14ac:dyDescent="0.3">
      <c r="B165" s="4"/>
      <c r="C165" s="4"/>
      <c r="F165" s="4"/>
      <c r="H165" s="4"/>
      <c r="I165" s="4"/>
      <c r="J165" s="4"/>
      <c r="K165" s="4"/>
      <c r="L165" s="4"/>
      <c r="M165" s="4"/>
      <c r="O165" s="4"/>
    </row>
    <row r="166" spans="2:15" x14ac:dyDescent="0.3">
      <c r="B166" s="4"/>
      <c r="C166" s="4"/>
      <c r="F166" s="4"/>
      <c r="H166" s="4"/>
      <c r="I166" s="4"/>
      <c r="J166" s="4"/>
      <c r="K166" s="4"/>
      <c r="L166" s="4"/>
      <c r="M166" s="4"/>
      <c r="O166" s="4"/>
    </row>
    <row r="167" spans="2:15" x14ac:dyDescent="0.3">
      <c r="B167" s="4"/>
      <c r="C167" s="4"/>
      <c r="F167" s="4"/>
      <c r="H167" s="4"/>
      <c r="I167" s="4"/>
      <c r="J167" s="4"/>
      <c r="K167" s="4"/>
      <c r="L167" s="4"/>
      <c r="M167" s="4"/>
      <c r="O167" s="4"/>
    </row>
    <row r="168" spans="2:15" x14ac:dyDescent="0.3">
      <c r="B168" s="4"/>
      <c r="C168" s="4"/>
      <c r="F168" s="4"/>
      <c r="H168" s="4"/>
      <c r="I168" s="4"/>
      <c r="J168" s="4"/>
      <c r="K168" s="4"/>
      <c r="L168" s="4"/>
      <c r="M168" s="4"/>
      <c r="O168" s="4"/>
    </row>
    <row r="169" spans="2:15" x14ac:dyDescent="0.3">
      <c r="B169" s="4"/>
      <c r="C169" s="4"/>
      <c r="F169" s="4"/>
      <c r="H169" s="4"/>
      <c r="I169" s="4"/>
      <c r="J169" s="4"/>
      <c r="K169" s="4"/>
      <c r="L169" s="4"/>
      <c r="M169" s="4"/>
      <c r="O169" s="4"/>
    </row>
    <row r="170" spans="2:15" x14ac:dyDescent="0.3">
      <c r="B170" s="4"/>
      <c r="C170" s="4"/>
      <c r="F170" s="4"/>
      <c r="H170" s="4"/>
      <c r="I170" s="4"/>
      <c r="J170" s="4"/>
      <c r="K170" s="4"/>
      <c r="L170" s="4"/>
      <c r="M170" s="4"/>
      <c r="O170" s="4"/>
    </row>
    <row r="171" spans="2:15" x14ac:dyDescent="0.3">
      <c r="B171" s="4"/>
      <c r="C171" s="4"/>
      <c r="F171" s="4"/>
      <c r="H171" s="4"/>
      <c r="I171" s="4"/>
      <c r="J171" s="4"/>
      <c r="K171" s="4"/>
      <c r="L171" s="4"/>
      <c r="M171" s="4"/>
      <c r="O171" s="4"/>
    </row>
    <row r="172" spans="2:15" x14ac:dyDescent="0.3">
      <c r="B172" s="4"/>
      <c r="C172" s="4"/>
      <c r="F172" s="4"/>
      <c r="H172" s="4"/>
      <c r="I172" s="4"/>
      <c r="J172" s="4"/>
      <c r="K172" s="4"/>
      <c r="L172" s="4"/>
      <c r="M172" s="4"/>
      <c r="O172" s="4"/>
    </row>
    <row r="173" spans="2:15" x14ac:dyDescent="0.3">
      <c r="B173" s="4"/>
      <c r="C173" s="4"/>
      <c r="F173" s="4"/>
      <c r="H173" s="4"/>
      <c r="I173" s="4"/>
      <c r="J173" s="4"/>
      <c r="K173" s="4"/>
      <c r="L173" s="4"/>
      <c r="M173" s="4"/>
      <c r="O173" s="4"/>
    </row>
    <row r="174" spans="2:15" x14ac:dyDescent="0.3">
      <c r="B174" s="4"/>
      <c r="C174" s="4"/>
      <c r="F174" s="4"/>
      <c r="H174" s="4"/>
      <c r="I174" s="4"/>
      <c r="J174" s="4"/>
      <c r="K174" s="4"/>
      <c r="L174" s="4"/>
      <c r="M174" s="4"/>
      <c r="O174" s="4"/>
    </row>
    <row r="175" spans="2:15" x14ac:dyDescent="0.3">
      <c r="B175" s="4"/>
      <c r="C175" s="4"/>
      <c r="F175" s="4"/>
      <c r="H175" s="4"/>
      <c r="I175" s="4"/>
      <c r="J175" s="4"/>
      <c r="K175" s="4"/>
      <c r="L175" s="4"/>
      <c r="M175" s="4"/>
      <c r="O175" s="4"/>
    </row>
    <row r="176" spans="2:15" x14ac:dyDescent="0.3">
      <c r="B176" s="4"/>
      <c r="C176" s="4"/>
      <c r="F176" s="4"/>
      <c r="H176" s="4"/>
      <c r="I176" s="4"/>
      <c r="J176" s="4"/>
      <c r="K176" s="4"/>
      <c r="L176" s="4"/>
      <c r="M176" s="4"/>
      <c r="O176" s="4"/>
    </row>
    <row r="177" spans="2:15" x14ac:dyDescent="0.3">
      <c r="B177" s="4"/>
      <c r="C177" s="4"/>
      <c r="F177" s="4"/>
      <c r="H177" s="4"/>
      <c r="I177" s="4"/>
      <c r="J177" s="4"/>
      <c r="K177" s="4"/>
      <c r="L177" s="4"/>
      <c r="M177" s="4"/>
      <c r="O177" s="4"/>
    </row>
    <row r="178" spans="2:15" x14ac:dyDescent="0.3">
      <c r="B178" s="4"/>
      <c r="C178" s="4"/>
      <c r="F178" s="4"/>
      <c r="H178" s="4"/>
      <c r="I178" s="4"/>
      <c r="J178" s="4"/>
      <c r="K178" s="4"/>
      <c r="L178" s="4"/>
      <c r="M178" s="4"/>
      <c r="O178" s="4"/>
    </row>
    <row r="179" spans="2:15" x14ac:dyDescent="0.3">
      <c r="B179" s="4"/>
      <c r="C179" s="4"/>
      <c r="F179" s="4"/>
      <c r="H179" s="4"/>
      <c r="I179" s="4"/>
      <c r="J179" s="4"/>
      <c r="K179" s="4"/>
      <c r="L179" s="4"/>
      <c r="M179" s="4"/>
      <c r="O179" s="4"/>
    </row>
    <row r="180" spans="2:15" x14ac:dyDescent="0.3">
      <c r="B180" s="4"/>
      <c r="C180" s="4"/>
      <c r="F180" s="4"/>
      <c r="H180" s="4"/>
      <c r="I180" s="4"/>
      <c r="J180" s="4"/>
      <c r="K180" s="4"/>
      <c r="L180" s="4"/>
      <c r="M180" s="4"/>
      <c r="O180" s="4"/>
    </row>
    <row r="181" spans="2:15" x14ac:dyDescent="0.3">
      <c r="B181" s="4"/>
      <c r="C181" s="4"/>
      <c r="F181" s="4"/>
      <c r="H181" s="4"/>
      <c r="I181" s="4"/>
      <c r="J181" s="4"/>
      <c r="K181" s="4"/>
      <c r="L181" s="4"/>
      <c r="M181" s="4"/>
      <c r="O181" s="4"/>
    </row>
    <row r="182" spans="2:15" x14ac:dyDescent="0.3">
      <c r="B182" s="4"/>
      <c r="C182" s="4"/>
      <c r="F182" s="4"/>
      <c r="H182" s="4"/>
      <c r="I182" s="4"/>
      <c r="J182" s="4"/>
      <c r="K182" s="4"/>
      <c r="L182" s="4"/>
      <c r="M182" s="4"/>
      <c r="O182" s="4"/>
    </row>
    <row r="183" spans="2:15" x14ac:dyDescent="0.3">
      <c r="B183" s="4"/>
      <c r="C183" s="4"/>
      <c r="F183" s="4"/>
      <c r="H183" s="4"/>
      <c r="I183" s="4"/>
      <c r="J183" s="4"/>
      <c r="K183" s="4"/>
      <c r="L183" s="4"/>
      <c r="M183" s="4"/>
      <c r="O183" s="4"/>
    </row>
    <row r="184" spans="2:15" x14ac:dyDescent="0.3">
      <c r="B184" s="4"/>
      <c r="C184" s="4"/>
      <c r="F184" s="4"/>
      <c r="H184" s="4"/>
      <c r="I184" s="4"/>
      <c r="J184" s="4"/>
      <c r="K184" s="4"/>
      <c r="L184" s="4"/>
      <c r="M184" s="4"/>
      <c r="O184" s="4"/>
    </row>
    <row r="185" spans="2:15" x14ac:dyDescent="0.3">
      <c r="B185" s="4"/>
      <c r="C185" s="4"/>
      <c r="F185" s="4"/>
      <c r="H185" s="4"/>
      <c r="I185" s="4"/>
      <c r="J185" s="4"/>
      <c r="K185" s="4"/>
      <c r="L185" s="4"/>
      <c r="M185" s="4"/>
      <c r="O185" s="4"/>
    </row>
    <row r="186" spans="2:15" x14ac:dyDescent="0.3">
      <c r="B186" s="4"/>
      <c r="C186" s="4"/>
      <c r="F186" s="4"/>
      <c r="H186" s="4"/>
      <c r="I186" s="4"/>
      <c r="J186" s="4"/>
      <c r="K186" s="4"/>
      <c r="L186" s="4"/>
      <c r="M186" s="4"/>
      <c r="O186" s="4"/>
    </row>
    <row r="187" spans="2:15" x14ac:dyDescent="0.3">
      <c r="B187" s="4"/>
      <c r="C187" s="4"/>
      <c r="F187" s="4"/>
      <c r="H187" s="4"/>
      <c r="I187" s="4"/>
      <c r="J187" s="4"/>
      <c r="K187" s="4"/>
      <c r="L187" s="4"/>
      <c r="M187" s="4"/>
      <c r="O187" s="4"/>
    </row>
    <row r="188" spans="2:15" x14ac:dyDescent="0.3">
      <c r="B188" s="4"/>
      <c r="C188" s="4"/>
      <c r="F188" s="4"/>
      <c r="H188" s="4"/>
      <c r="I188" s="4"/>
      <c r="J188" s="4"/>
      <c r="K188" s="4"/>
      <c r="L188" s="4"/>
      <c r="M188" s="4"/>
      <c r="O188" s="4"/>
    </row>
    <row r="189" spans="2:15" x14ac:dyDescent="0.3">
      <c r="B189" s="4"/>
      <c r="C189" s="4"/>
      <c r="F189" s="4"/>
      <c r="H189" s="4"/>
      <c r="I189" s="4"/>
      <c r="J189" s="4"/>
      <c r="K189" s="4"/>
      <c r="L189" s="4"/>
      <c r="M189" s="4"/>
      <c r="O189" s="4"/>
    </row>
    <row r="190" spans="2:15" x14ac:dyDescent="0.3">
      <c r="B190" s="4"/>
      <c r="C190" s="4"/>
      <c r="F190" s="4"/>
      <c r="H190" s="4"/>
      <c r="I190" s="4"/>
      <c r="J190" s="4"/>
      <c r="K190" s="4"/>
      <c r="L190" s="4"/>
      <c r="M190" s="4"/>
      <c r="O190" s="4"/>
    </row>
    <row r="191" spans="2:15" x14ac:dyDescent="0.3">
      <c r="B191" s="4"/>
      <c r="C191" s="4"/>
      <c r="F191" s="4"/>
      <c r="H191" s="4"/>
      <c r="I191" s="4"/>
      <c r="J191" s="4"/>
      <c r="K191" s="4"/>
      <c r="L191" s="4"/>
      <c r="M191" s="4"/>
      <c r="O191" s="4"/>
    </row>
    <row r="192" spans="2:15" x14ac:dyDescent="0.3">
      <c r="B192" s="4"/>
      <c r="C192" s="4"/>
      <c r="F192" s="4"/>
      <c r="H192" s="4"/>
      <c r="I192" s="4"/>
      <c r="J192" s="4"/>
      <c r="K192" s="4"/>
      <c r="L192" s="4"/>
      <c r="M192" s="4"/>
      <c r="O192" s="4"/>
    </row>
    <row r="193" spans="2:15" x14ac:dyDescent="0.3">
      <c r="B193" s="4"/>
      <c r="C193" s="4"/>
      <c r="F193" s="4"/>
      <c r="H193" s="4"/>
      <c r="I193" s="4"/>
      <c r="J193" s="4"/>
      <c r="K193" s="4"/>
      <c r="L193" s="4"/>
      <c r="M193" s="4"/>
      <c r="O193" s="4"/>
    </row>
    <row r="194" spans="2:15" x14ac:dyDescent="0.3">
      <c r="B194" s="4"/>
      <c r="C194" s="4"/>
      <c r="F194" s="4"/>
      <c r="H194" s="4"/>
      <c r="I194" s="4"/>
      <c r="J194" s="4"/>
      <c r="K194" s="4"/>
      <c r="L194" s="4"/>
      <c r="M194" s="4"/>
      <c r="O194" s="4"/>
    </row>
    <row r="195" spans="2:15" x14ac:dyDescent="0.3">
      <c r="B195" s="4"/>
      <c r="C195" s="4"/>
      <c r="F195" s="4"/>
      <c r="H195" s="4"/>
      <c r="I195" s="4"/>
      <c r="J195" s="4"/>
      <c r="K195" s="4"/>
      <c r="L195" s="4"/>
      <c r="M195" s="4"/>
      <c r="O195" s="4"/>
    </row>
    <row r="196" spans="2:15" x14ac:dyDescent="0.3">
      <c r="B196" s="4"/>
      <c r="C196" s="4"/>
      <c r="F196" s="4"/>
      <c r="H196" s="4"/>
      <c r="I196" s="4"/>
      <c r="J196" s="4"/>
      <c r="K196" s="4"/>
      <c r="L196" s="4"/>
      <c r="M196" s="4"/>
      <c r="O196" s="4"/>
    </row>
    <row r="197" spans="2:15" x14ac:dyDescent="0.3">
      <c r="B197" s="4"/>
      <c r="C197" s="4"/>
      <c r="F197" s="4"/>
      <c r="H197" s="4"/>
      <c r="I197" s="4"/>
      <c r="J197" s="4"/>
      <c r="K197" s="4"/>
      <c r="L197" s="4"/>
      <c r="M197" s="4"/>
      <c r="O197" s="4"/>
    </row>
    <row r="198" spans="2:15" x14ac:dyDescent="0.3">
      <c r="B198" s="4"/>
      <c r="C198" s="4"/>
      <c r="F198" s="4"/>
      <c r="H198" s="4"/>
      <c r="I198" s="4"/>
      <c r="J198" s="4"/>
      <c r="K198" s="4"/>
      <c r="L198" s="4"/>
      <c r="M198" s="4"/>
      <c r="O198" s="4"/>
    </row>
    <row r="199" spans="2:15" x14ac:dyDescent="0.3">
      <c r="B199" s="4"/>
      <c r="C199" s="4"/>
      <c r="F199" s="4"/>
      <c r="H199" s="4"/>
      <c r="I199" s="4"/>
      <c r="J199" s="4"/>
      <c r="K199" s="4"/>
      <c r="L199" s="4"/>
      <c r="M199" s="4"/>
      <c r="O199" s="4"/>
    </row>
    <row r="200" spans="2:15" x14ac:dyDescent="0.3">
      <c r="B200" s="4"/>
      <c r="C200" s="4"/>
      <c r="F200" s="4"/>
      <c r="H200" s="4"/>
      <c r="I200" s="4"/>
      <c r="J200" s="4"/>
      <c r="K200" s="4"/>
      <c r="L200" s="4"/>
      <c r="M200" s="4"/>
      <c r="O200" s="4"/>
    </row>
    <row r="201" spans="2:15" x14ac:dyDescent="0.3">
      <c r="B201" s="4"/>
      <c r="C201" s="4"/>
      <c r="F201" s="4"/>
      <c r="H201" s="4"/>
      <c r="I201" s="4"/>
      <c r="J201" s="4"/>
      <c r="K201" s="4"/>
      <c r="L201" s="4"/>
      <c r="M201" s="4"/>
      <c r="O201" s="4"/>
    </row>
    <row r="202" spans="2:15" x14ac:dyDescent="0.3">
      <c r="B202" s="4"/>
      <c r="C202" s="4"/>
      <c r="F202" s="4"/>
      <c r="H202" s="4"/>
      <c r="I202" s="4"/>
      <c r="J202" s="4"/>
      <c r="K202" s="4"/>
      <c r="L202" s="4"/>
      <c r="M202" s="4"/>
      <c r="O202" s="4"/>
    </row>
    <row r="203" spans="2:15" x14ac:dyDescent="0.3">
      <c r="B203" s="4"/>
      <c r="C203" s="4"/>
      <c r="F203" s="4"/>
      <c r="H203" s="4"/>
      <c r="I203" s="4"/>
      <c r="J203" s="4"/>
      <c r="K203" s="4"/>
      <c r="L203" s="4"/>
      <c r="M203" s="4"/>
      <c r="O203" s="4"/>
    </row>
    <row r="204" spans="2:15" x14ac:dyDescent="0.3">
      <c r="B204" s="4"/>
      <c r="C204" s="4"/>
      <c r="F204" s="4"/>
      <c r="H204" s="4"/>
      <c r="I204" s="4"/>
      <c r="J204" s="4"/>
      <c r="K204" s="4"/>
      <c r="L204" s="4"/>
      <c r="M204" s="4"/>
      <c r="O204" s="4"/>
    </row>
    <row r="205" spans="2:15" x14ac:dyDescent="0.3">
      <c r="B205" s="4"/>
      <c r="C205" s="4"/>
      <c r="F205" s="4"/>
      <c r="H205" s="4"/>
      <c r="I205" s="4"/>
      <c r="J205" s="4"/>
      <c r="K205" s="4"/>
      <c r="L205" s="4"/>
      <c r="M205" s="4"/>
      <c r="O205" s="4"/>
    </row>
    <row r="206" spans="2:15" x14ac:dyDescent="0.3">
      <c r="B206" s="4"/>
      <c r="C206" s="4"/>
      <c r="F206" s="4"/>
      <c r="H206" s="4"/>
      <c r="I206" s="4"/>
      <c r="J206" s="4"/>
      <c r="K206" s="4"/>
      <c r="L206" s="4"/>
      <c r="M206" s="4"/>
      <c r="O206" s="4"/>
    </row>
    <row r="207" spans="2:15" x14ac:dyDescent="0.3">
      <c r="B207" s="4"/>
      <c r="C207" s="4"/>
      <c r="F207" s="4"/>
      <c r="H207" s="4"/>
      <c r="I207" s="4"/>
      <c r="J207" s="4"/>
      <c r="K207" s="4"/>
      <c r="L207" s="4"/>
      <c r="M207" s="4"/>
      <c r="O207" s="4"/>
    </row>
    <row r="208" spans="2:15" x14ac:dyDescent="0.3">
      <c r="B208" s="4"/>
      <c r="C208" s="4"/>
      <c r="F208" s="4"/>
      <c r="H208" s="4"/>
      <c r="I208" s="4"/>
      <c r="J208" s="4"/>
      <c r="K208" s="4"/>
      <c r="L208" s="4"/>
      <c r="M208" s="4"/>
      <c r="O208" s="4"/>
    </row>
    <row r="209" spans="2:15" x14ac:dyDescent="0.3">
      <c r="B209" s="4"/>
      <c r="C209" s="4"/>
      <c r="F209" s="4"/>
      <c r="H209" s="4"/>
      <c r="I209" s="4"/>
      <c r="J209" s="4"/>
      <c r="K209" s="4"/>
      <c r="L209" s="4"/>
      <c r="M209" s="4"/>
      <c r="O209" s="4"/>
    </row>
    <row r="210" spans="2:15" x14ac:dyDescent="0.3">
      <c r="B210" s="4"/>
      <c r="C210" s="4"/>
      <c r="F210" s="4"/>
      <c r="H210" s="4"/>
      <c r="I210" s="4"/>
      <c r="J210" s="4"/>
      <c r="K210" s="4"/>
      <c r="L210" s="4"/>
      <c r="M210" s="4"/>
      <c r="O210" s="4"/>
    </row>
    <row r="211" spans="2:15" x14ac:dyDescent="0.3">
      <c r="B211" s="4"/>
      <c r="C211" s="4"/>
      <c r="F211" s="4"/>
      <c r="H211" s="4"/>
      <c r="I211" s="4"/>
      <c r="J211" s="4"/>
      <c r="K211" s="4"/>
      <c r="L211" s="4"/>
      <c r="M211" s="4"/>
      <c r="O211" s="4"/>
    </row>
    <row r="212" spans="2:15" x14ac:dyDescent="0.3">
      <c r="B212" s="4"/>
      <c r="C212" s="4"/>
      <c r="F212" s="4"/>
      <c r="H212" s="4"/>
      <c r="I212" s="4"/>
      <c r="J212" s="4"/>
      <c r="K212" s="4"/>
      <c r="L212" s="4"/>
      <c r="M212" s="4"/>
      <c r="O212" s="4"/>
    </row>
    <row r="213" spans="2:15" x14ac:dyDescent="0.3">
      <c r="B213" s="4"/>
      <c r="C213" s="4"/>
      <c r="F213" s="4"/>
      <c r="H213" s="4"/>
      <c r="I213" s="4"/>
      <c r="J213" s="4"/>
      <c r="K213" s="4"/>
      <c r="L213" s="4"/>
      <c r="M213" s="4"/>
      <c r="O213" s="4"/>
    </row>
    <row r="214" spans="2:15" x14ac:dyDescent="0.3">
      <c r="B214" s="4"/>
      <c r="C214" s="4"/>
      <c r="F214" s="4"/>
      <c r="H214" s="4"/>
      <c r="I214" s="4"/>
      <c r="J214" s="4"/>
      <c r="K214" s="4"/>
      <c r="L214" s="4"/>
      <c r="M214" s="4"/>
      <c r="O214" s="4"/>
    </row>
    <row r="215" spans="2:15" x14ac:dyDescent="0.3">
      <c r="B215" s="4"/>
      <c r="C215" s="4"/>
      <c r="F215" s="4"/>
      <c r="H215" s="4"/>
      <c r="I215" s="4"/>
      <c r="J215" s="4"/>
      <c r="K215" s="4"/>
      <c r="L215" s="4"/>
      <c r="M215" s="4"/>
      <c r="O215" s="4"/>
    </row>
    <row r="216" spans="2:15" x14ac:dyDescent="0.3">
      <c r="B216" s="4"/>
      <c r="C216" s="4"/>
      <c r="F216" s="4"/>
      <c r="H216" s="4"/>
      <c r="I216" s="4"/>
      <c r="J216" s="4"/>
      <c r="K216" s="4"/>
      <c r="L216" s="4"/>
      <c r="M216" s="4"/>
      <c r="O216" s="4"/>
    </row>
    <row r="217" spans="2:15" x14ac:dyDescent="0.3">
      <c r="B217" s="4"/>
      <c r="C217" s="4"/>
      <c r="F217" s="4"/>
      <c r="H217" s="4"/>
      <c r="I217" s="4"/>
      <c r="J217" s="4"/>
      <c r="K217" s="4"/>
      <c r="L217" s="4"/>
      <c r="M217" s="4"/>
      <c r="O217" s="4"/>
    </row>
    <row r="218" spans="2:15" x14ac:dyDescent="0.3">
      <c r="B218" s="4"/>
      <c r="C218" s="4"/>
      <c r="F218" s="4"/>
      <c r="H218" s="4"/>
      <c r="I218" s="4"/>
      <c r="J218" s="4"/>
      <c r="K218" s="4"/>
      <c r="L218" s="4"/>
      <c r="M218" s="4"/>
      <c r="O218" s="4"/>
    </row>
    <row r="219" spans="2:15" x14ac:dyDescent="0.3">
      <c r="B219" s="4"/>
      <c r="C219" s="4"/>
      <c r="F219" s="4"/>
      <c r="H219" s="4"/>
      <c r="I219" s="4"/>
      <c r="J219" s="4"/>
      <c r="K219" s="4"/>
      <c r="L219" s="4"/>
      <c r="M219" s="4"/>
      <c r="O219" s="4"/>
    </row>
    <row r="220" spans="2:15" x14ac:dyDescent="0.3">
      <c r="B220" s="4"/>
      <c r="C220" s="4"/>
      <c r="F220" s="4"/>
      <c r="H220" s="4"/>
      <c r="I220" s="4"/>
      <c r="J220" s="4"/>
      <c r="K220" s="4"/>
      <c r="L220" s="4"/>
      <c r="M220" s="4"/>
      <c r="O220" s="4"/>
    </row>
    <row r="221" spans="2:15" x14ac:dyDescent="0.3">
      <c r="B221" s="4"/>
      <c r="C221" s="4"/>
      <c r="F221" s="4"/>
      <c r="H221" s="4"/>
      <c r="I221" s="4"/>
      <c r="J221" s="4"/>
      <c r="K221" s="4"/>
      <c r="L221" s="4"/>
      <c r="M221" s="4"/>
      <c r="O221" s="4"/>
    </row>
    <row r="222" spans="2:15" x14ac:dyDescent="0.3">
      <c r="B222" s="4"/>
      <c r="C222" s="4"/>
      <c r="F222" s="4"/>
      <c r="H222" s="4"/>
      <c r="I222" s="4"/>
      <c r="J222" s="4"/>
      <c r="K222" s="4"/>
      <c r="L222" s="4"/>
      <c r="M222" s="4"/>
      <c r="O222" s="4"/>
    </row>
    <row r="223" spans="2:15" x14ac:dyDescent="0.3">
      <c r="B223" s="4"/>
      <c r="C223" s="4"/>
      <c r="F223" s="4"/>
      <c r="H223" s="4"/>
      <c r="I223" s="4"/>
      <c r="J223" s="4"/>
      <c r="K223" s="4"/>
      <c r="L223" s="4"/>
      <c r="M223" s="4"/>
      <c r="O223" s="4"/>
    </row>
    <row r="224" spans="2:15" x14ac:dyDescent="0.3">
      <c r="B224" s="4"/>
      <c r="C224" s="4"/>
      <c r="F224" s="4"/>
      <c r="H224" s="4"/>
      <c r="I224" s="4"/>
      <c r="J224" s="4"/>
      <c r="K224" s="4"/>
      <c r="L224" s="4"/>
      <c r="M224" s="4"/>
      <c r="O224" s="4"/>
    </row>
    <row r="225" spans="2:15" x14ac:dyDescent="0.3">
      <c r="B225" s="4"/>
      <c r="C225" s="4"/>
      <c r="F225" s="4"/>
      <c r="H225" s="4"/>
      <c r="I225" s="4"/>
      <c r="J225" s="4"/>
      <c r="K225" s="4"/>
      <c r="L225" s="4"/>
      <c r="M225" s="4"/>
      <c r="O225" s="4"/>
    </row>
    <row r="226" spans="2:15" x14ac:dyDescent="0.3">
      <c r="B226" s="4"/>
      <c r="C226" s="4"/>
      <c r="F226" s="4"/>
      <c r="H226" s="4"/>
      <c r="I226" s="4"/>
      <c r="J226" s="4"/>
      <c r="K226" s="4"/>
      <c r="L226" s="4"/>
      <c r="M226" s="4"/>
      <c r="O226" s="4"/>
    </row>
    <row r="227" spans="2:15" x14ac:dyDescent="0.3">
      <c r="B227" s="4"/>
      <c r="C227" s="4"/>
      <c r="F227" s="4"/>
      <c r="H227" s="4"/>
      <c r="I227" s="4"/>
      <c r="J227" s="4"/>
      <c r="K227" s="4"/>
      <c r="L227" s="4"/>
      <c r="M227" s="4"/>
      <c r="O227" s="4"/>
    </row>
    <row r="228" spans="2:15" x14ac:dyDescent="0.3">
      <c r="B228" s="4"/>
      <c r="C228" s="4"/>
      <c r="F228" s="4"/>
      <c r="H228" s="4"/>
      <c r="I228" s="4"/>
      <c r="J228" s="4"/>
      <c r="K228" s="4"/>
      <c r="L228" s="4"/>
      <c r="M228" s="4"/>
      <c r="O228" s="4"/>
    </row>
    <row r="229" spans="2:15" x14ac:dyDescent="0.3">
      <c r="B229" s="4"/>
      <c r="C229" s="4"/>
      <c r="F229" s="4"/>
      <c r="H229" s="4"/>
      <c r="I229" s="4"/>
      <c r="J229" s="4"/>
      <c r="K229" s="4"/>
      <c r="L229" s="4"/>
      <c r="M229" s="4"/>
      <c r="O229" s="4"/>
    </row>
    <row r="230" spans="2:15" x14ac:dyDescent="0.3">
      <c r="B230" s="4"/>
      <c r="C230" s="4"/>
      <c r="F230" s="4"/>
      <c r="H230" s="4"/>
      <c r="I230" s="4"/>
      <c r="J230" s="4"/>
      <c r="K230" s="4"/>
      <c r="L230" s="4"/>
      <c r="M230" s="4"/>
      <c r="O230" s="4"/>
    </row>
    <row r="231" spans="2:15" x14ac:dyDescent="0.3">
      <c r="B231" s="4"/>
      <c r="C231" s="4"/>
      <c r="F231" s="4"/>
      <c r="H231" s="4"/>
      <c r="I231" s="4"/>
      <c r="J231" s="4"/>
      <c r="K231" s="4"/>
      <c r="L231" s="4"/>
      <c r="M231" s="4"/>
      <c r="O231" s="4"/>
    </row>
    <row r="232" spans="2:15" x14ac:dyDescent="0.3">
      <c r="B232" s="4"/>
      <c r="C232" s="4"/>
      <c r="F232" s="4"/>
      <c r="H232" s="4"/>
      <c r="I232" s="4"/>
      <c r="J232" s="4"/>
      <c r="K232" s="4"/>
      <c r="L232" s="4"/>
      <c r="M232" s="4"/>
      <c r="O232" s="4"/>
    </row>
    <row r="233" spans="2:15" x14ac:dyDescent="0.3">
      <c r="B233" s="4"/>
      <c r="C233" s="4"/>
      <c r="F233" s="4"/>
      <c r="H233" s="4"/>
      <c r="I233" s="4"/>
      <c r="J233" s="4"/>
      <c r="K233" s="4"/>
      <c r="L233" s="4"/>
      <c r="M233" s="4"/>
      <c r="O233" s="4"/>
    </row>
    <row r="234" spans="2:15" x14ac:dyDescent="0.3">
      <c r="B234" s="4"/>
      <c r="C234" s="4"/>
      <c r="F234" s="4"/>
      <c r="H234" s="4"/>
      <c r="I234" s="4"/>
      <c r="J234" s="4"/>
      <c r="K234" s="4"/>
      <c r="L234" s="4"/>
      <c r="M234" s="4"/>
      <c r="O234" s="4"/>
    </row>
    <row r="235" spans="2:15" x14ac:dyDescent="0.3">
      <c r="B235" s="4"/>
      <c r="C235" s="4"/>
      <c r="F235" s="4"/>
      <c r="H235" s="4"/>
      <c r="I235" s="4"/>
      <c r="J235" s="4"/>
      <c r="K235" s="4"/>
      <c r="L235" s="4"/>
      <c r="M235" s="4"/>
      <c r="O235" s="4"/>
    </row>
    <row r="236" spans="2:15" x14ac:dyDescent="0.3">
      <c r="B236" s="4"/>
      <c r="C236" s="4"/>
      <c r="F236" s="4"/>
      <c r="H236" s="4"/>
      <c r="I236" s="4"/>
      <c r="J236" s="4"/>
      <c r="K236" s="4"/>
      <c r="L236" s="4"/>
      <c r="M236" s="4"/>
      <c r="O236" s="4"/>
    </row>
    <row r="237" spans="2:15" x14ac:dyDescent="0.3">
      <c r="B237" s="4"/>
      <c r="C237" s="4"/>
      <c r="F237" s="4"/>
      <c r="H237" s="4"/>
      <c r="I237" s="4"/>
      <c r="J237" s="4"/>
      <c r="K237" s="4"/>
      <c r="L237" s="4"/>
      <c r="M237" s="4"/>
      <c r="O237" s="4"/>
    </row>
    <row r="238" spans="2:15" x14ac:dyDescent="0.3">
      <c r="B238" s="4"/>
      <c r="C238" s="4"/>
      <c r="F238" s="4"/>
      <c r="H238" s="4"/>
      <c r="I238" s="4"/>
      <c r="J238" s="4"/>
      <c r="K238" s="4"/>
      <c r="L238" s="4"/>
      <c r="M238" s="4"/>
      <c r="O238" s="4"/>
    </row>
    <row r="239" spans="2:15" x14ac:dyDescent="0.3">
      <c r="B239" s="4"/>
      <c r="C239" s="4"/>
      <c r="F239" s="4"/>
      <c r="H239" s="4"/>
      <c r="I239" s="4"/>
      <c r="J239" s="4"/>
      <c r="K239" s="4"/>
      <c r="L239" s="4"/>
      <c r="M239" s="4"/>
      <c r="O239" s="4"/>
    </row>
    <row r="240" spans="2:15" x14ac:dyDescent="0.3">
      <c r="B240" s="4"/>
      <c r="C240" s="4"/>
      <c r="F240" s="4"/>
      <c r="H240" s="4"/>
      <c r="I240" s="4"/>
      <c r="J240" s="4"/>
      <c r="K240" s="4"/>
      <c r="L240" s="4"/>
      <c r="M240" s="4"/>
      <c r="O240" s="4"/>
    </row>
    <row r="241" spans="2:15" x14ac:dyDescent="0.3">
      <c r="B241" s="4"/>
      <c r="C241" s="4"/>
      <c r="F241" s="4"/>
      <c r="H241" s="4"/>
      <c r="I241" s="4"/>
      <c r="J241" s="4"/>
      <c r="K241" s="4"/>
      <c r="L241" s="4"/>
      <c r="M241" s="4"/>
      <c r="O241" s="4"/>
    </row>
    <row r="242" spans="2:15" x14ac:dyDescent="0.3">
      <c r="B242" s="4"/>
      <c r="C242" s="4"/>
      <c r="F242" s="4"/>
      <c r="H242" s="4"/>
      <c r="I242" s="4"/>
      <c r="J242" s="4"/>
      <c r="K242" s="4"/>
      <c r="L242" s="4"/>
      <c r="M242" s="4"/>
      <c r="O242" s="4"/>
    </row>
    <row r="243" spans="2:15" x14ac:dyDescent="0.3">
      <c r="B243" s="4"/>
      <c r="C243" s="4"/>
      <c r="F243" s="4"/>
      <c r="H243" s="4"/>
      <c r="I243" s="4"/>
      <c r="J243" s="4"/>
      <c r="K243" s="4"/>
      <c r="L243" s="4"/>
      <c r="M243" s="4"/>
      <c r="O243" s="4"/>
    </row>
    <row r="244" spans="2:15" x14ac:dyDescent="0.3">
      <c r="B244" s="4"/>
      <c r="C244" s="4"/>
      <c r="F244" s="4"/>
      <c r="H244" s="4"/>
      <c r="I244" s="4"/>
      <c r="J244" s="4"/>
      <c r="K244" s="4"/>
      <c r="L244" s="4"/>
      <c r="M244" s="4"/>
      <c r="O244" s="4"/>
    </row>
    <row r="245" spans="2:15" x14ac:dyDescent="0.3">
      <c r="B245" s="4"/>
      <c r="C245" s="4"/>
      <c r="F245" s="4"/>
      <c r="H245" s="4"/>
      <c r="I245" s="4"/>
      <c r="J245" s="4"/>
      <c r="K245" s="4"/>
      <c r="L245" s="4"/>
      <c r="M245" s="4"/>
      <c r="O245" s="4"/>
    </row>
    <row r="246" spans="2:15" x14ac:dyDescent="0.3">
      <c r="B246" s="4"/>
      <c r="C246" s="4"/>
      <c r="F246" s="4"/>
      <c r="H246" s="4"/>
      <c r="I246" s="4"/>
      <c r="J246" s="4"/>
      <c r="K246" s="4"/>
      <c r="L246" s="4"/>
      <c r="M246" s="4"/>
      <c r="O246" s="4"/>
    </row>
    <row r="247" spans="2:15" x14ac:dyDescent="0.3">
      <c r="B247" s="4"/>
      <c r="C247" s="4"/>
      <c r="F247" s="4"/>
      <c r="H247" s="4"/>
      <c r="I247" s="4"/>
      <c r="J247" s="4"/>
      <c r="K247" s="4"/>
      <c r="L247" s="4"/>
      <c r="M247" s="4"/>
      <c r="O247" s="4"/>
    </row>
    <row r="248" spans="2:15" x14ac:dyDescent="0.3">
      <c r="B248" s="4"/>
      <c r="C248" s="4"/>
      <c r="F248" s="4"/>
      <c r="H248" s="4"/>
      <c r="I248" s="4"/>
      <c r="J248" s="4"/>
      <c r="K248" s="4"/>
      <c r="L248" s="4"/>
      <c r="M248" s="4"/>
      <c r="O248" s="4"/>
    </row>
    <row r="249" spans="2:15" x14ac:dyDescent="0.3">
      <c r="B249" s="4"/>
      <c r="C249" s="4"/>
      <c r="F249" s="4"/>
      <c r="H249" s="4"/>
      <c r="I249" s="4"/>
      <c r="J249" s="4"/>
      <c r="K249" s="4"/>
      <c r="L249" s="4"/>
      <c r="M249" s="4"/>
      <c r="O249" s="4"/>
    </row>
    <row r="250" spans="2:15" x14ac:dyDescent="0.3">
      <c r="B250" s="4"/>
      <c r="C250" s="4"/>
      <c r="F250" s="4"/>
      <c r="H250" s="4"/>
      <c r="I250" s="4"/>
      <c r="J250" s="4"/>
      <c r="K250" s="4"/>
      <c r="L250" s="4"/>
      <c r="M250" s="4"/>
      <c r="O250" s="4"/>
    </row>
    <row r="251" spans="2:15" x14ac:dyDescent="0.3">
      <c r="B251" s="4"/>
      <c r="C251" s="4"/>
      <c r="F251" s="4"/>
      <c r="H251" s="4"/>
      <c r="I251" s="4"/>
      <c r="J251" s="4"/>
      <c r="K251" s="4"/>
      <c r="L251" s="4"/>
      <c r="M251" s="4"/>
      <c r="O251" s="4"/>
    </row>
    <row r="252" spans="2:15" x14ac:dyDescent="0.3">
      <c r="B252" s="4"/>
      <c r="C252" s="4"/>
      <c r="F252" s="4"/>
      <c r="H252" s="4"/>
      <c r="I252" s="4"/>
      <c r="J252" s="4"/>
      <c r="K252" s="4"/>
      <c r="L252" s="4"/>
      <c r="M252" s="4"/>
      <c r="O252" s="4"/>
    </row>
  </sheetData>
  <pageMargins left="0.7" right="0.7" top="0.75" bottom="0.75" header="0.3" footer="0.3"/>
  <pageSetup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W149"/>
  <sheetViews>
    <sheetView topLeftCell="F1" workbookViewId="0">
      <selection activeCell="P3" sqref="P3"/>
    </sheetView>
  </sheetViews>
  <sheetFormatPr defaultRowHeight="14.4" x14ac:dyDescent="0.3"/>
  <sheetData>
    <row r="1" spans="1:23" x14ac:dyDescent="0.3">
      <c r="A1" s="48" t="s">
        <v>63</v>
      </c>
      <c r="B1" s="44"/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  <c r="O1" s="44"/>
      <c r="P1" s="44"/>
      <c r="Q1" s="44"/>
      <c r="R1" s="44"/>
      <c r="S1" s="44"/>
      <c r="T1" s="44"/>
      <c r="U1" s="44"/>
      <c r="V1" s="44"/>
      <c r="W1" s="44"/>
    </row>
    <row r="2" spans="1:23" ht="15" thickBot="1" x14ac:dyDescent="0.35">
      <c r="A2" s="50"/>
      <c r="B2" s="44"/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4"/>
      <c r="O2" s="44"/>
      <c r="P2" s="44"/>
      <c r="Q2" s="44"/>
      <c r="R2" s="44"/>
      <c r="S2" s="44"/>
      <c r="T2" s="44"/>
      <c r="U2" s="44"/>
      <c r="V2" s="44"/>
      <c r="W2" s="44"/>
    </row>
    <row r="3" spans="1:23" x14ac:dyDescent="0.3">
      <c r="A3" s="51" t="s">
        <v>7</v>
      </c>
      <c r="B3" s="52" t="s">
        <v>47</v>
      </c>
      <c r="C3" s="52" t="s">
        <v>50</v>
      </c>
      <c r="D3" s="52" t="s">
        <v>64</v>
      </c>
      <c r="E3" s="52" t="s">
        <v>51</v>
      </c>
      <c r="F3" s="52" t="s">
        <v>8</v>
      </c>
      <c r="G3" s="52" t="s">
        <v>0</v>
      </c>
      <c r="H3" s="52" t="s">
        <v>65</v>
      </c>
      <c r="I3" s="52" t="s">
        <v>66</v>
      </c>
      <c r="J3" s="52" t="s">
        <v>67</v>
      </c>
      <c r="K3" s="52" t="s">
        <v>68</v>
      </c>
      <c r="L3" s="52" t="s">
        <v>12</v>
      </c>
      <c r="M3" s="52" t="s">
        <v>13</v>
      </c>
      <c r="N3" s="52" t="s">
        <v>14</v>
      </c>
      <c r="O3" s="52" t="s">
        <v>15</v>
      </c>
      <c r="P3" s="52" t="s">
        <v>16</v>
      </c>
      <c r="Q3" s="52" t="s">
        <v>35</v>
      </c>
      <c r="R3" s="52" t="s">
        <v>48</v>
      </c>
      <c r="S3" s="52" t="s">
        <v>56</v>
      </c>
      <c r="T3" s="52" t="s">
        <v>57</v>
      </c>
      <c r="U3" s="52" t="s">
        <v>58</v>
      </c>
      <c r="V3" s="52" t="s">
        <v>59</v>
      </c>
      <c r="W3" s="52" t="s">
        <v>60</v>
      </c>
    </row>
    <row r="4" spans="1:23" x14ac:dyDescent="0.3">
      <c r="A4" s="53" t="s">
        <v>19</v>
      </c>
      <c r="B4" s="54" t="s">
        <v>52</v>
      </c>
      <c r="C4" s="54" t="s">
        <v>53</v>
      </c>
      <c r="D4" s="54" t="s">
        <v>69</v>
      </c>
      <c r="E4" s="54">
        <v>20111</v>
      </c>
      <c r="F4" s="54">
        <v>321</v>
      </c>
      <c r="G4" s="54">
        <v>41614</v>
      </c>
      <c r="H4" s="54">
        <v>8.5709999999999995E-2</v>
      </c>
      <c r="I4" s="54">
        <v>7.6829999999999996E-2</v>
      </c>
      <c r="J4" s="54">
        <v>9.5619999999999997E-2</v>
      </c>
      <c r="K4" s="54">
        <v>0</v>
      </c>
      <c r="L4" s="54">
        <v>0.65639999999999998</v>
      </c>
      <c r="M4" s="54">
        <v>0.58479999999999999</v>
      </c>
      <c r="N4" s="54">
        <v>0.73680000000000001</v>
      </c>
      <c r="O4" s="54">
        <v>0</v>
      </c>
      <c r="P4" s="54">
        <v>1</v>
      </c>
      <c r="Q4" s="54">
        <v>90</v>
      </c>
      <c r="R4" s="54"/>
      <c r="S4" s="54" t="s">
        <v>30</v>
      </c>
      <c r="T4" s="54" t="s">
        <v>30</v>
      </c>
      <c r="U4" s="54" t="s">
        <v>30</v>
      </c>
      <c r="V4" s="54" t="s">
        <v>30</v>
      </c>
      <c r="W4" s="54"/>
    </row>
    <row r="5" spans="1:23" x14ac:dyDescent="0.3">
      <c r="A5" s="53" t="s">
        <v>19</v>
      </c>
      <c r="B5" s="54" t="s">
        <v>52</v>
      </c>
      <c r="C5" s="54" t="s">
        <v>53</v>
      </c>
      <c r="D5" s="54" t="s">
        <v>69</v>
      </c>
      <c r="E5" s="54">
        <v>20112</v>
      </c>
      <c r="F5" s="54">
        <v>241</v>
      </c>
      <c r="G5" s="54">
        <v>41900</v>
      </c>
      <c r="H5" s="54">
        <v>6.3210000000000002E-2</v>
      </c>
      <c r="I5" s="54">
        <v>5.5710000000000003E-2</v>
      </c>
      <c r="J5" s="54">
        <v>7.1709999999999996E-2</v>
      </c>
      <c r="K5" s="54">
        <v>0</v>
      </c>
      <c r="L5" s="54">
        <v>0.72309999999999997</v>
      </c>
      <c r="M5" s="54">
        <v>0.63229999999999997</v>
      </c>
      <c r="N5" s="54">
        <v>0.82679999999999998</v>
      </c>
      <c r="O5" s="54">
        <v>1.9999999999999999E-6</v>
      </c>
      <c r="P5" s="54">
        <v>1</v>
      </c>
      <c r="Q5" s="54">
        <v>91</v>
      </c>
      <c r="R5" s="54"/>
      <c r="S5" s="54" t="s">
        <v>30</v>
      </c>
      <c r="T5" s="54" t="s">
        <v>30</v>
      </c>
      <c r="U5" s="54" t="s">
        <v>30</v>
      </c>
      <c r="V5" s="54" t="s">
        <v>30</v>
      </c>
      <c r="W5" s="54"/>
    </row>
    <row r="6" spans="1:23" x14ac:dyDescent="0.3">
      <c r="A6" s="53" t="s">
        <v>19</v>
      </c>
      <c r="B6" s="54" t="s">
        <v>52</v>
      </c>
      <c r="C6" s="54" t="s">
        <v>53</v>
      </c>
      <c r="D6" s="54" t="s">
        <v>69</v>
      </c>
      <c r="E6" s="54">
        <v>20113</v>
      </c>
      <c r="F6" s="54">
        <v>176</v>
      </c>
      <c r="G6" s="54">
        <v>41866</v>
      </c>
      <c r="H6" s="54">
        <v>4.5690000000000001E-2</v>
      </c>
      <c r="I6" s="54">
        <v>3.9419999999999997E-2</v>
      </c>
      <c r="J6" s="54">
        <v>5.2970000000000003E-2</v>
      </c>
      <c r="K6" s="54">
        <v>0</v>
      </c>
      <c r="L6" s="54">
        <v>0.77459999999999996</v>
      </c>
      <c r="M6" s="54">
        <v>0.66169999999999995</v>
      </c>
      <c r="N6" s="54">
        <v>0.90669999999999995</v>
      </c>
      <c r="O6" s="54">
        <v>1.4829999999999999E-3</v>
      </c>
      <c r="P6" s="54">
        <v>1</v>
      </c>
      <c r="Q6" s="54">
        <v>92</v>
      </c>
      <c r="R6" s="54"/>
      <c r="S6" s="54" t="s">
        <v>30</v>
      </c>
      <c r="T6" s="54" t="s">
        <v>30</v>
      </c>
      <c r="U6" s="54" t="s">
        <v>30</v>
      </c>
      <c r="V6" s="54" t="s">
        <v>30</v>
      </c>
      <c r="W6" s="54"/>
    </row>
    <row r="7" spans="1:23" x14ac:dyDescent="0.3">
      <c r="A7" s="53" t="s">
        <v>19</v>
      </c>
      <c r="B7" s="54" t="s">
        <v>52</v>
      </c>
      <c r="C7" s="54" t="s">
        <v>53</v>
      </c>
      <c r="D7" s="54" t="s">
        <v>69</v>
      </c>
      <c r="E7" s="54">
        <v>20114</v>
      </c>
      <c r="F7" s="54">
        <v>228</v>
      </c>
      <c r="G7" s="54">
        <v>42382</v>
      </c>
      <c r="H7" s="54">
        <v>5.8470000000000001E-2</v>
      </c>
      <c r="I7" s="54">
        <v>5.1360000000000003E-2</v>
      </c>
      <c r="J7" s="54">
        <v>6.658E-2</v>
      </c>
      <c r="K7" s="54">
        <v>0</v>
      </c>
      <c r="L7" s="54">
        <v>0.66090000000000004</v>
      </c>
      <c r="M7" s="54">
        <v>0.57620000000000005</v>
      </c>
      <c r="N7" s="54">
        <v>0.7581</v>
      </c>
      <c r="O7" s="54">
        <v>0</v>
      </c>
      <c r="P7" s="54">
        <v>1</v>
      </c>
      <c r="Q7" s="54">
        <v>92</v>
      </c>
      <c r="R7" s="54"/>
      <c r="S7" s="54" t="s">
        <v>30</v>
      </c>
      <c r="T7" s="54" t="s">
        <v>30</v>
      </c>
      <c r="U7" s="54" t="s">
        <v>30</v>
      </c>
      <c r="V7" s="54" t="s">
        <v>30</v>
      </c>
      <c r="W7" s="54"/>
    </row>
    <row r="8" spans="1:23" x14ac:dyDescent="0.3">
      <c r="A8" s="53" t="s">
        <v>19</v>
      </c>
      <c r="B8" s="54" t="s">
        <v>52</v>
      </c>
      <c r="C8" s="54" t="s">
        <v>53</v>
      </c>
      <c r="D8" s="54" t="s">
        <v>69</v>
      </c>
      <c r="E8" s="54">
        <v>20121</v>
      </c>
      <c r="F8" s="54">
        <v>253</v>
      </c>
      <c r="G8" s="54">
        <v>42397</v>
      </c>
      <c r="H8" s="54">
        <v>6.5579999999999999E-2</v>
      </c>
      <c r="I8" s="54">
        <v>5.7970000000000001E-2</v>
      </c>
      <c r="J8" s="54">
        <v>7.4179999999999996E-2</v>
      </c>
      <c r="K8" s="54">
        <v>0</v>
      </c>
      <c r="L8" s="54">
        <v>0.75070000000000003</v>
      </c>
      <c r="M8" s="54">
        <v>0.65839999999999999</v>
      </c>
      <c r="N8" s="54">
        <v>0.85589999999999999</v>
      </c>
      <c r="O8" s="54">
        <v>1.8E-5</v>
      </c>
      <c r="P8" s="54">
        <v>1</v>
      </c>
      <c r="Q8" s="54">
        <v>91</v>
      </c>
      <c r="R8" s="54"/>
      <c r="S8" s="54" t="s">
        <v>30</v>
      </c>
      <c r="T8" s="54" t="s">
        <v>30</v>
      </c>
      <c r="U8" s="54" t="s">
        <v>30</v>
      </c>
      <c r="V8" s="54" t="s">
        <v>30</v>
      </c>
      <c r="W8" s="54"/>
    </row>
    <row r="9" spans="1:23" x14ac:dyDescent="0.3">
      <c r="A9" s="53" t="s">
        <v>19</v>
      </c>
      <c r="B9" s="54" t="s">
        <v>52</v>
      </c>
      <c r="C9" s="54" t="s">
        <v>53</v>
      </c>
      <c r="D9" s="54" t="s">
        <v>69</v>
      </c>
      <c r="E9" s="54">
        <v>20122</v>
      </c>
      <c r="F9" s="54">
        <v>203</v>
      </c>
      <c r="G9" s="54">
        <v>42684</v>
      </c>
      <c r="H9" s="54">
        <v>5.2260000000000001E-2</v>
      </c>
      <c r="I9" s="54">
        <v>4.555E-2</v>
      </c>
      <c r="J9" s="54">
        <v>5.9970000000000002E-2</v>
      </c>
      <c r="K9" s="54">
        <v>0</v>
      </c>
      <c r="L9" s="54">
        <v>0.68269999999999997</v>
      </c>
      <c r="M9" s="54">
        <v>0.59009999999999996</v>
      </c>
      <c r="N9" s="54">
        <v>0.78969999999999996</v>
      </c>
      <c r="O9" s="54">
        <v>0</v>
      </c>
      <c r="P9" s="54">
        <v>1</v>
      </c>
      <c r="Q9" s="54">
        <v>91</v>
      </c>
      <c r="R9" s="54"/>
      <c r="S9" s="54" t="s">
        <v>30</v>
      </c>
      <c r="T9" s="54" t="s">
        <v>30</v>
      </c>
      <c r="U9" s="54" t="s">
        <v>30</v>
      </c>
      <c r="V9" s="54" t="s">
        <v>30</v>
      </c>
      <c r="W9" s="54"/>
    </row>
    <row r="10" spans="1:23" x14ac:dyDescent="0.3">
      <c r="A10" s="53" t="s">
        <v>19</v>
      </c>
      <c r="B10" s="54" t="s">
        <v>52</v>
      </c>
      <c r="C10" s="54" t="s">
        <v>53</v>
      </c>
      <c r="D10" s="54" t="s">
        <v>69</v>
      </c>
      <c r="E10" s="54">
        <v>20123</v>
      </c>
      <c r="F10" s="54">
        <v>175</v>
      </c>
      <c r="G10" s="54">
        <v>42566</v>
      </c>
      <c r="H10" s="54">
        <v>4.4690000000000001E-2</v>
      </c>
      <c r="I10" s="54">
        <v>3.8530000000000002E-2</v>
      </c>
      <c r="J10" s="54">
        <v>5.1819999999999998E-2</v>
      </c>
      <c r="K10" s="54">
        <v>0</v>
      </c>
      <c r="L10" s="54">
        <v>0.80830000000000002</v>
      </c>
      <c r="M10" s="54">
        <v>0.68989999999999996</v>
      </c>
      <c r="N10" s="54">
        <v>0.94710000000000005</v>
      </c>
      <c r="O10" s="54">
        <v>8.4770000000000002E-3</v>
      </c>
      <c r="P10" s="54">
        <v>1</v>
      </c>
      <c r="Q10" s="54">
        <v>92</v>
      </c>
      <c r="R10" s="54"/>
      <c r="S10" s="54" t="s">
        <v>30</v>
      </c>
      <c r="T10" s="54" t="s">
        <v>30</v>
      </c>
      <c r="U10" s="54" t="s">
        <v>30</v>
      </c>
      <c r="V10" s="54" t="s">
        <v>30</v>
      </c>
      <c r="W10" s="54"/>
    </row>
    <row r="11" spans="1:23" x14ac:dyDescent="0.3">
      <c r="A11" s="53" t="s">
        <v>19</v>
      </c>
      <c r="B11" s="54" t="s">
        <v>52</v>
      </c>
      <c r="C11" s="54" t="s">
        <v>53</v>
      </c>
      <c r="D11" s="54" t="s">
        <v>69</v>
      </c>
      <c r="E11" s="54">
        <v>20124</v>
      </c>
      <c r="F11" s="54">
        <v>287</v>
      </c>
      <c r="G11" s="54">
        <v>43219</v>
      </c>
      <c r="H11" s="54">
        <v>7.2179999999999994E-2</v>
      </c>
      <c r="I11" s="54">
        <v>6.429E-2</v>
      </c>
      <c r="J11" s="54">
        <v>8.1030000000000005E-2</v>
      </c>
      <c r="K11" s="54">
        <v>0</v>
      </c>
      <c r="L11" s="54">
        <v>0.78410000000000002</v>
      </c>
      <c r="M11" s="54">
        <v>0.69299999999999995</v>
      </c>
      <c r="N11" s="54">
        <v>0.88719999999999999</v>
      </c>
      <c r="O11" s="54">
        <v>1.1400000000000001E-4</v>
      </c>
      <c r="P11" s="54">
        <v>1</v>
      </c>
      <c r="Q11" s="54">
        <v>92</v>
      </c>
      <c r="R11" s="54"/>
      <c r="S11" s="54" t="s">
        <v>30</v>
      </c>
      <c r="T11" s="54" t="s">
        <v>30</v>
      </c>
      <c r="U11" s="54" t="s">
        <v>30</v>
      </c>
      <c r="V11" s="54" t="s">
        <v>30</v>
      </c>
      <c r="W11" s="54"/>
    </row>
    <row r="12" spans="1:23" x14ac:dyDescent="0.3">
      <c r="A12" s="53" t="s">
        <v>19</v>
      </c>
      <c r="B12" s="54" t="s">
        <v>52</v>
      </c>
      <c r="C12" s="54" t="s">
        <v>53</v>
      </c>
      <c r="D12" s="54" t="s">
        <v>69</v>
      </c>
      <c r="E12" s="54">
        <v>20131</v>
      </c>
      <c r="F12" s="54">
        <v>276</v>
      </c>
      <c r="G12" s="54">
        <v>43210</v>
      </c>
      <c r="H12" s="54">
        <v>7.0970000000000005E-2</v>
      </c>
      <c r="I12" s="54">
        <v>6.3070000000000001E-2</v>
      </c>
      <c r="J12" s="54">
        <v>7.986E-2</v>
      </c>
      <c r="K12" s="54">
        <v>0</v>
      </c>
      <c r="L12" s="54">
        <v>0.85829999999999995</v>
      </c>
      <c r="M12" s="54">
        <v>0.75619999999999998</v>
      </c>
      <c r="N12" s="54">
        <v>0.97430000000000005</v>
      </c>
      <c r="O12" s="54">
        <v>1.8128999999999999E-2</v>
      </c>
      <c r="P12" s="54"/>
      <c r="Q12" s="54">
        <v>90</v>
      </c>
      <c r="R12" s="54"/>
      <c r="S12" s="54" t="s">
        <v>30</v>
      </c>
      <c r="T12" s="54" t="s">
        <v>30</v>
      </c>
      <c r="U12" s="54" t="s">
        <v>30</v>
      </c>
      <c r="V12" s="54" t="s">
        <v>30</v>
      </c>
      <c r="W12" s="54"/>
    </row>
    <row r="13" spans="1:23" x14ac:dyDescent="0.3">
      <c r="A13" s="53" t="s">
        <v>19</v>
      </c>
      <c r="B13" s="54" t="s">
        <v>52</v>
      </c>
      <c r="C13" s="54" t="s">
        <v>53</v>
      </c>
      <c r="D13" s="54" t="s">
        <v>69</v>
      </c>
      <c r="E13" s="54">
        <v>20132</v>
      </c>
      <c r="F13" s="54">
        <v>250</v>
      </c>
      <c r="G13" s="54">
        <v>43638</v>
      </c>
      <c r="H13" s="54">
        <v>6.2960000000000002E-2</v>
      </c>
      <c r="I13" s="54">
        <v>5.5620000000000003E-2</v>
      </c>
      <c r="J13" s="54">
        <v>7.1260000000000004E-2</v>
      </c>
      <c r="K13" s="54">
        <v>0</v>
      </c>
      <c r="L13" s="54">
        <v>0.86209999999999998</v>
      </c>
      <c r="M13" s="54">
        <v>0.75460000000000005</v>
      </c>
      <c r="N13" s="54">
        <v>0.98499999999999999</v>
      </c>
      <c r="O13" s="54">
        <v>2.9034000000000001E-2</v>
      </c>
      <c r="P13" s="54"/>
      <c r="Q13" s="54">
        <v>91</v>
      </c>
      <c r="R13" s="54"/>
      <c r="S13" s="54" t="s">
        <v>30</v>
      </c>
      <c r="T13" s="54" t="s">
        <v>30</v>
      </c>
      <c r="U13" s="54" t="s">
        <v>30</v>
      </c>
      <c r="V13" s="54" t="s">
        <v>30</v>
      </c>
      <c r="W13" s="54"/>
    </row>
    <row r="14" spans="1:23" x14ac:dyDescent="0.3">
      <c r="A14" s="53" t="s">
        <v>19</v>
      </c>
      <c r="B14" s="54" t="s">
        <v>52</v>
      </c>
      <c r="C14" s="54" t="s">
        <v>53</v>
      </c>
      <c r="D14" s="54" t="s">
        <v>69</v>
      </c>
      <c r="E14" s="54">
        <v>20133</v>
      </c>
      <c r="F14" s="54">
        <v>145</v>
      </c>
      <c r="G14" s="54">
        <v>43581</v>
      </c>
      <c r="H14" s="54">
        <v>3.6159999999999998E-2</v>
      </c>
      <c r="I14" s="54">
        <v>3.073E-2</v>
      </c>
      <c r="J14" s="54">
        <v>4.2560000000000001E-2</v>
      </c>
      <c r="K14" s="54">
        <v>0</v>
      </c>
      <c r="L14" s="54">
        <v>0.79849999999999999</v>
      </c>
      <c r="M14" s="54">
        <v>0.67090000000000005</v>
      </c>
      <c r="N14" s="54">
        <v>0.95030000000000003</v>
      </c>
      <c r="O14" s="54">
        <v>1.1282E-2</v>
      </c>
      <c r="P14" s="54"/>
      <c r="Q14" s="54">
        <v>92</v>
      </c>
      <c r="R14" s="54"/>
      <c r="S14" s="54" t="s">
        <v>30</v>
      </c>
      <c r="T14" s="54" t="s">
        <v>30</v>
      </c>
      <c r="U14" s="54" t="s">
        <v>30</v>
      </c>
      <c r="V14" s="54" t="s">
        <v>30</v>
      </c>
      <c r="W14" s="54"/>
    </row>
    <row r="15" spans="1:23" x14ac:dyDescent="0.3">
      <c r="A15" s="53" t="s">
        <v>19</v>
      </c>
      <c r="B15" s="54" t="s">
        <v>52</v>
      </c>
      <c r="C15" s="54" t="s">
        <v>53</v>
      </c>
      <c r="D15" s="54" t="s">
        <v>69</v>
      </c>
      <c r="E15" s="54">
        <v>20134</v>
      </c>
      <c r="F15" s="54">
        <v>213</v>
      </c>
      <c r="G15" s="54">
        <v>44009</v>
      </c>
      <c r="H15" s="54">
        <v>5.2609999999999997E-2</v>
      </c>
      <c r="I15" s="54">
        <v>4.5999999999999999E-2</v>
      </c>
      <c r="J15" s="54">
        <v>6.0170000000000001E-2</v>
      </c>
      <c r="K15" s="54">
        <v>0</v>
      </c>
      <c r="L15" s="54">
        <v>0.78700000000000003</v>
      </c>
      <c r="M15" s="54">
        <v>0.68179999999999996</v>
      </c>
      <c r="N15" s="54">
        <v>0.90839999999999999</v>
      </c>
      <c r="O15" s="54">
        <v>1.0679999999999999E-3</v>
      </c>
      <c r="P15" s="54">
        <v>1</v>
      </c>
      <c r="Q15" s="54">
        <v>92</v>
      </c>
      <c r="R15" s="54"/>
      <c r="S15" s="54" t="s">
        <v>30</v>
      </c>
      <c r="T15" s="54" t="s">
        <v>30</v>
      </c>
      <c r="U15" s="54" t="s">
        <v>30</v>
      </c>
      <c r="V15" s="54" t="s">
        <v>30</v>
      </c>
      <c r="W15" s="54"/>
    </row>
    <row r="16" spans="1:23" x14ac:dyDescent="0.3">
      <c r="A16" s="53" t="s">
        <v>19</v>
      </c>
      <c r="B16" s="54" t="s">
        <v>52</v>
      </c>
      <c r="C16" s="54" t="s">
        <v>53</v>
      </c>
      <c r="D16" s="54" t="s">
        <v>69</v>
      </c>
      <c r="E16" s="54">
        <v>20141</v>
      </c>
      <c r="F16" s="54">
        <v>237</v>
      </c>
      <c r="G16" s="54">
        <v>43992</v>
      </c>
      <c r="H16" s="54">
        <v>5.9859999999999997E-2</v>
      </c>
      <c r="I16" s="54">
        <v>5.2699999999999997E-2</v>
      </c>
      <c r="J16" s="54">
        <v>6.7989999999999995E-2</v>
      </c>
      <c r="K16" s="54">
        <v>0</v>
      </c>
      <c r="L16" s="54">
        <v>0.79530000000000001</v>
      </c>
      <c r="M16" s="54">
        <v>0.69399999999999995</v>
      </c>
      <c r="N16" s="54">
        <v>0.91120000000000001</v>
      </c>
      <c r="O16" s="54">
        <v>9.7300000000000002E-4</v>
      </c>
      <c r="P16" s="54">
        <v>1</v>
      </c>
      <c r="Q16" s="54">
        <v>90</v>
      </c>
      <c r="R16" s="54"/>
      <c r="S16" s="54" t="s">
        <v>30</v>
      </c>
      <c r="T16" s="54" t="s">
        <v>30</v>
      </c>
      <c r="U16" s="54" t="s">
        <v>30</v>
      </c>
      <c r="V16" s="54" t="s">
        <v>30</v>
      </c>
      <c r="W16" s="54"/>
    </row>
    <row r="17" spans="1:23" x14ac:dyDescent="0.3">
      <c r="A17" s="53" t="s">
        <v>19</v>
      </c>
      <c r="B17" s="54" t="s">
        <v>52</v>
      </c>
      <c r="C17" s="54" t="s">
        <v>53</v>
      </c>
      <c r="D17" s="54" t="s">
        <v>69</v>
      </c>
      <c r="E17" s="54">
        <v>20142</v>
      </c>
      <c r="F17" s="54">
        <v>245</v>
      </c>
      <c r="G17" s="54">
        <v>44321</v>
      </c>
      <c r="H17" s="54">
        <v>6.0749999999999998E-2</v>
      </c>
      <c r="I17" s="54">
        <v>5.3600000000000002E-2</v>
      </c>
      <c r="J17" s="54">
        <v>6.8849999999999995E-2</v>
      </c>
      <c r="K17" s="54">
        <v>0</v>
      </c>
      <c r="L17" s="54">
        <v>0.93969999999999998</v>
      </c>
      <c r="M17" s="54">
        <v>0.8206</v>
      </c>
      <c r="N17" s="54">
        <v>1.0759000000000001</v>
      </c>
      <c r="O17" s="54">
        <v>0.367697</v>
      </c>
      <c r="P17" s="54"/>
      <c r="Q17" s="54">
        <v>91</v>
      </c>
      <c r="R17" s="54"/>
      <c r="S17" s="54" t="s">
        <v>30</v>
      </c>
      <c r="T17" s="54" t="s">
        <v>30</v>
      </c>
      <c r="U17" s="54" t="s">
        <v>30</v>
      </c>
      <c r="V17" s="54" t="s">
        <v>30</v>
      </c>
      <c r="W17" s="54"/>
    </row>
    <row r="18" spans="1:23" x14ac:dyDescent="0.3">
      <c r="A18" s="53" t="s">
        <v>19</v>
      </c>
      <c r="B18" s="54" t="s">
        <v>52</v>
      </c>
      <c r="C18" s="54" t="s">
        <v>53</v>
      </c>
      <c r="D18" s="54" t="s">
        <v>69</v>
      </c>
      <c r="E18" s="54">
        <v>20143</v>
      </c>
      <c r="F18" s="54">
        <v>177</v>
      </c>
      <c r="G18" s="54">
        <v>44244</v>
      </c>
      <c r="H18" s="54">
        <v>4.3479999999999998E-2</v>
      </c>
      <c r="I18" s="54">
        <v>3.7530000000000001E-2</v>
      </c>
      <c r="J18" s="54">
        <v>5.0389999999999997E-2</v>
      </c>
      <c r="K18" s="54">
        <v>0</v>
      </c>
      <c r="L18" s="54">
        <v>0.81610000000000005</v>
      </c>
      <c r="M18" s="54">
        <v>0.69689999999999996</v>
      </c>
      <c r="N18" s="54">
        <v>0.95550000000000002</v>
      </c>
      <c r="O18" s="54">
        <v>1.1577E-2</v>
      </c>
      <c r="P18" s="54"/>
      <c r="Q18" s="54">
        <v>92</v>
      </c>
      <c r="R18" s="54"/>
      <c r="S18" s="54" t="s">
        <v>30</v>
      </c>
      <c r="T18" s="54" t="s">
        <v>30</v>
      </c>
      <c r="U18" s="54" t="s">
        <v>30</v>
      </c>
      <c r="V18" s="54" t="s">
        <v>30</v>
      </c>
      <c r="W18" s="54"/>
    </row>
    <row r="19" spans="1:23" x14ac:dyDescent="0.3">
      <c r="A19" s="53" t="s">
        <v>19</v>
      </c>
      <c r="B19" s="54" t="s">
        <v>52</v>
      </c>
      <c r="C19" s="54" t="s">
        <v>53</v>
      </c>
      <c r="D19" s="54" t="s">
        <v>69</v>
      </c>
      <c r="E19" s="54">
        <v>20144</v>
      </c>
      <c r="F19" s="54">
        <v>335</v>
      </c>
      <c r="G19" s="54">
        <v>44799</v>
      </c>
      <c r="H19" s="54">
        <v>8.1280000000000005E-2</v>
      </c>
      <c r="I19" s="54">
        <v>7.3029999999999998E-2</v>
      </c>
      <c r="J19" s="54">
        <v>9.0469999999999995E-2</v>
      </c>
      <c r="K19" s="54">
        <v>0</v>
      </c>
      <c r="L19" s="54">
        <v>0.99109999999999998</v>
      </c>
      <c r="M19" s="54">
        <v>0.88219999999999998</v>
      </c>
      <c r="N19" s="54">
        <v>1.1133</v>
      </c>
      <c r="O19" s="54">
        <v>0.879606</v>
      </c>
      <c r="P19" s="54"/>
      <c r="Q19" s="54">
        <v>92</v>
      </c>
      <c r="R19" s="54"/>
      <c r="S19" s="54" t="s">
        <v>30</v>
      </c>
      <c r="T19" s="54" t="s">
        <v>30</v>
      </c>
      <c r="U19" s="54" t="s">
        <v>30</v>
      </c>
      <c r="V19" s="54" t="s">
        <v>30</v>
      </c>
      <c r="W19" s="54"/>
    </row>
    <row r="20" spans="1:23" x14ac:dyDescent="0.3">
      <c r="A20" s="53" t="s">
        <v>19</v>
      </c>
      <c r="B20" s="54" t="s">
        <v>52</v>
      </c>
      <c r="C20" s="54" t="s">
        <v>53</v>
      </c>
      <c r="D20" s="54" t="s">
        <v>69</v>
      </c>
      <c r="E20" s="54">
        <v>20151</v>
      </c>
      <c r="F20" s="54">
        <v>379</v>
      </c>
      <c r="G20" s="54">
        <v>44746</v>
      </c>
      <c r="H20" s="54">
        <v>9.4109999999999999E-2</v>
      </c>
      <c r="I20" s="54">
        <v>8.5099999999999995E-2</v>
      </c>
      <c r="J20" s="54">
        <v>0.10408000000000001</v>
      </c>
      <c r="K20" s="54">
        <v>0</v>
      </c>
      <c r="L20" s="54">
        <v>0.9466</v>
      </c>
      <c r="M20" s="54">
        <v>0.84889999999999999</v>
      </c>
      <c r="N20" s="54">
        <v>1.0556000000000001</v>
      </c>
      <c r="O20" s="54">
        <v>0.32395800000000002</v>
      </c>
      <c r="P20" s="54"/>
      <c r="Q20" s="54">
        <v>90</v>
      </c>
      <c r="R20" s="54"/>
      <c r="S20" s="54" t="s">
        <v>30</v>
      </c>
      <c r="T20" s="54" t="s">
        <v>30</v>
      </c>
      <c r="U20" s="54" t="s">
        <v>30</v>
      </c>
      <c r="V20" s="54" t="s">
        <v>30</v>
      </c>
      <c r="W20" s="54"/>
    </row>
    <row r="21" spans="1:23" x14ac:dyDescent="0.3">
      <c r="A21" s="53" t="s">
        <v>19</v>
      </c>
      <c r="B21" s="54" t="s">
        <v>52</v>
      </c>
      <c r="C21" s="54" t="s">
        <v>53</v>
      </c>
      <c r="D21" s="54" t="s">
        <v>69</v>
      </c>
      <c r="E21" s="54">
        <v>20152</v>
      </c>
      <c r="F21" s="54">
        <v>231</v>
      </c>
      <c r="G21" s="54">
        <v>45074</v>
      </c>
      <c r="H21" s="54">
        <v>5.6320000000000002E-2</v>
      </c>
      <c r="I21" s="54">
        <v>4.9500000000000002E-2</v>
      </c>
      <c r="J21" s="54">
        <v>6.4070000000000002E-2</v>
      </c>
      <c r="K21" s="54">
        <v>0</v>
      </c>
      <c r="L21" s="54">
        <v>0.77669999999999995</v>
      </c>
      <c r="M21" s="54">
        <v>0.67679999999999996</v>
      </c>
      <c r="N21" s="54">
        <v>0.89149999999999996</v>
      </c>
      <c r="O21" s="54">
        <v>3.2499999999999999E-4</v>
      </c>
      <c r="P21" s="54">
        <v>1</v>
      </c>
      <c r="Q21" s="54">
        <v>91</v>
      </c>
      <c r="R21" s="54"/>
      <c r="S21" s="54" t="s">
        <v>30</v>
      </c>
      <c r="T21" s="54" t="s">
        <v>30</v>
      </c>
      <c r="U21" s="54" t="s">
        <v>30</v>
      </c>
      <c r="V21" s="54" t="s">
        <v>30</v>
      </c>
      <c r="W21" s="54"/>
    </row>
    <row r="22" spans="1:23" x14ac:dyDescent="0.3">
      <c r="A22" s="53" t="s">
        <v>19</v>
      </c>
      <c r="B22" s="54" t="s">
        <v>52</v>
      </c>
      <c r="C22" s="54" t="s">
        <v>53</v>
      </c>
      <c r="D22" s="54" t="s">
        <v>69</v>
      </c>
      <c r="E22" s="54">
        <v>20153</v>
      </c>
      <c r="F22" s="54">
        <v>175</v>
      </c>
      <c r="G22" s="54">
        <v>44966</v>
      </c>
      <c r="H22" s="54">
        <v>4.2299999999999997E-2</v>
      </c>
      <c r="I22" s="54">
        <v>3.6479999999999999E-2</v>
      </c>
      <c r="J22" s="54">
        <v>4.9059999999999999E-2</v>
      </c>
      <c r="K22" s="54">
        <v>0</v>
      </c>
      <c r="L22" s="54">
        <v>0.84350000000000003</v>
      </c>
      <c r="M22" s="54">
        <v>0.71940000000000004</v>
      </c>
      <c r="N22" s="54">
        <v>0.9889</v>
      </c>
      <c r="O22" s="54">
        <v>3.5977000000000002E-2</v>
      </c>
      <c r="P22" s="54"/>
      <c r="Q22" s="54">
        <v>92</v>
      </c>
      <c r="R22" s="54"/>
      <c r="S22" s="54" t="s">
        <v>30</v>
      </c>
      <c r="T22" s="54" t="s">
        <v>30</v>
      </c>
      <c r="U22" s="54" t="s">
        <v>30</v>
      </c>
      <c r="V22" s="54" t="s">
        <v>30</v>
      </c>
      <c r="W22" s="54"/>
    </row>
    <row r="23" spans="1:23" x14ac:dyDescent="0.3">
      <c r="A23" s="53" t="s">
        <v>19</v>
      </c>
      <c r="B23" s="54" t="s">
        <v>52</v>
      </c>
      <c r="C23" s="54" t="s">
        <v>53</v>
      </c>
      <c r="D23" s="54" t="s">
        <v>69</v>
      </c>
      <c r="E23" s="54">
        <v>20154</v>
      </c>
      <c r="F23" s="54">
        <v>196</v>
      </c>
      <c r="G23" s="54">
        <v>45580</v>
      </c>
      <c r="H23" s="54">
        <v>4.6739999999999997E-2</v>
      </c>
      <c r="I23" s="54">
        <v>4.0629999999999999E-2</v>
      </c>
      <c r="J23" s="54">
        <v>5.3760000000000002E-2</v>
      </c>
      <c r="K23" s="54">
        <v>0</v>
      </c>
      <c r="L23" s="54">
        <v>0.67369999999999997</v>
      </c>
      <c r="M23" s="54">
        <v>0.58079999999999998</v>
      </c>
      <c r="N23" s="54">
        <v>0.78139999999999998</v>
      </c>
      <c r="O23" s="54">
        <v>0</v>
      </c>
      <c r="P23" s="54">
        <v>1</v>
      </c>
      <c r="Q23" s="54">
        <v>92</v>
      </c>
      <c r="R23" s="54"/>
      <c r="S23" s="54" t="s">
        <v>30</v>
      </c>
      <c r="T23" s="54" t="s">
        <v>30</v>
      </c>
      <c r="U23" s="54" t="s">
        <v>30</v>
      </c>
      <c r="V23" s="54" t="s">
        <v>30</v>
      </c>
      <c r="W23" s="54"/>
    </row>
    <row r="24" spans="1:23" x14ac:dyDescent="0.3">
      <c r="A24" s="53" t="s">
        <v>19</v>
      </c>
      <c r="B24" s="54" t="s">
        <v>52</v>
      </c>
      <c r="C24" s="54" t="s">
        <v>53</v>
      </c>
      <c r="D24" s="54" t="s">
        <v>69</v>
      </c>
      <c r="E24" s="54">
        <v>20161</v>
      </c>
      <c r="F24" s="54">
        <v>276</v>
      </c>
      <c r="G24" s="54">
        <v>45542</v>
      </c>
      <c r="H24" s="54">
        <v>6.6600000000000006E-2</v>
      </c>
      <c r="I24" s="54">
        <v>5.919E-2</v>
      </c>
      <c r="J24" s="54">
        <v>7.4940000000000007E-2</v>
      </c>
      <c r="K24" s="54">
        <v>0</v>
      </c>
      <c r="L24" s="54">
        <v>0.66349999999999998</v>
      </c>
      <c r="M24" s="54">
        <v>0.58560000000000001</v>
      </c>
      <c r="N24" s="54">
        <v>0.75180000000000002</v>
      </c>
      <c r="O24" s="54">
        <v>0</v>
      </c>
      <c r="P24" s="54">
        <v>1</v>
      </c>
      <c r="Q24" s="54">
        <v>91</v>
      </c>
      <c r="R24" s="54"/>
      <c r="S24" s="54">
        <v>0.77700000000000002</v>
      </c>
      <c r="T24" s="54">
        <v>0.66149999999999998</v>
      </c>
      <c r="U24" s="54">
        <v>0.91269999999999996</v>
      </c>
      <c r="V24" s="54">
        <v>2.1159999999999998E-3</v>
      </c>
      <c r="W24" s="54" t="s">
        <v>61</v>
      </c>
    </row>
    <row r="25" spans="1:23" x14ac:dyDescent="0.3">
      <c r="A25" s="53" t="s">
        <v>19</v>
      </c>
      <c r="B25" s="54" t="s">
        <v>52</v>
      </c>
      <c r="C25" s="54" t="s">
        <v>53</v>
      </c>
      <c r="D25" s="54" t="s">
        <v>69</v>
      </c>
      <c r="E25" s="54">
        <v>20162</v>
      </c>
      <c r="F25" s="54">
        <v>239</v>
      </c>
      <c r="G25" s="54">
        <v>45835</v>
      </c>
      <c r="H25" s="54">
        <v>5.7299999999999997E-2</v>
      </c>
      <c r="I25" s="54">
        <v>5.0479999999999997E-2</v>
      </c>
      <c r="J25" s="54">
        <v>6.5049999999999997E-2</v>
      </c>
      <c r="K25" s="54">
        <v>0</v>
      </c>
      <c r="L25" s="54">
        <v>0.7288</v>
      </c>
      <c r="M25" s="54">
        <v>0.63680000000000003</v>
      </c>
      <c r="N25" s="54">
        <v>0.83409999999999995</v>
      </c>
      <c r="O25" s="54">
        <v>3.9999999999999998E-6</v>
      </c>
      <c r="P25" s="54">
        <v>1</v>
      </c>
      <c r="Q25" s="54">
        <v>91</v>
      </c>
      <c r="R25" s="54"/>
      <c r="S25" s="54">
        <v>0.90659999999999996</v>
      </c>
      <c r="T25" s="54">
        <v>0.75800000000000001</v>
      </c>
      <c r="U25" s="54">
        <v>1.0842000000000001</v>
      </c>
      <c r="V25" s="54">
        <v>0.28256599999999998</v>
      </c>
      <c r="W25" s="54"/>
    </row>
    <row r="26" spans="1:23" x14ac:dyDescent="0.3">
      <c r="A26" s="53" t="s">
        <v>19</v>
      </c>
      <c r="B26" s="54" t="s">
        <v>52</v>
      </c>
      <c r="C26" s="54" t="s">
        <v>53</v>
      </c>
      <c r="D26" s="54" t="s">
        <v>69</v>
      </c>
      <c r="E26" s="54">
        <v>20163</v>
      </c>
      <c r="F26" s="54">
        <v>154</v>
      </c>
      <c r="G26" s="54">
        <v>45706</v>
      </c>
      <c r="H26" s="54">
        <v>3.662E-2</v>
      </c>
      <c r="I26" s="54">
        <v>3.1269999999999999E-2</v>
      </c>
      <c r="J26" s="54">
        <v>4.2889999999999998E-2</v>
      </c>
      <c r="K26" s="54">
        <v>0</v>
      </c>
      <c r="L26" s="54">
        <v>0.78969999999999996</v>
      </c>
      <c r="M26" s="54">
        <v>0.66690000000000005</v>
      </c>
      <c r="N26" s="54">
        <v>0.93489999999999995</v>
      </c>
      <c r="O26" s="54">
        <v>6.13E-3</v>
      </c>
      <c r="P26" s="54">
        <v>1</v>
      </c>
      <c r="Q26" s="54">
        <v>92</v>
      </c>
      <c r="R26" s="54"/>
      <c r="S26" s="54">
        <v>0.80149999999999999</v>
      </c>
      <c r="T26" s="54">
        <v>0.64559999999999995</v>
      </c>
      <c r="U26" s="54">
        <v>0.995</v>
      </c>
      <c r="V26" s="54">
        <v>4.4913000000000002E-2</v>
      </c>
      <c r="W26" s="54" t="s">
        <v>61</v>
      </c>
    </row>
    <row r="27" spans="1:23" x14ac:dyDescent="0.3">
      <c r="A27" s="53" t="s">
        <v>19</v>
      </c>
      <c r="B27" s="54" t="s">
        <v>52</v>
      </c>
      <c r="C27" s="54" t="s">
        <v>53</v>
      </c>
      <c r="D27" s="54" t="s">
        <v>69</v>
      </c>
      <c r="E27" s="54">
        <v>20164</v>
      </c>
      <c r="F27" s="54">
        <v>223</v>
      </c>
      <c r="G27" s="54">
        <v>46196</v>
      </c>
      <c r="H27" s="54">
        <v>5.2470000000000003E-2</v>
      </c>
      <c r="I27" s="54">
        <v>4.6019999999999998E-2</v>
      </c>
      <c r="J27" s="54">
        <v>5.9830000000000001E-2</v>
      </c>
      <c r="K27" s="54">
        <v>0</v>
      </c>
      <c r="L27" s="54">
        <v>0.72899999999999998</v>
      </c>
      <c r="M27" s="54">
        <v>0.63400000000000001</v>
      </c>
      <c r="N27" s="54">
        <v>0.83830000000000005</v>
      </c>
      <c r="O27" s="54">
        <v>9.0000000000000002E-6</v>
      </c>
      <c r="P27" s="54">
        <v>1</v>
      </c>
      <c r="Q27" s="54">
        <v>92</v>
      </c>
      <c r="R27" s="54"/>
      <c r="S27" s="54">
        <v>0.89729999999999999</v>
      </c>
      <c r="T27" s="54">
        <v>0.74609999999999999</v>
      </c>
      <c r="U27" s="54">
        <v>1.0791999999999999</v>
      </c>
      <c r="V27" s="54">
        <v>0.249996</v>
      </c>
      <c r="W27" s="54"/>
    </row>
    <row r="28" spans="1:23" x14ac:dyDescent="0.3">
      <c r="A28" s="53" t="s">
        <v>21</v>
      </c>
      <c r="B28" s="54" t="s">
        <v>52</v>
      </c>
      <c r="C28" s="54" t="s">
        <v>53</v>
      </c>
      <c r="D28" s="54" t="s">
        <v>69</v>
      </c>
      <c r="E28" s="54">
        <v>20111</v>
      </c>
      <c r="F28" s="54">
        <v>1068</v>
      </c>
      <c r="G28" s="54">
        <v>119272</v>
      </c>
      <c r="H28" s="54">
        <v>9.9489999999999995E-2</v>
      </c>
      <c r="I28" s="54">
        <v>9.3700000000000006E-2</v>
      </c>
      <c r="J28" s="54">
        <v>0.10564</v>
      </c>
      <c r="K28" s="54">
        <v>0</v>
      </c>
      <c r="L28" s="54">
        <v>0.76200000000000001</v>
      </c>
      <c r="M28" s="54">
        <v>0.71</v>
      </c>
      <c r="N28" s="54">
        <v>0.81769999999999998</v>
      </c>
      <c r="O28" s="54">
        <v>0</v>
      </c>
      <c r="P28" s="54">
        <v>1</v>
      </c>
      <c r="Q28" s="54">
        <v>90</v>
      </c>
      <c r="R28" s="54"/>
      <c r="S28" s="54" t="s">
        <v>30</v>
      </c>
      <c r="T28" s="54" t="s">
        <v>30</v>
      </c>
      <c r="U28" s="54" t="s">
        <v>30</v>
      </c>
      <c r="V28" s="54" t="s">
        <v>30</v>
      </c>
      <c r="W28" s="54"/>
    </row>
    <row r="29" spans="1:23" x14ac:dyDescent="0.3">
      <c r="A29" s="53" t="s">
        <v>21</v>
      </c>
      <c r="B29" s="54" t="s">
        <v>52</v>
      </c>
      <c r="C29" s="54" t="s">
        <v>53</v>
      </c>
      <c r="D29" s="54" t="s">
        <v>69</v>
      </c>
      <c r="E29" s="54">
        <v>20112</v>
      </c>
      <c r="F29" s="54">
        <v>715</v>
      </c>
      <c r="G29" s="54">
        <v>119499</v>
      </c>
      <c r="H29" s="54">
        <v>6.5750000000000003E-2</v>
      </c>
      <c r="I29" s="54">
        <v>6.1100000000000002E-2</v>
      </c>
      <c r="J29" s="54">
        <v>7.0749999999999993E-2</v>
      </c>
      <c r="K29" s="54">
        <v>0</v>
      </c>
      <c r="L29" s="54">
        <v>0.75219999999999998</v>
      </c>
      <c r="M29" s="54">
        <v>0.69010000000000005</v>
      </c>
      <c r="N29" s="54">
        <v>0.81979999999999997</v>
      </c>
      <c r="O29" s="54">
        <v>0</v>
      </c>
      <c r="P29" s="54">
        <v>1</v>
      </c>
      <c r="Q29" s="54">
        <v>91</v>
      </c>
      <c r="R29" s="54"/>
      <c r="S29" s="54" t="s">
        <v>30</v>
      </c>
      <c r="T29" s="54" t="s">
        <v>30</v>
      </c>
      <c r="U29" s="54" t="s">
        <v>30</v>
      </c>
      <c r="V29" s="54" t="s">
        <v>30</v>
      </c>
      <c r="W29" s="54"/>
    </row>
    <row r="30" spans="1:23" x14ac:dyDescent="0.3">
      <c r="A30" s="53" t="s">
        <v>21</v>
      </c>
      <c r="B30" s="54" t="s">
        <v>52</v>
      </c>
      <c r="C30" s="54" t="s">
        <v>53</v>
      </c>
      <c r="D30" s="54" t="s">
        <v>69</v>
      </c>
      <c r="E30" s="54">
        <v>20113</v>
      </c>
      <c r="F30" s="54">
        <v>404</v>
      </c>
      <c r="G30" s="54">
        <v>119526</v>
      </c>
      <c r="H30" s="54">
        <v>3.6740000000000002E-2</v>
      </c>
      <c r="I30" s="54">
        <v>3.3329999999999999E-2</v>
      </c>
      <c r="J30" s="54">
        <v>4.0500000000000001E-2</v>
      </c>
      <c r="K30" s="54">
        <v>0</v>
      </c>
      <c r="L30" s="54">
        <v>0.62280000000000002</v>
      </c>
      <c r="M30" s="54">
        <v>0.55689999999999995</v>
      </c>
      <c r="N30" s="54">
        <v>0.69640000000000002</v>
      </c>
      <c r="O30" s="54">
        <v>0</v>
      </c>
      <c r="P30" s="54">
        <v>1</v>
      </c>
      <c r="Q30" s="54">
        <v>92</v>
      </c>
      <c r="R30" s="54"/>
      <c r="S30" s="54" t="s">
        <v>30</v>
      </c>
      <c r="T30" s="54" t="s">
        <v>30</v>
      </c>
      <c r="U30" s="54" t="s">
        <v>30</v>
      </c>
      <c r="V30" s="54" t="s">
        <v>30</v>
      </c>
      <c r="W30" s="54"/>
    </row>
    <row r="31" spans="1:23" x14ac:dyDescent="0.3">
      <c r="A31" s="53" t="s">
        <v>21</v>
      </c>
      <c r="B31" s="54" t="s">
        <v>52</v>
      </c>
      <c r="C31" s="54" t="s">
        <v>53</v>
      </c>
      <c r="D31" s="54" t="s">
        <v>69</v>
      </c>
      <c r="E31" s="54">
        <v>20114</v>
      </c>
      <c r="F31" s="54">
        <v>611</v>
      </c>
      <c r="G31" s="54">
        <v>120460</v>
      </c>
      <c r="H31" s="54">
        <v>5.5129999999999998E-2</v>
      </c>
      <c r="I31" s="54">
        <v>5.0930000000000003E-2</v>
      </c>
      <c r="J31" s="54">
        <v>5.9679999999999997E-2</v>
      </c>
      <c r="K31" s="54">
        <v>0</v>
      </c>
      <c r="L31" s="54">
        <v>0.62309999999999999</v>
      </c>
      <c r="M31" s="54">
        <v>0.56899999999999995</v>
      </c>
      <c r="N31" s="54">
        <v>0.68240000000000001</v>
      </c>
      <c r="O31" s="54">
        <v>0</v>
      </c>
      <c r="P31" s="54">
        <v>1</v>
      </c>
      <c r="Q31" s="54">
        <v>92</v>
      </c>
      <c r="R31" s="54"/>
      <c r="S31" s="54" t="s">
        <v>30</v>
      </c>
      <c r="T31" s="54" t="s">
        <v>30</v>
      </c>
      <c r="U31" s="54" t="s">
        <v>30</v>
      </c>
      <c r="V31" s="54" t="s">
        <v>30</v>
      </c>
      <c r="W31" s="54"/>
    </row>
    <row r="32" spans="1:23" x14ac:dyDescent="0.3">
      <c r="A32" s="53" t="s">
        <v>21</v>
      </c>
      <c r="B32" s="54" t="s">
        <v>52</v>
      </c>
      <c r="C32" s="54" t="s">
        <v>53</v>
      </c>
      <c r="D32" s="54" t="s">
        <v>69</v>
      </c>
      <c r="E32" s="54">
        <v>20121</v>
      </c>
      <c r="F32" s="54">
        <v>674</v>
      </c>
      <c r="G32" s="54">
        <v>120693</v>
      </c>
      <c r="H32" s="54">
        <v>6.1370000000000001E-2</v>
      </c>
      <c r="I32" s="54">
        <v>5.6899999999999999E-2</v>
      </c>
      <c r="J32" s="54">
        <v>6.6180000000000003E-2</v>
      </c>
      <c r="K32" s="54">
        <v>0</v>
      </c>
      <c r="L32" s="54">
        <v>0.70250000000000001</v>
      </c>
      <c r="M32" s="54">
        <v>0.64339999999999997</v>
      </c>
      <c r="N32" s="54">
        <v>0.7671</v>
      </c>
      <c r="O32" s="54">
        <v>0</v>
      </c>
      <c r="P32" s="54">
        <v>1</v>
      </c>
      <c r="Q32" s="54">
        <v>91</v>
      </c>
      <c r="R32" s="54"/>
      <c r="S32" s="54" t="s">
        <v>30</v>
      </c>
      <c r="T32" s="54" t="s">
        <v>30</v>
      </c>
      <c r="U32" s="54" t="s">
        <v>30</v>
      </c>
      <c r="V32" s="54" t="s">
        <v>30</v>
      </c>
      <c r="W32" s="54"/>
    </row>
    <row r="33" spans="1:23" x14ac:dyDescent="0.3">
      <c r="A33" s="53" t="s">
        <v>21</v>
      </c>
      <c r="B33" s="54" t="s">
        <v>52</v>
      </c>
      <c r="C33" s="54" t="s">
        <v>53</v>
      </c>
      <c r="D33" s="54" t="s">
        <v>69</v>
      </c>
      <c r="E33" s="54">
        <v>20122</v>
      </c>
      <c r="F33" s="54">
        <v>559</v>
      </c>
      <c r="G33" s="54">
        <v>120977</v>
      </c>
      <c r="H33" s="54">
        <v>5.0779999999999999E-2</v>
      </c>
      <c r="I33" s="54">
        <v>4.6739999999999997E-2</v>
      </c>
      <c r="J33" s="54">
        <v>5.5169999999999997E-2</v>
      </c>
      <c r="K33" s="54">
        <v>0</v>
      </c>
      <c r="L33" s="54">
        <v>0.6633</v>
      </c>
      <c r="M33" s="54">
        <v>0.60270000000000001</v>
      </c>
      <c r="N33" s="54">
        <v>0.72989999999999999</v>
      </c>
      <c r="O33" s="54">
        <v>0</v>
      </c>
      <c r="P33" s="54">
        <v>1</v>
      </c>
      <c r="Q33" s="54">
        <v>91</v>
      </c>
      <c r="R33" s="54"/>
      <c r="S33" s="54" t="s">
        <v>30</v>
      </c>
      <c r="T33" s="54" t="s">
        <v>30</v>
      </c>
      <c r="U33" s="54" t="s">
        <v>30</v>
      </c>
      <c r="V33" s="54" t="s">
        <v>30</v>
      </c>
      <c r="W33" s="54"/>
    </row>
    <row r="34" spans="1:23" x14ac:dyDescent="0.3">
      <c r="A34" s="53" t="s">
        <v>21</v>
      </c>
      <c r="B34" s="54" t="s">
        <v>52</v>
      </c>
      <c r="C34" s="54" t="s">
        <v>53</v>
      </c>
      <c r="D34" s="54" t="s">
        <v>69</v>
      </c>
      <c r="E34" s="54">
        <v>20123</v>
      </c>
      <c r="F34" s="54">
        <v>382</v>
      </c>
      <c r="G34" s="54">
        <v>120759</v>
      </c>
      <c r="H34" s="54">
        <v>3.4380000000000001E-2</v>
      </c>
      <c r="I34" s="54">
        <v>3.1099999999999999E-2</v>
      </c>
      <c r="J34" s="54">
        <v>3.8010000000000002E-2</v>
      </c>
      <c r="K34" s="54">
        <v>0</v>
      </c>
      <c r="L34" s="54">
        <v>0.62190000000000001</v>
      </c>
      <c r="M34" s="54">
        <v>0.5544</v>
      </c>
      <c r="N34" s="54">
        <v>0.69769999999999999</v>
      </c>
      <c r="O34" s="54">
        <v>0</v>
      </c>
      <c r="P34" s="54">
        <v>1</v>
      </c>
      <c r="Q34" s="54">
        <v>92</v>
      </c>
      <c r="R34" s="54"/>
      <c r="S34" s="54" t="s">
        <v>30</v>
      </c>
      <c r="T34" s="54" t="s">
        <v>30</v>
      </c>
      <c r="U34" s="54" t="s">
        <v>30</v>
      </c>
      <c r="V34" s="54" t="s">
        <v>30</v>
      </c>
      <c r="W34" s="54"/>
    </row>
    <row r="35" spans="1:23" x14ac:dyDescent="0.3">
      <c r="A35" s="53" t="s">
        <v>21</v>
      </c>
      <c r="B35" s="54" t="s">
        <v>52</v>
      </c>
      <c r="C35" s="54" t="s">
        <v>53</v>
      </c>
      <c r="D35" s="54" t="s">
        <v>69</v>
      </c>
      <c r="E35" s="54">
        <v>20124</v>
      </c>
      <c r="F35" s="54">
        <v>842</v>
      </c>
      <c r="G35" s="54">
        <v>121750</v>
      </c>
      <c r="H35" s="54">
        <v>7.5170000000000001E-2</v>
      </c>
      <c r="I35" s="54">
        <v>7.0260000000000003E-2</v>
      </c>
      <c r="J35" s="54">
        <v>8.0420000000000005E-2</v>
      </c>
      <c r="K35" s="54">
        <v>0</v>
      </c>
      <c r="L35" s="54">
        <v>0.81659999999999999</v>
      </c>
      <c r="M35" s="54">
        <v>0.75360000000000005</v>
      </c>
      <c r="N35" s="54">
        <v>0.88480000000000003</v>
      </c>
      <c r="O35" s="54">
        <v>9.9999999999999995E-7</v>
      </c>
      <c r="P35" s="54">
        <v>1</v>
      </c>
      <c r="Q35" s="54">
        <v>92</v>
      </c>
      <c r="R35" s="54"/>
      <c r="S35" s="54" t="s">
        <v>30</v>
      </c>
      <c r="T35" s="54" t="s">
        <v>30</v>
      </c>
      <c r="U35" s="54" t="s">
        <v>30</v>
      </c>
      <c r="V35" s="54" t="s">
        <v>30</v>
      </c>
      <c r="W35" s="54"/>
    </row>
    <row r="36" spans="1:23" x14ac:dyDescent="0.3">
      <c r="A36" s="53" t="s">
        <v>21</v>
      </c>
      <c r="B36" s="54" t="s">
        <v>52</v>
      </c>
      <c r="C36" s="54" t="s">
        <v>53</v>
      </c>
      <c r="D36" s="54" t="s">
        <v>69</v>
      </c>
      <c r="E36" s="54">
        <v>20131</v>
      </c>
      <c r="F36" s="54">
        <v>635</v>
      </c>
      <c r="G36" s="54">
        <v>121895</v>
      </c>
      <c r="H36" s="54">
        <v>5.7880000000000001E-2</v>
      </c>
      <c r="I36" s="54">
        <v>5.355E-2</v>
      </c>
      <c r="J36" s="54">
        <v>6.2560000000000004E-2</v>
      </c>
      <c r="K36" s="54">
        <v>0</v>
      </c>
      <c r="L36" s="54">
        <v>0.7</v>
      </c>
      <c r="M36" s="54">
        <v>0.63949999999999996</v>
      </c>
      <c r="N36" s="54">
        <v>0.76629999999999998</v>
      </c>
      <c r="O36" s="54">
        <v>0</v>
      </c>
      <c r="P36" s="54">
        <v>1</v>
      </c>
      <c r="Q36" s="54">
        <v>90</v>
      </c>
      <c r="R36" s="54"/>
      <c r="S36" s="54" t="s">
        <v>30</v>
      </c>
      <c r="T36" s="54" t="s">
        <v>30</v>
      </c>
      <c r="U36" s="54" t="s">
        <v>30</v>
      </c>
      <c r="V36" s="54" t="s">
        <v>30</v>
      </c>
      <c r="W36" s="54"/>
    </row>
    <row r="37" spans="1:23" x14ac:dyDescent="0.3">
      <c r="A37" s="53" t="s">
        <v>21</v>
      </c>
      <c r="B37" s="54" t="s">
        <v>52</v>
      </c>
      <c r="C37" s="54" t="s">
        <v>53</v>
      </c>
      <c r="D37" s="54" t="s">
        <v>69</v>
      </c>
      <c r="E37" s="54">
        <v>20132</v>
      </c>
      <c r="F37" s="54">
        <v>642</v>
      </c>
      <c r="G37" s="54">
        <v>122186</v>
      </c>
      <c r="H37" s="54">
        <v>5.774E-2</v>
      </c>
      <c r="I37" s="54">
        <v>5.3440000000000001E-2</v>
      </c>
      <c r="J37" s="54">
        <v>6.2379999999999998E-2</v>
      </c>
      <c r="K37" s="54">
        <v>0</v>
      </c>
      <c r="L37" s="54">
        <v>0.79069999999999996</v>
      </c>
      <c r="M37" s="54">
        <v>0.72160000000000002</v>
      </c>
      <c r="N37" s="54">
        <v>0.86639999999999995</v>
      </c>
      <c r="O37" s="54">
        <v>0</v>
      </c>
      <c r="P37" s="54">
        <v>1</v>
      </c>
      <c r="Q37" s="54">
        <v>91</v>
      </c>
      <c r="R37" s="54"/>
      <c r="S37" s="54" t="s">
        <v>30</v>
      </c>
      <c r="T37" s="54" t="s">
        <v>30</v>
      </c>
      <c r="U37" s="54" t="s">
        <v>30</v>
      </c>
      <c r="V37" s="54" t="s">
        <v>30</v>
      </c>
      <c r="W37" s="54"/>
    </row>
    <row r="38" spans="1:23" x14ac:dyDescent="0.3">
      <c r="A38" s="53" t="s">
        <v>21</v>
      </c>
      <c r="B38" s="54" t="s">
        <v>52</v>
      </c>
      <c r="C38" s="54" t="s">
        <v>53</v>
      </c>
      <c r="D38" s="54" t="s">
        <v>69</v>
      </c>
      <c r="E38" s="54">
        <v>20133</v>
      </c>
      <c r="F38" s="54">
        <v>352</v>
      </c>
      <c r="G38" s="54">
        <v>122233</v>
      </c>
      <c r="H38" s="54">
        <v>3.1300000000000001E-2</v>
      </c>
      <c r="I38" s="54">
        <v>2.8199999999999999E-2</v>
      </c>
      <c r="J38" s="54">
        <v>3.4750000000000003E-2</v>
      </c>
      <c r="K38" s="54">
        <v>0</v>
      </c>
      <c r="L38" s="54">
        <v>0.69110000000000005</v>
      </c>
      <c r="M38" s="54">
        <v>0.61219999999999997</v>
      </c>
      <c r="N38" s="54">
        <v>0.78029999999999999</v>
      </c>
      <c r="O38" s="54">
        <v>0</v>
      </c>
      <c r="P38" s="54">
        <v>1</v>
      </c>
      <c r="Q38" s="54">
        <v>92</v>
      </c>
      <c r="R38" s="54"/>
      <c r="S38" s="54" t="s">
        <v>30</v>
      </c>
      <c r="T38" s="54" t="s">
        <v>30</v>
      </c>
      <c r="U38" s="54" t="s">
        <v>30</v>
      </c>
      <c r="V38" s="54" t="s">
        <v>30</v>
      </c>
      <c r="W38" s="54"/>
    </row>
    <row r="39" spans="1:23" x14ac:dyDescent="0.3">
      <c r="A39" s="53" t="s">
        <v>21</v>
      </c>
      <c r="B39" s="54" t="s">
        <v>52</v>
      </c>
      <c r="C39" s="54" t="s">
        <v>53</v>
      </c>
      <c r="D39" s="54" t="s">
        <v>69</v>
      </c>
      <c r="E39" s="54">
        <v>20134</v>
      </c>
      <c r="F39" s="54">
        <v>548</v>
      </c>
      <c r="G39" s="54">
        <v>123287</v>
      </c>
      <c r="H39" s="54">
        <v>4.8309999999999999E-2</v>
      </c>
      <c r="I39" s="54">
        <v>4.4429999999999997E-2</v>
      </c>
      <c r="J39" s="54">
        <v>5.253E-2</v>
      </c>
      <c r="K39" s="54">
        <v>0</v>
      </c>
      <c r="L39" s="54">
        <v>0.72270000000000001</v>
      </c>
      <c r="M39" s="54">
        <v>0.65539999999999998</v>
      </c>
      <c r="N39" s="54">
        <v>0.79700000000000004</v>
      </c>
      <c r="O39" s="54">
        <v>0</v>
      </c>
      <c r="P39" s="54">
        <v>1</v>
      </c>
      <c r="Q39" s="54">
        <v>92</v>
      </c>
      <c r="R39" s="54"/>
      <c r="S39" s="54" t="s">
        <v>30</v>
      </c>
      <c r="T39" s="54" t="s">
        <v>30</v>
      </c>
      <c r="U39" s="54" t="s">
        <v>30</v>
      </c>
      <c r="V39" s="54" t="s">
        <v>30</v>
      </c>
      <c r="W39" s="54"/>
    </row>
    <row r="40" spans="1:23" x14ac:dyDescent="0.3">
      <c r="A40" s="53" t="s">
        <v>21</v>
      </c>
      <c r="B40" s="54" t="s">
        <v>52</v>
      </c>
      <c r="C40" s="54" t="s">
        <v>53</v>
      </c>
      <c r="D40" s="54" t="s">
        <v>69</v>
      </c>
      <c r="E40" s="54">
        <v>20141</v>
      </c>
      <c r="F40" s="54">
        <v>609</v>
      </c>
      <c r="G40" s="54">
        <v>123248</v>
      </c>
      <c r="H40" s="54">
        <v>5.4899999999999997E-2</v>
      </c>
      <c r="I40" s="54">
        <v>5.0709999999999998E-2</v>
      </c>
      <c r="J40" s="54">
        <v>5.944E-2</v>
      </c>
      <c r="K40" s="54">
        <v>0</v>
      </c>
      <c r="L40" s="54">
        <v>0.72940000000000005</v>
      </c>
      <c r="M40" s="54">
        <v>0.66469999999999996</v>
      </c>
      <c r="N40" s="54">
        <v>0.8004</v>
      </c>
      <c r="O40" s="54">
        <v>0</v>
      </c>
      <c r="P40" s="54">
        <v>1</v>
      </c>
      <c r="Q40" s="54">
        <v>90</v>
      </c>
      <c r="R40" s="54"/>
      <c r="S40" s="54" t="s">
        <v>30</v>
      </c>
      <c r="T40" s="54" t="s">
        <v>30</v>
      </c>
      <c r="U40" s="54" t="s">
        <v>30</v>
      </c>
      <c r="V40" s="54" t="s">
        <v>30</v>
      </c>
      <c r="W40" s="54"/>
    </row>
    <row r="41" spans="1:23" x14ac:dyDescent="0.3">
      <c r="A41" s="53" t="s">
        <v>21</v>
      </c>
      <c r="B41" s="54" t="s">
        <v>52</v>
      </c>
      <c r="C41" s="54" t="s">
        <v>53</v>
      </c>
      <c r="D41" s="54" t="s">
        <v>69</v>
      </c>
      <c r="E41" s="54">
        <v>20142</v>
      </c>
      <c r="F41" s="54">
        <v>436</v>
      </c>
      <c r="G41" s="54">
        <v>123684</v>
      </c>
      <c r="H41" s="54">
        <v>3.8739999999999997E-2</v>
      </c>
      <c r="I41" s="54">
        <v>3.5270000000000003E-2</v>
      </c>
      <c r="J41" s="54">
        <v>4.2549999999999998E-2</v>
      </c>
      <c r="K41" s="54">
        <v>0</v>
      </c>
      <c r="L41" s="54">
        <v>0.59919999999999995</v>
      </c>
      <c r="M41" s="54">
        <v>0.5383</v>
      </c>
      <c r="N41" s="54">
        <v>0.66700000000000004</v>
      </c>
      <c r="O41" s="54">
        <v>0</v>
      </c>
      <c r="P41" s="54">
        <v>1</v>
      </c>
      <c r="Q41" s="54">
        <v>91</v>
      </c>
      <c r="R41" s="54"/>
      <c r="S41" s="54" t="s">
        <v>30</v>
      </c>
      <c r="T41" s="54" t="s">
        <v>30</v>
      </c>
      <c r="U41" s="54" t="s">
        <v>30</v>
      </c>
      <c r="V41" s="54" t="s">
        <v>30</v>
      </c>
      <c r="W41" s="54"/>
    </row>
    <row r="42" spans="1:23" x14ac:dyDescent="0.3">
      <c r="A42" s="53" t="s">
        <v>21</v>
      </c>
      <c r="B42" s="54" t="s">
        <v>52</v>
      </c>
      <c r="C42" s="54" t="s">
        <v>53</v>
      </c>
      <c r="D42" s="54" t="s">
        <v>69</v>
      </c>
      <c r="E42" s="54">
        <v>20143</v>
      </c>
      <c r="F42" s="54">
        <v>375</v>
      </c>
      <c r="G42" s="54">
        <v>124026</v>
      </c>
      <c r="H42" s="54">
        <v>3.286E-2</v>
      </c>
      <c r="I42" s="54">
        <v>2.9700000000000001E-2</v>
      </c>
      <c r="J42" s="54">
        <v>3.637E-2</v>
      </c>
      <c r="K42" s="54">
        <v>0</v>
      </c>
      <c r="L42" s="54">
        <v>0.61680000000000001</v>
      </c>
      <c r="M42" s="54">
        <v>0.54930000000000001</v>
      </c>
      <c r="N42" s="54">
        <v>0.69259999999999999</v>
      </c>
      <c r="O42" s="54">
        <v>0</v>
      </c>
      <c r="P42" s="54">
        <v>1</v>
      </c>
      <c r="Q42" s="54">
        <v>92</v>
      </c>
      <c r="R42" s="54"/>
      <c r="S42" s="54" t="s">
        <v>30</v>
      </c>
      <c r="T42" s="54" t="s">
        <v>30</v>
      </c>
      <c r="U42" s="54" t="s">
        <v>30</v>
      </c>
      <c r="V42" s="54" t="s">
        <v>30</v>
      </c>
      <c r="W42" s="54"/>
    </row>
    <row r="43" spans="1:23" x14ac:dyDescent="0.3">
      <c r="A43" s="53" t="s">
        <v>21</v>
      </c>
      <c r="B43" s="54" t="s">
        <v>52</v>
      </c>
      <c r="C43" s="54" t="s">
        <v>53</v>
      </c>
      <c r="D43" s="54" t="s">
        <v>69</v>
      </c>
      <c r="E43" s="54">
        <v>20144</v>
      </c>
      <c r="F43" s="54">
        <v>628</v>
      </c>
      <c r="G43" s="54">
        <v>125384</v>
      </c>
      <c r="H43" s="54">
        <v>5.4440000000000002E-2</v>
      </c>
      <c r="I43" s="54">
        <v>5.0349999999999999E-2</v>
      </c>
      <c r="J43" s="54">
        <v>5.8869999999999999E-2</v>
      </c>
      <c r="K43" s="54">
        <v>0</v>
      </c>
      <c r="L43" s="54">
        <v>0.66379999999999995</v>
      </c>
      <c r="M43" s="54">
        <v>0.60640000000000005</v>
      </c>
      <c r="N43" s="54">
        <v>0.72660000000000002</v>
      </c>
      <c r="O43" s="54">
        <v>0</v>
      </c>
      <c r="P43" s="54">
        <v>1</v>
      </c>
      <c r="Q43" s="54">
        <v>92</v>
      </c>
      <c r="R43" s="54"/>
      <c r="S43" s="54" t="s">
        <v>30</v>
      </c>
      <c r="T43" s="54" t="s">
        <v>30</v>
      </c>
      <c r="U43" s="54" t="s">
        <v>30</v>
      </c>
      <c r="V43" s="54" t="s">
        <v>30</v>
      </c>
      <c r="W43" s="54"/>
    </row>
    <row r="44" spans="1:23" x14ac:dyDescent="0.3">
      <c r="A44" s="53" t="s">
        <v>21</v>
      </c>
      <c r="B44" s="54" t="s">
        <v>52</v>
      </c>
      <c r="C44" s="54" t="s">
        <v>53</v>
      </c>
      <c r="D44" s="54" t="s">
        <v>69</v>
      </c>
      <c r="E44" s="54">
        <v>20151</v>
      </c>
      <c r="F44" s="54">
        <v>650</v>
      </c>
      <c r="G44" s="54">
        <v>125299</v>
      </c>
      <c r="H44" s="54">
        <v>5.7639999999999997E-2</v>
      </c>
      <c r="I44" s="54">
        <v>5.3370000000000001E-2</v>
      </c>
      <c r="J44" s="54">
        <v>6.225E-2</v>
      </c>
      <c r="K44" s="54">
        <v>0</v>
      </c>
      <c r="L44" s="54">
        <v>0.57979999999999998</v>
      </c>
      <c r="M44" s="54">
        <v>0.53120000000000001</v>
      </c>
      <c r="N44" s="54">
        <v>0.63280000000000003</v>
      </c>
      <c r="O44" s="54">
        <v>0</v>
      </c>
      <c r="P44" s="54">
        <v>1</v>
      </c>
      <c r="Q44" s="54">
        <v>90</v>
      </c>
      <c r="R44" s="54"/>
      <c r="S44" s="54" t="s">
        <v>30</v>
      </c>
      <c r="T44" s="54" t="s">
        <v>30</v>
      </c>
      <c r="U44" s="54" t="s">
        <v>30</v>
      </c>
      <c r="V44" s="54" t="s">
        <v>30</v>
      </c>
      <c r="W44" s="54"/>
    </row>
    <row r="45" spans="1:23" x14ac:dyDescent="0.3">
      <c r="A45" s="53" t="s">
        <v>21</v>
      </c>
      <c r="B45" s="54" t="s">
        <v>52</v>
      </c>
      <c r="C45" s="54" t="s">
        <v>53</v>
      </c>
      <c r="D45" s="54" t="s">
        <v>69</v>
      </c>
      <c r="E45" s="54">
        <v>20152</v>
      </c>
      <c r="F45" s="54">
        <v>520</v>
      </c>
      <c r="G45" s="54">
        <v>125576</v>
      </c>
      <c r="H45" s="54">
        <v>4.5499999999999999E-2</v>
      </c>
      <c r="I45" s="54">
        <v>4.1759999999999999E-2</v>
      </c>
      <c r="J45" s="54">
        <v>4.9590000000000002E-2</v>
      </c>
      <c r="K45" s="54">
        <v>0</v>
      </c>
      <c r="L45" s="54">
        <v>0.62760000000000005</v>
      </c>
      <c r="M45" s="54">
        <v>0.56859999999999999</v>
      </c>
      <c r="N45" s="54">
        <v>0.69269999999999998</v>
      </c>
      <c r="O45" s="54">
        <v>0</v>
      </c>
      <c r="P45" s="54">
        <v>1</v>
      </c>
      <c r="Q45" s="54">
        <v>91</v>
      </c>
      <c r="R45" s="54"/>
      <c r="S45" s="54" t="s">
        <v>30</v>
      </c>
      <c r="T45" s="54" t="s">
        <v>30</v>
      </c>
      <c r="U45" s="54" t="s">
        <v>30</v>
      </c>
      <c r="V45" s="54" t="s">
        <v>30</v>
      </c>
      <c r="W45" s="54"/>
    </row>
    <row r="46" spans="1:23" x14ac:dyDescent="0.3">
      <c r="A46" s="53" t="s">
        <v>21</v>
      </c>
      <c r="B46" s="54" t="s">
        <v>52</v>
      </c>
      <c r="C46" s="54" t="s">
        <v>53</v>
      </c>
      <c r="D46" s="54" t="s">
        <v>69</v>
      </c>
      <c r="E46" s="54">
        <v>20153</v>
      </c>
      <c r="F46" s="54">
        <v>343</v>
      </c>
      <c r="G46" s="54">
        <v>125441</v>
      </c>
      <c r="H46" s="54">
        <v>2.972E-2</v>
      </c>
      <c r="I46" s="54">
        <v>2.674E-2</v>
      </c>
      <c r="J46" s="54">
        <v>3.304E-2</v>
      </c>
      <c r="K46" s="54">
        <v>0</v>
      </c>
      <c r="L46" s="54">
        <v>0.59260000000000002</v>
      </c>
      <c r="M46" s="54">
        <v>0.5252</v>
      </c>
      <c r="N46" s="54">
        <v>0.66859999999999997</v>
      </c>
      <c r="O46" s="54">
        <v>0</v>
      </c>
      <c r="P46" s="54">
        <v>1</v>
      </c>
      <c r="Q46" s="54">
        <v>92</v>
      </c>
      <c r="R46" s="54"/>
      <c r="S46" s="54" t="s">
        <v>30</v>
      </c>
      <c r="T46" s="54" t="s">
        <v>30</v>
      </c>
      <c r="U46" s="54" t="s">
        <v>30</v>
      </c>
      <c r="V46" s="54" t="s">
        <v>30</v>
      </c>
      <c r="W46" s="54"/>
    </row>
    <row r="47" spans="1:23" x14ac:dyDescent="0.3">
      <c r="A47" s="53" t="s">
        <v>21</v>
      </c>
      <c r="B47" s="54" t="s">
        <v>52</v>
      </c>
      <c r="C47" s="54" t="s">
        <v>53</v>
      </c>
      <c r="D47" s="54" t="s">
        <v>69</v>
      </c>
      <c r="E47" s="54">
        <v>20154</v>
      </c>
      <c r="F47" s="54">
        <v>545</v>
      </c>
      <c r="G47" s="54">
        <v>126473</v>
      </c>
      <c r="H47" s="54">
        <v>4.684E-2</v>
      </c>
      <c r="I47" s="54">
        <v>4.3069999999999997E-2</v>
      </c>
      <c r="J47" s="54">
        <v>5.0939999999999999E-2</v>
      </c>
      <c r="K47" s="54">
        <v>0</v>
      </c>
      <c r="L47" s="54">
        <v>0.67510000000000003</v>
      </c>
      <c r="M47" s="54">
        <v>0.61250000000000004</v>
      </c>
      <c r="N47" s="54">
        <v>0.74399999999999999</v>
      </c>
      <c r="O47" s="54">
        <v>0</v>
      </c>
      <c r="P47" s="54">
        <v>1</v>
      </c>
      <c r="Q47" s="54">
        <v>92</v>
      </c>
      <c r="R47" s="54"/>
      <c r="S47" s="54" t="s">
        <v>30</v>
      </c>
      <c r="T47" s="54" t="s">
        <v>30</v>
      </c>
      <c r="U47" s="54" t="s">
        <v>30</v>
      </c>
      <c r="V47" s="54" t="s">
        <v>30</v>
      </c>
      <c r="W47" s="54"/>
    </row>
    <row r="48" spans="1:23" x14ac:dyDescent="0.3">
      <c r="A48" s="53" t="s">
        <v>21</v>
      </c>
      <c r="B48" s="54" t="s">
        <v>52</v>
      </c>
      <c r="C48" s="54" t="s">
        <v>53</v>
      </c>
      <c r="D48" s="54" t="s">
        <v>69</v>
      </c>
      <c r="E48" s="54">
        <v>20161</v>
      </c>
      <c r="F48" s="54">
        <v>842</v>
      </c>
      <c r="G48" s="54">
        <v>126962</v>
      </c>
      <c r="H48" s="54">
        <v>7.288E-2</v>
      </c>
      <c r="I48" s="54">
        <v>6.812E-2</v>
      </c>
      <c r="J48" s="54">
        <v>7.7969999999999998E-2</v>
      </c>
      <c r="K48" s="54">
        <v>0</v>
      </c>
      <c r="L48" s="54">
        <v>0.72609999999999997</v>
      </c>
      <c r="M48" s="54">
        <v>0.67100000000000004</v>
      </c>
      <c r="N48" s="54">
        <v>0.78580000000000005</v>
      </c>
      <c r="O48" s="54">
        <v>0</v>
      </c>
      <c r="P48" s="54">
        <v>1</v>
      </c>
      <c r="Q48" s="54">
        <v>91</v>
      </c>
      <c r="R48" s="54"/>
      <c r="S48" s="54">
        <v>0.73250000000000004</v>
      </c>
      <c r="T48" s="54">
        <v>0.66920000000000002</v>
      </c>
      <c r="U48" s="54">
        <v>0.80169999999999997</v>
      </c>
      <c r="V48" s="54">
        <v>0</v>
      </c>
      <c r="W48" s="54" t="s">
        <v>61</v>
      </c>
    </row>
    <row r="49" spans="1:23" x14ac:dyDescent="0.3">
      <c r="A49" s="53" t="s">
        <v>21</v>
      </c>
      <c r="B49" s="54" t="s">
        <v>52</v>
      </c>
      <c r="C49" s="54" t="s">
        <v>53</v>
      </c>
      <c r="D49" s="54" t="s">
        <v>69</v>
      </c>
      <c r="E49" s="54">
        <v>20162</v>
      </c>
      <c r="F49" s="54">
        <v>581</v>
      </c>
      <c r="G49" s="54">
        <v>127913</v>
      </c>
      <c r="H49" s="54">
        <v>4.9910000000000003E-2</v>
      </c>
      <c r="I49" s="54">
        <v>4.6019999999999998E-2</v>
      </c>
      <c r="J49" s="54">
        <v>5.4140000000000001E-2</v>
      </c>
      <c r="K49" s="54">
        <v>0</v>
      </c>
      <c r="L49" s="54">
        <v>0.63490000000000002</v>
      </c>
      <c r="M49" s="54">
        <v>0.57820000000000005</v>
      </c>
      <c r="N49" s="54">
        <v>0.69710000000000005</v>
      </c>
      <c r="O49" s="54">
        <v>0</v>
      </c>
      <c r="P49" s="54">
        <v>1</v>
      </c>
      <c r="Q49" s="54">
        <v>91</v>
      </c>
      <c r="R49" s="54"/>
      <c r="S49" s="54">
        <v>0.7591</v>
      </c>
      <c r="T49" s="54">
        <v>0.6804</v>
      </c>
      <c r="U49" s="54">
        <v>0.84699999999999998</v>
      </c>
      <c r="V49" s="54">
        <v>9.9999999999999995E-7</v>
      </c>
      <c r="W49" s="54" t="s">
        <v>61</v>
      </c>
    </row>
    <row r="50" spans="1:23" x14ac:dyDescent="0.3">
      <c r="A50" s="53" t="s">
        <v>21</v>
      </c>
      <c r="B50" s="54" t="s">
        <v>52</v>
      </c>
      <c r="C50" s="54" t="s">
        <v>53</v>
      </c>
      <c r="D50" s="54" t="s">
        <v>69</v>
      </c>
      <c r="E50" s="54">
        <v>20163</v>
      </c>
      <c r="F50" s="54">
        <v>285</v>
      </c>
      <c r="G50" s="54">
        <v>128118</v>
      </c>
      <c r="H50" s="54">
        <v>2.418E-2</v>
      </c>
      <c r="I50" s="54">
        <v>2.1530000000000001E-2</v>
      </c>
      <c r="J50" s="54">
        <v>2.716E-2</v>
      </c>
      <c r="K50" s="54">
        <v>0</v>
      </c>
      <c r="L50" s="54">
        <v>0.52129999999999999</v>
      </c>
      <c r="M50" s="54">
        <v>0.45750000000000002</v>
      </c>
      <c r="N50" s="54">
        <v>0.59409999999999996</v>
      </c>
      <c r="O50" s="54">
        <v>0</v>
      </c>
      <c r="P50" s="54">
        <v>1</v>
      </c>
      <c r="Q50" s="54">
        <v>92</v>
      </c>
      <c r="R50" s="54"/>
      <c r="S50" s="54">
        <v>0.65810000000000002</v>
      </c>
      <c r="T50" s="54">
        <v>0.5655</v>
      </c>
      <c r="U50" s="54">
        <v>0.76590000000000003</v>
      </c>
      <c r="V50" s="54">
        <v>0</v>
      </c>
      <c r="W50" s="54" t="s">
        <v>61</v>
      </c>
    </row>
    <row r="51" spans="1:23" x14ac:dyDescent="0.3">
      <c r="A51" s="53" t="s">
        <v>21</v>
      </c>
      <c r="B51" s="54" t="s">
        <v>52</v>
      </c>
      <c r="C51" s="54" t="s">
        <v>53</v>
      </c>
      <c r="D51" s="54" t="s">
        <v>69</v>
      </c>
      <c r="E51" s="54">
        <v>20164</v>
      </c>
      <c r="F51" s="54">
        <v>564</v>
      </c>
      <c r="G51" s="54">
        <v>129609</v>
      </c>
      <c r="H51" s="54">
        <v>4.7300000000000002E-2</v>
      </c>
      <c r="I51" s="54">
        <v>4.3549999999999998E-2</v>
      </c>
      <c r="J51" s="54">
        <v>5.1369999999999999E-2</v>
      </c>
      <c r="K51" s="54">
        <v>0</v>
      </c>
      <c r="L51" s="54">
        <v>0.65720000000000001</v>
      </c>
      <c r="M51" s="54">
        <v>0.59740000000000004</v>
      </c>
      <c r="N51" s="54">
        <v>0.72289999999999999</v>
      </c>
      <c r="O51" s="54">
        <v>0</v>
      </c>
      <c r="P51" s="54">
        <v>1</v>
      </c>
      <c r="Q51" s="54">
        <v>92</v>
      </c>
      <c r="R51" s="54"/>
      <c r="S51" s="54">
        <v>0.8579</v>
      </c>
      <c r="T51" s="54">
        <v>0.7651</v>
      </c>
      <c r="U51" s="54">
        <v>0.96189999999999998</v>
      </c>
      <c r="V51" s="54">
        <v>8.6800000000000002E-3</v>
      </c>
      <c r="W51" s="54" t="s">
        <v>61</v>
      </c>
    </row>
    <row r="52" spans="1:23" x14ac:dyDescent="0.3">
      <c r="A52" s="53" t="s">
        <v>20</v>
      </c>
      <c r="B52" s="54" t="s">
        <v>52</v>
      </c>
      <c r="C52" s="54" t="s">
        <v>53</v>
      </c>
      <c r="D52" s="54" t="s">
        <v>69</v>
      </c>
      <c r="E52" s="54">
        <v>20111</v>
      </c>
      <c r="F52" s="54">
        <v>1137</v>
      </c>
      <c r="G52" s="54">
        <v>30522</v>
      </c>
      <c r="H52" s="54">
        <v>0.41391</v>
      </c>
      <c r="I52" s="54">
        <v>0.39054</v>
      </c>
      <c r="J52" s="54">
        <v>0.43868000000000001</v>
      </c>
      <c r="K52" s="54">
        <v>0</v>
      </c>
      <c r="L52" s="54">
        <v>3.17</v>
      </c>
      <c r="M52" s="54">
        <v>2.9584999999999999</v>
      </c>
      <c r="N52" s="54">
        <v>3.3965000000000001</v>
      </c>
      <c r="O52" s="54">
        <v>0</v>
      </c>
      <c r="P52" s="54">
        <v>1</v>
      </c>
      <c r="Q52" s="54">
        <v>90</v>
      </c>
      <c r="R52" s="54"/>
      <c r="S52" s="54" t="s">
        <v>30</v>
      </c>
      <c r="T52" s="54" t="s">
        <v>30</v>
      </c>
      <c r="U52" s="54" t="s">
        <v>30</v>
      </c>
      <c r="V52" s="54" t="s">
        <v>30</v>
      </c>
      <c r="W52" s="54"/>
    </row>
    <row r="53" spans="1:23" x14ac:dyDescent="0.3">
      <c r="A53" s="53" t="s">
        <v>20</v>
      </c>
      <c r="B53" s="54" t="s">
        <v>52</v>
      </c>
      <c r="C53" s="54" t="s">
        <v>53</v>
      </c>
      <c r="D53" s="54" t="s">
        <v>69</v>
      </c>
      <c r="E53" s="54">
        <v>20112</v>
      </c>
      <c r="F53" s="54">
        <v>764</v>
      </c>
      <c r="G53" s="54">
        <v>30777</v>
      </c>
      <c r="H53" s="54">
        <v>0.27278999999999998</v>
      </c>
      <c r="I53" s="54">
        <v>0.25411</v>
      </c>
      <c r="J53" s="54">
        <v>0.29282999999999998</v>
      </c>
      <c r="K53" s="54">
        <v>0</v>
      </c>
      <c r="L53" s="54">
        <v>3.1206</v>
      </c>
      <c r="M53" s="54">
        <v>2.8690000000000002</v>
      </c>
      <c r="N53" s="54">
        <v>3.3942999999999999</v>
      </c>
      <c r="O53" s="54">
        <v>0</v>
      </c>
      <c r="P53" s="54">
        <v>1</v>
      </c>
      <c r="Q53" s="54">
        <v>91</v>
      </c>
      <c r="R53" s="54"/>
      <c r="S53" s="54" t="s">
        <v>30</v>
      </c>
      <c r="T53" s="54" t="s">
        <v>30</v>
      </c>
      <c r="U53" s="54" t="s">
        <v>30</v>
      </c>
      <c r="V53" s="54" t="s">
        <v>30</v>
      </c>
      <c r="W53" s="54"/>
    </row>
    <row r="54" spans="1:23" x14ac:dyDescent="0.3">
      <c r="A54" s="53" t="s">
        <v>20</v>
      </c>
      <c r="B54" s="54" t="s">
        <v>52</v>
      </c>
      <c r="C54" s="54" t="s">
        <v>53</v>
      </c>
      <c r="D54" s="54" t="s">
        <v>69</v>
      </c>
      <c r="E54" s="54">
        <v>20113</v>
      </c>
      <c r="F54" s="54">
        <v>563</v>
      </c>
      <c r="G54" s="54">
        <v>30728</v>
      </c>
      <c r="H54" s="54">
        <v>0.19914999999999999</v>
      </c>
      <c r="I54" s="54">
        <v>0.18336</v>
      </c>
      <c r="J54" s="54">
        <v>0.21629999999999999</v>
      </c>
      <c r="K54" s="54">
        <v>0</v>
      </c>
      <c r="L54" s="54">
        <v>3.3759000000000001</v>
      </c>
      <c r="M54" s="54">
        <v>3.0573999999999999</v>
      </c>
      <c r="N54" s="54">
        <v>3.7273999999999998</v>
      </c>
      <c r="O54" s="54">
        <v>0</v>
      </c>
      <c r="P54" s="54">
        <v>1</v>
      </c>
      <c r="Q54" s="54">
        <v>92</v>
      </c>
      <c r="R54" s="54"/>
      <c r="S54" s="54" t="s">
        <v>30</v>
      </c>
      <c r="T54" s="54" t="s">
        <v>30</v>
      </c>
      <c r="U54" s="54" t="s">
        <v>30</v>
      </c>
      <c r="V54" s="54" t="s">
        <v>30</v>
      </c>
      <c r="W54" s="54"/>
    </row>
    <row r="55" spans="1:23" x14ac:dyDescent="0.3">
      <c r="A55" s="53" t="s">
        <v>20</v>
      </c>
      <c r="B55" s="54" t="s">
        <v>52</v>
      </c>
      <c r="C55" s="54" t="s">
        <v>53</v>
      </c>
      <c r="D55" s="54" t="s">
        <v>69</v>
      </c>
      <c r="E55" s="54">
        <v>20114</v>
      </c>
      <c r="F55" s="54">
        <v>927</v>
      </c>
      <c r="G55" s="54">
        <v>30975</v>
      </c>
      <c r="H55" s="54">
        <v>0.32529999999999998</v>
      </c>
      <c r="I55" s="54">
        <v>0.30502000000000001</v>
      </c>
      <c r="J55" s="54">
        <v>0.34693000000000002</v>
      </c>
      <c r="K55" s="54">
        <v>0</v>
      </c>
      <c r="L55" s="54">
        <v>3.6766000000000001</v>
      </c>
      <c r="M55" s="54">
        <v>3.3999000000000001</v>
      </c>
      <c r="N55" s="54">
        <v>3.9759000000000002</v>
      </c>
      <c r="O55" s="54">
        <v>0</v>
      </c>
      <c r="P55" s="54">
        <v>1</v>
      </c>
      <c r="Q55" s="54">
        <v>92</v>
      </c>
      <c r="R55" s="54"/>
      <c r="S55" s="54" t="s">
        <v>30</v>
      </c>
      <c r="T55" s="54" t="s">
        <v>30</v>
      </c>
      <c r="U55" s="54" t="s">
        <v>30</v>
      </c>
      <c r="V55" s="54" t="s">
        <v>30</v>
      </c>
      <c r="W55" s="54"/>
    </row>
    <row r="56" spans="1:23" x14ac:dyDescent="0.3">
      <c r="A56" s="53" t="s">
        <v>20</v>
      </c>
      <c r="B56" s="54" t="s">
        <v>52</v>
      </c>
      <c r="C56" s="54" t="s">
        <v>53</v>
      </c>
      <c r="D56" s="54" t="s">
        <v>69</v>
      </c>
      <c r="E56" s="54">
        <v>20121</v>
      </c>
      <c r="F56" s="54">
        <v>802</v>
      </c>
      <c r="G56" s="54">
        <v>30996</v>
      </c>
      <c r="H56" s="54">
        <v>0.28433000000000003</v>
      </c>
      <c r="I56" s="54">
        <v>0.26532</v>
      </c>
      <c r="J56" s="54">
        <v>0.30470999999999998</v>
      </c>
      <c r="K56" s="54">
        <v>0</v>
      </c>
      <c r="L56" s="54">
        <v>3.2549999999999999</v>
      </c>
      <c r="M56" s="54">
        <v>2.9971000000000001</v>
      </c>
      <c r="N56" s="54">
        <v>3.5350999999999999</v>
      </c>
      <c r="O56" s="54">
        <v>0</v>
      </c>
      <c r="P56" s="54">
        <v>1</v>
      </c>
      <c r="Q56" s="54">
        <v>91</v>
      </c>
      <c r="R56" s="54"/>
      <c r="S56" s="54" t="s">
        <v>30</v>
      </c>
      <c r="T56" s="54" t="s">
        <v>30</v>
      </c>
      <c r="U56" s="54" t="s">
        <v>30</v>
      </c>
      <c r="V56" s="54" t="s">
        <v>30</v>
      </c>
      <c r="W56" s="54"/>
    </row>
    <row r="57" spans="1:23" x14ac:dyDescent="0.3">
      <c r="A57" s="53" t="s">
        <v>20</v>
      </c>
      <c r="B57" s="54" t="s">
        <v>52</v>
      </c>
      <c r="C57" s="54" t="s">
        <v>53</v>
      </c>
      <c r="D57" s="54" t="s">
        <v>69</v>
      </c>
      <c r="E57" s="54">
        <v>20122</v>
      </c>
      <c r="F57" s="54">
        <v>746</v>
      </c>
      <c r="G57" s="54">
        <v>31239</v>
      </c>
      <c r="H57" s="54">
        <v>0.26241999999999999</v>
      </c>
      <c r="I57" s="54">
        <v>0.24424999999999999</v>
      </c>
      <c r="J57" s="54">
        <v>0.28194999999999998</v>
      </c>
      <c r="K57" s="54">
        <v>0</v>
      </c>
      <c r="L57" s="54">
        <v>3.4279000000000002</v>
      </c>
      <c r="M57" s="54">
        <v>3.1444999999999999</v>
      </c>
      <c r="N57" s="54">
        <v>3.7368999999999999</v>
      </c>
      <c r="O57" s="54">
        <v>0</v>
      </c>
      <c r="P57" s="54">
        <v>1</v>
      </c>
      <c r="Q57" s="54">
        <v>91</v>
      </c>
      <c r="R57" s="54"/>
      <c r="S57" s="54" t="s">
        <v>30</v>
      </c>
      <c r="T57" s="54" t="s">
        <v>30</v>
      </c>
      <c r="U57" s="54" t="s">
        <v>30</v>
      </c>
      <c r="V57" s="54" t="s">
        <v>30</v>
      </c>
      <c r="W57" s="54"/>
    </row>
    <row r="58" spans="1:23" x14ac:dyDescent="0.3">
      <c r="A58" s="53" t="s">
        <v>20</v>
      </c>
      <c r="B58" s="54" t="s">
        <v>52</v>
      </c>
      <c r="C58" s="54" t="s">
        <v>53</v>
      </c>
      <c r="D58" s="54" t="s">
        <v>69</v>
      </c>
      <c r="E58" s="54">
        <v>20123</v>
      </c>
      <c r="F58" s="54">
        <v>506</v>
      </c>
      <c r="G58" s="54">
        <v>31105</v>
      </c>
      <c r="H58" s="54">
        <v>0.17682</v>
      </c>
      <c r="I58" s="54">
        <v>0.16206999999999999</v>
      </c>
      <c r="J58" s="54">
        <v>0.19292000000000001</v>
      </c>
      <c r="K58" s="54">
        <v>0</v>
      </c>
      <c r="L58" s="54">
        <v>3.1983000000000001</v>
      </c>
      <c r="M58" s="54">
        <v>2.8833000000000002</v>
      </c>
      <c r="N58" s="54">
        <v>3.5476999999999999</v>
      </c>
      <c r="O58" s="54">
        <v>0</v>
      </c>
      <c r="P58" s="54">
        <v>1</v>
      </c>
      <c r="Q58" s="54">
        <v>92</v>
      </c>
      <c r="R58" s="54"/>
      <c r="S58" s="54" t="s">
        <v>30</v>
      </c>
      <c r="T58" s="54" t="s">
        <v>30</v>
      </c>
      <c r="U58" s="54" t="s">
        <v>30</v>
      </c>
      <c r="V58" s="54" t="s">
        <v>30</v>
      </c>
      <c r="W58" s="54"/>
    </row>
    <row r="59" spans="1:23" x14ac:dyDescent="0.3">
      <c r="A59" s="53" t="s">
        <v>20</v>
      </c>
      <c r="B59" s="54" t="s">
        <v>52</v>
      </c>
      <c r="C59" s="54" t="s">
        <v>53</v>
      </c>
      <c r="D59" s="54" t="s">
        <v>69</v>
      </c>
      <c r="E59" s="54">
        <v>20124</v>
      </c>
      <c r="F59" s="54">
        <v>732</v>
      </c>
      <c r="G59" s="54">
        <v>31387</v>
      </c>
      <c r="H59" s="54">
        <v>0.2535</v>
      </c>
      <c r="I59" s="54">
        <v>0.23577999999999999</v>
      </c>
      <c r="J59" s="54">
        <v>0.27254</v>
      </c>
      <c r="K59" s="54">
        <v>0</v>
      </c>
      <c r="L59" s="54">
        <v>2.7538</v>
      </c>
      <c r="M59" s="54">
        <v>2.5308000000000002</v>
      </c>
      <c r="N59" s="54">
        <v>2.9964</v>
      </c>
      <c r="O59" s="54">
        <v>0</v>
      </c>
      <c r="P59" s="54">
        <v>1</v>
      </c>
      <c r="Q59" s="54">
        <v>92</v>
      </c>
      <c r="R59" s="54"/>
      <c r="S59" s="54" t="s">
        <v>30</v>
      </c>
      <c r="T59" s="54" t="s">
        <v>30</v>
      </c>
      <c r="U59" s="54" t="s">
        <v>30</v>
      </c>
      <c r="V59" s="54" t="s">
        <v>30</v>
      </c>
      <c r="W59" s="54"/>
    </row>
    <row r="60" spans="1:23" x14ac:dyDescent="0.3">
      <c r="A60" s="53" t="s">
        <v>20</v>
      </c>
      <c r="B60" s="54" t="s">
        <v>52</v>
      </c>
      <c r="C60" s="54" t="s">
        <v>53</v>
      </c>
      <c r="D60" s="54" t="s">
        <v>69</v>
      </c>
      <c r="E60" s="54">
        <v>20131</v>
      </c>
      <c r="F60" s="54">
        <v>695</v>
      </c>
      <c r="G60" s="54">
        <v>31364</v>
      </c>
      <c r="H60" s="54">
        <v>0.24621000000000001</v>
      </c>
      <c r="I60" s="54">
        <v>0.22857</v>
      </c>
      <c r="J60" s="54">
        <v>0.26522000000000001</v>
      </c>
      <c r="K60" s="54">
        <v>0</v>
      </c>
      <c r="L60" s="54">
        <v>2.9777</v>
      </c>
      <c r="M60" s="54">
        <v>2.7281</v>
      </c>
      <c r="N60" s="54">
        <v>3.2502</v>
      </c>
      <c r="O60" s="54">
        <v>0</v>
      </c>
      <c r="P60" s="54">
        <v>1</v>
      </c>
      <c r="Q60" s="54">
        <v>90</v>
      </c>
      <c r="R60" s="54"/>
      <c r="S60" s="54" t="s">
        <v>30</v>
      </c>
      <c r="T60" s="54" t="s">
        <v>30</v>
      </c>
      <c r="U60" s="54" t="s">
        <v>30</v>
      </c>
      <c r="V60" s="54" t="s">
        <v>30</v>
      </c>
      <c r="W60" s="54"/>
    </row>
    <row r="61" spans="1:23" x14ac:dyDescent="0.3">
      <c r="A61" s="53" t="s">
        <v>20</v>
      </c>
      <c r="B61" s="54" t="s">
        <v>52</v>
      </c>
      <c r="C61" s="54" t="s">
        <v>53</v>
      </c>
      <c r="D61" s="54" t="s">
        <v>69</v>
      </c>
      <c r="E61" s="54">
        <v>20132</v>
      </c>
      <c r="F61" s="54">
        <v>590</v>
      </c>
      <c r="G61" s="54">
        <v>31577</v>
      </c>
      <c r="H61" s="54">
        <v>0.20532</v>
      </c>
      <c r="I61" s="54">
        <v>0.18941</v>
      </c>
      <c r="J61" s="54">
        <v>0.22258</v>
      </c>
      <c r="K61" s="54">
        <v>0</v>
      </c>
      <c r="L61" s="54">
        <v>2.8117000000000001</v>
      </c>
      <c r="M61" s="54">
        <v>2.5586000000000002</v>
      </c>
      <c r="N61" s="54">
        <v>3.0897000000000001</v>
      </c>
      <c r="O61" s="54">
        <v>0</v>
      </c>
      <c r="P61" s="54">
        <v>1</v>
      </c>
      <c r="Q61" s="54">
        <v>91</v>
      </c>
      <c r="R61" s="54"/>
      <c r="S61" s="54" t="s">
        <v>30</v>
      </c>
      <c r="T61" s="54" t="s">
        <v>30</v>
      </c>
      <c r="U61" s="54" t="s">
        <v>30</v>
      </c>
      <c r="V61" s="54" t="s">
        <v>30</v>
      </c>
      <c r="W61" s="54"/>
    </row>
    <row r="62" spans="1:23" x14ac:dyDescent="0.3">
      <c r="A62" s="53" t="s">
        <v>20</v>
      </c>
      <c r="B62" s="54" t="s">
        <v>52</v>
      </c>
      <c r="C62" s="54" t="s">
        <v>53</v>
      </c>
      <c r="D62" s="54" t="s">
        <v>69</v>
      </c>
      <c r="E62" s="54">
        <v>20133</v>
      </c>
      <c r="F62" s="54">
        <v>412</v>
      </c>
      <c r="G62" s="54">
        <v>31404</v>
      </c>
      <c r="H62" s="54">
        <v>0.1426</v>
      </c>
      <c r="I62" s="54">
        <v>0.12948000000000001</v>
      </c>
      <c r="J62" s="54">
        <v>0.15706000000000001</v>
      </c>
      <c r="K62" s="54">
        <v>0</v>
      </c>
      <c r="L62" s="54">
        <v>3.1484999999999999</v>
      </c>
      <c r="M62" s="54">
        <v>2.8075999999999999</v>
      </c>
      <c r="N62" s="54">
        <v>3.5308000000000002</v>
      </c>
      <c r="O62" s="54">
        <v>0</v>
      </c>
      <c r="P62" s="54">
        <v>1</v>
      </c>
      <c r="Q62" s="54">
        <v>92</v>
      </c>
      <c r="R62" s="54"/>
      <c r="S62" s="54" t="s">
        <v>30</v>
      </c>
      <c r="T62" s="54" t="s">
        <v>30</v>
      </c>
      <c r="U62" s="54" t="s">
        <v>30</v>
      </c>
      <c r="V62" s="54" t="s">
        <v>30</v>
      </c>
      <c r="W62" s="54"/>
    </row>
    <row r="63" spans="1:23" x14ac:dyDescent="0.3">
      <c r="A63" s="53" t="s">
        <v>20</v>
      </c>
      <c r="B63" s="54" t="s">
        <v>52</v>
      </c>
      <c r="C63" s="54" t="s">
        <v>53</v>
      </c>
      <c r="D63" s="54" t="s">
        <v>69</v>
      </c>
      <c r="E63" s="54">
        <v>20134</v>
      </c>
      <c r="F63" s="54">
        <v>603</v>
      </c>
      <c r="G63" s="54">
        <v>31653</v>
      </c>
      <c r="H63" s="54">
        <v>0.20707</v>
      </c>
      <c r="I63" s="54">
        <v>0.19117999999999999</v>
      </c>
      <c r="J63" s="54">
        <v>0.22427</v>
      </c>
      <c r="K63" s="54">
        <v>0</v>
      </c>
      <c r="L63" s="54">
        <v>3.0975999999999999</v>
      </c>
      <c r="M63" s="54">
        <v>2.8182999999999998</v>
      </c>
      <c r="N63" s="54">
        <v>3.4045999999999998</v>
      </c>
      <c r="O63" s="54">
        <v>0</v>
      </c>
      <c r="P63" s="54">
        <v>1</v>
      </c>
      <c r="Q63" s="54">
        <v>92</v>
      </c>
      <c r="R63" s="54"/>
      <c r="S63" s="54" t="s">
        <v>30</v>
      </c>
      <c r="T63" s="54" t="s">
        <v>30</v>
      </c>
      <c r="U63" s="54" t="s">
        <v>30</v>
      </c>
      <c r="V63" s="54" t="s">
        <v>30</v>
      </c>
      <c r="W63" s="54"/>
    </row>
    <row r="64" spans="1:23" x14ac:dyDescent="0.3">
      <c r="A64" s="53" t="s">
        <v>20</v>
      </c>
      <c r="B64" s="54" t="s">
        <v>52</v>
      </c>
      <c r="C64" s="54" t="s">
        <v>53</v>
      </c>
      <c r="D64" s="54" t="s">
        <v>69</v>
      </c>
      <c r="E64" s="54">
        <v>20141</v>
      </c>
      <c r="F64" s="54">
        <v>655</v>
      </c>
      <c r="G64" s="54">
        <v>31663</v>
      </c>
      <c r="H64" s="54">
        <v>0.22985</v>
      </c>
      <c r="I64" s="54">
        <v>0.21290999999999999</v>
      </c>
      <c r="J64" s="54">
        <v>0.24815000000000001</v>
      </c>
      <c r="K64" s="54">
        <v>0</v>
      </c>
      <c r="L64" s="54">
        <v>3.0537000000000001</v>
      </c>
      <c r="M64" s="54">
        <v>2.7894999999999999</v>
      </c>
      <c r="N64" s="54">
        <v>3.3429000000000002</v>
      </c>
      <c r="O64" s="54">
        <v>0</v>
      </c>
      <c r="P64" s="54">
        <v>1</v>
      </c>
      <c r="Q64" s="54">
        <v>90</v>
      </c>
      <c r="R64" s="54"/>
      <c r="S64" s="54" t="s">
        <v>30</v>
      </c>
      <c r="T64" s="54" t="s">
        <v>30</v>
      </c>
      <c r="U64" s="54" t="s">
        <v>30</v>
      </c>
      <c r="V64" s="54" t="s">
        <v>30</v>
      </c>
      <c r="W64" s="54"/>
    </row>
    <row r="65" spans="1:23" x14ac:dyDescent="0.3">
      <c r="A65" s="53" t="s">
        <v>20</v>
      </c>
      <c r="B65" s="54" t="s">
        <v>52</v>
      </c>
      <c r="C65" s="54" t="s">
        <v>53</v>
      </c>
      <c r="D65" s="54" t="s">
        <v>69</v>
      </c>
      <c r="E65" s="54">
        <v>20142</v>
      </c>
      <c r="F65" s="54">
        <v>620</v>
      </c>
      <c r="G65" s="54">
        <v>31844</v>
      </c>
      <c r="H65" s="54">
        <v>0.21396000000000001</v>
      </c>
      <c r="I65" s="54">
        <v>0.19775999999999999</v>
      </c>
      <c r="J65" s="54">
        <v>0.23147999999999999</v>
      </c>
      <c r="K65" s="54">
        <v>0</v>
      </c>
      <c r="L65" s="54">
        <v>3.3096000000000001</v>
      </c>
      <c r="M65" s="54">
        <v>3.0123000000000002</v>
      </c>
      <c r="N65" s="54">
        <v>3.6362000000000001</v>
      </c>
      <c r="O65" s="54">
        <v>0</v>
      </c>
      <c r="P65" s="54">
        <v>1</v>
      </c>
      <c r="Q65" s="54">
        <v>91</v>
      </c>
      <c r="R65" s="54"/>
      <c r="S65" s="54" t="s">
        <v>30</v>
      </c>
      <c r="T65" s="54" t="s">
        <v>30</v>
      </c>
      <c r="U65" s="54" t="s">
        <v>30</v>
      </c>
      <c r="V65" s="54" t="s">
        <v>30</v>
      </c>
      <c r="W65" s="54"/>
    </row>
    <row r="66" spans="1:23" x14ac:dyDescent="0.3">
      <c r="A66" s="53" t="s">
        <v>20</v>
      </c>
      <c r="B66" s="54" t="s">
        <v>52</v>
      </c>
      <c r="C66" s="54" t="s">
        <v>53</v>
      </c>
      <c r="D66" s="54" t="s">
        <v>69</v>
      </c>
      <c r="E66" s="54">
        <v>20143</v>
      </c>
      <c r="F66" s="54">
        <v>512</v>
      </c>
      <c r="G66" s="54">
        <v>31762</v>
      </c>
      <c r="H66" s="54">
        <v>0.17521999999999999</v>
      </c>
      <c r="I66" s="54">
        <v>0.16067999999999999</v>
      </c>
      <c r="J66" s="54">
        <v>0.19106999999999999</v>
      </c>
      <c r="K66" s="54">
        <v>0</v>
      </c>
      <c r="L66" s="54">
        <v>3.2883</v>
      </c>
      <c r="M66" s="54">
        <v>2.9651000000000001</v>
      </c>
      <c r="N66" s="54">
        <v>3.6465999999999998</v>
      </c>
      <c r="O66" s="54">
        <v>0</v>
      </c>
      <c r="P66" s="54">
        <v>1</v>
      </c>
      <c r="Q66" s="54">
        <v>92</v>
      </c>
      <c r="R66" s="54"/>
      <c r="S66" s="54" t="s">
        <v>30</v>
      </c>
      <c r="T66" s="54" t="s">
        <v>30</v>
      </c>
      <c r="U66" s="54" t="s">
        <v>30</v>
      </c>
      <c r="V66" s="54" t="s">
        <v>30</v>
      </c>
      <c r="W66" s="54"/>
    </row>
    <row r="67" spans="1:23" x14ac:dyDescent="0.3">
      <c r="A67" s="53" t="s">
        <v>20</v>
      </c>
      <c r="B67" s="54" t="s">
        <v>52</v>
      </c>
      <c r="C67" s="54" t="s">
        <v>53</v>
      </c>
      <c r="D67" s="54" t="s">
        <v>69</v>
      </c>
      <c r="E67" s="54">
        <v>20144</v>
      </c>
      <c r="F67" s="54">
        <v>745</v>
      </c>
      <c r="G67" s="54">
        <v>32024</v>
      </c>
      <c r="H67" s="54">
        <v>0.25286999999999998</v>
      </c>
      <c r="I67" s="54">
        <v>0.23535</v>
      </c>
      <c r="J67" s="54">
        <v>0.27168999999999999</v>
      </c>
      <c r="K67" s="54">
        <v>0</v>
      </c>
      <c r="L67" s="54">
        <v>3.0832000000000002</v>
      </c>
      <c r="M67" s="54">
        <v>2.8321000000000001</v>
      </c>
      <c r="N67" s="54">
        <v>3.3565</v>
      </c>
      <c r="O67" s="54">
        <v>0</v>
      </c>
      <c r="P67" s="54">
        <v>1</v>
      </c>
      <c r="Q67" s="54">
        <v>92</v>
      </c>
      <c r="R67" s="54"/>
      <c r="S67" s="54" t="s">
        <v>30</v>
      </c>
      <c r="T67" s="54" t="s">
        <v>30</v>
      </c>
      <c r="U67" s="54" t="s">
        <v>30</v>
      </c>
      <c r="V67" s="54" t="s">
        <v>30</v>
      </c>
      <c r="W67" s="54"/>
    </row>
    <row r="68" spans="1:23" x14ac:dyDescent="0.3">
      <c r="A68" s="53" t="s">
        <v>20</v>
      </c>
      <c r="B68" s="54" t="s">
        <v>52</v>
      </c>
      <c r="C68" s="54" t="s">
        <v>53</v>
      </c>
      <c r="D68" s="54" t="s">
        <v>69</v>
      </c>
      <c r="E68" s="54">
        <v>20151</v>
      </c>
      <c r="F68" s="54">
        <v>965</v>
      </c>
      <c r="G68" s="54">
        <v>31884</v>
      </c>
      <c r="H68" s="54">
        <v>0.33628999999999998</v>
      </c>
      <c r="I68" s="54">
        <v>0.31573000000000001</v>
      </c>
      <c r="J68" s="54">
        <v>0.35819000000000001</v>
      </c>
      <c r="K68" s="54">
        <v>0</v>
      </c>
      <c r="L68" s="54">
        <v>3.3826000000000001</v>
      </c>
      <c r="M68" s="54">
        <v>3.1362999999999999</v>
      </c>
      <c r="N68" s="54">
        <v>3.6482999999999999</v>
      </c>
      <c r="O68" s="54">
        <v>0</v>
      </c>
      <c r="P68" s="54">
        <v>1</v>
      </c>
      <c r="Q68" s="54">
        <v>90</v>
      </c>
      <c r="R68" s="54"/>
      <c r="S68" s="54" t="s">
        <v>30</v>
      </c>
      <c r="T68" s="54" t="s">
        <v>30</v>
      </c>
      <c r="U68" s="54" t="s">
        <v>30</v>
      </c>
      <c r="V68" s="54" t="s">
        <v>30</v>
      </c>
      <c r="W68" s="54"/>
    </row>
    <row r="69" spans="1:23" x14ac:dyDescent="0.3">
      <c r="A69" s="53" t="s">
        <v>20</v>
      </c>
      <c r="B69" s="54" t="s">
        <v>52</v>
      </c>
      <c r="C69" s="54" t="s">
        <v>53</v>
      </c>
      <c r="D69" s="54" t="s">
        <v>69</v>
      </c>
      <c r="E69" s="54">
        <v>20152</v>
      </c>
      <c r="F69" s="54">
        <v>728</v>
      </c>
      <c r="G69" s="54">
        <v>32016</v>
      </c>
      <c r="H69" s="54">
        <v>0.24987999999999999</v>
      </c>
      <c r="I69" s="54">
        <v>0.23236999999999999</v>
      </c>
      <c r="J69" s="54">
        <v>0.26869999999999999</v>
      </c>
      <c r="K69" s="54">
        <v>0</v>
      </c>
      <c r="L69" s="54">
        <v>3.4462999999999999</v>
      </c>
      <c r="M69" s="54">
        <v>3.1581999999999999</v>
      </c>
      <c r="N69" s="54">
        <v>3.7608000000000001</v>
      </c>
      <c r="O69" s="54">
        <v>0</v>
      </c>
      <c r="P69" s="54">
        <v>1</v>
      </c>
      <c r="Q69" s="54">
        <v>91</v>
      </c>
      <c r="R69" s="54"/>
      <c r="S69" s="54" t="s">
        <v>30</v>
      </c>
      <c r="T69" s="54" t="s">
        <v>30</v>
      </c>
      <c r="U69" s="54" t="s">
        <v>30</v>
      </c>
      <c r="V69" s="54" t="s">
        <v>30</v>
      </c>
      <c r="W69" s="54"/>
    </row>
    <row r="70" spans="1:23" x14ac:dyDescent="0.3">
      <c r="A70" s="53" t="s">
        <v>20</v>
      </c>
      <c r="B70" s="54" t="s">
        <v>52</v>
      </c>
      <c r="C70" s="54" t="s">
        <v>53</v>
      </c>
      <c r="D70" s="54" t="s">
        <v>69</v>
      </c>
      <c r="E70" s="54">
        <v>20153</v>
      </c>
      <c r="F70" s="54">
        <v>481</v>
      </c>
      <c r="G70" s="54">
        <v>31857</v>
      </c>
      <c r="H70" s="54">
        <v>0.16411999999999999</v>
      </c>
      <c r="I70" s="54">
        <v>0.15009</v>
      </c>
      <c r="J70" s="54">
        <v>0.17946000000000001</v>
      </c>
      <c r="K70" s="54">
        <v>0</v>
      </c>
      <c r="L70" s="54">
        <v>3.2723</v>
      </c>
      <c r="M70" s="54">
        <v>2.9416000000000002</v>
      </c>
      <c r="N70" s="54">
        <v>3.6400999999999999</v>
      </c>
      <c r="O70" s="54">
        <v>0</v>
      </c>
      <c r="P70" s="54">
        <v>1</v>
      </c>
      <c r="Q70" s="54">
        <v>92</v>
      </c>
      <c r="R70" s="54"/>
      <c r="S70" s="54" t="s">
        <v>30</v>
      </c>
      <c r="T70" s="54" t="s">
        <v>30</v>
      </c>
      <c r="U70" s="54" t="s">
        <v>30</v>
      </c>
      <c r="V70" s="54" t="s">
        <v>30</v>
      </c>
      <c r="W70" s="54"/>
    </row>
    <row r="71" spans="1:23" x14ac:dyDescent="0.3">
      <c r="A71" s="53" t="s">
        <v>20</v>
      </c>
      <c r="B71" s="54" t="s">
        <v>52</v>
      </c>
      <c r="C71" s="54" t="s">
        <v>53</v>
      </c>
      <c r="D71" s="54" t="s">
        <v>69</v>
      </c>
      <c r="E71" s="54">
        <v>20154</v>
      </c>
      <c r="F71" s="54">
        <v>687</v>
      </c>
      <c r="G71" s="54">
        <v>32248</v>
      </c>
      <c r="H71" s="54">
        <v>0.23155999999999999</v>
      </c>
      <c r="I71" s="54">
        <v>0.21487999999999999</v>
      </c>
      <c r="J71" s="54">
        <v>0.24954000000000001</v>
      </c>
      <c r="K71" s="54">
        <v>0</v>
      </c>
      <c r="L71" s="54">
        <v>3.3374000000000001</v>
      </c>
      <c r="M71" s="54">
        <v>3.0518999999999998</v>
      </c>
      <c r="N71" s="54">
        <v>3.6497000000000002</v>
      </c>
      <c r="O71" s="54">
        <v>0</v>
      </c>
      <c r="P71" s="54">
        <v>1</v>
      </c>
      <c r="Q71" s="54">
        <v>92</v>
      </c>
      <c r="R71" s="54"/>
      <c r="S71" s="54" t="s">
        <v>30</v>
      </c>
      <c r="T71" s="54" t="s">
        <v>30</v>
      </c>
      <c r="U71" s="54" t="s">
        <v>30</v>
      </c>
      <c r="V71" s="54" t="s">
        <v>30</v>
      </c>
      <c r="W71" s="54"/>
    </row>
    <row r="72" spans="1:23" x14ac:dyDescent="0.3">
      <c r="A72" s="53" t="s">
        <v>20</v>
      </c>
      <c r="B72" s="54" t="s">
        <v>52</v>
      </c>
      <c r="C72" s="54" t="s">
        <v>53</v>
      </c>
      <c r="D72" s="54" t="s">
        <v>69</v>
      </c>
      <c r="E72" s="54">
        <v>20161</v>
      </c>
      <c r="F72" s="54">
        <v>942</v>
      </c>
      <c r="G72" s="54">
        <v>32272</v>
      </c>
      <c r="H72" s="54">
        <v>0.32075999999999999</v>
      </c>
      <c r="I72" s="54">
        <v>0.30092000000000002</v>
      </c>
      <c r="J72" s="54">
        <v>0.34190999999999999</v>
      </c>
      <c r="K72" s="54">
        <v>0</v>
      </c>
      <c r="L72" s="54">
        <v>3.1959</v>
      </c>
      <c r="M72" s="54">
        <v>2.9624000000000001</v>
      </c>
      <c r="N72" s="54">
        <v>3.4479000000000002</v>
      </c>
      <c r="O72" s="54">
        <v>0</v>
      </c>
      <c r="P72" s="54">
        <v>1</v>
      </c>
      <c r="Q72" s="54">
        <v>91</v>
      </c>
      <c r="R72" s="54"/>
      <c r="S72" s="54">
        <v>0.77500000000000002</v>
      </c>
      <c r="T72" s="54">
        <v>0.71079999999999999</v>
      </c>
      <c r="U72" s="54">
        <v>0.84489999999999998</v>
      </c>
      <c r="V72" s="54">
        <v>0</v>
      </c>
      <c r="W72" s="54" t="s">
        <v>61</v>
      </c>
    </row>
    <row r="73" spans="1:23" x14ac:dyDescent="0.3">
      <c r="A73" s="53" t="s">
        <v>20</v>
      </c>
      <c r="B73" s="54" t="s">
        <v>52</v>
      </c>
      <c r="C73" s="54" t="s">
        <v>53</v>
      </c>
      <c r="D73" s="54" t="s">
        <v>69</v>
      </c>
      <c r="E73" s="54">
        <v>20162</v>
      </c>
      <c r="F73" s="54">
        <v>787</v>
      </c>
      <c r="G73" s="54">
        <v>32385</v>
      </c>
      <c r="H73" s="54">
        <v>0.26705000000000001</v>
      </c>
      <c r="I73" s="54">
        <v>0.24903</v>
      </c>
      <c r="J73" s="54">
        <v>0.28637000000000001</v>
      </c>
      <c r="K73" s="54">
        <v>0</v>
      </c>
      <c r="L73" s="54">
        <v>3.3967000000000001</v>
      </c>
      <c r="M73" s="54">
        <v>3.1238000000000001</v>
      </c>
      <c r="N73" s="54">
        <v>3.6934</v>
      </c>
      <c r="O73" s="54">
        <v>0</v>
      </c>
      <c r="P73" s="54">
        <v>1</v>
      </c>
      <c r="Q73" s="54">
        <v>91</v>
      </c>
      <c r="R73" s="54"/>
      <c r="S73" s="54">
        <v>0.97899999999999998</v>
      </c>
      <c r="T73" s="54">
        <v>0.88619999999999999</v>
      </c>
      <c r="U73" s="54">
        <v>1.0813999999999999</v>
      </c>
      <c r="V73" s="54">
        <v>0.67540999999999995</v>
      </c>
      <c r="W73" s="54"/>
    </row>
    <row r="74" spans="1:23" x14ac:dyDescent="0.3">
      <c r="A74" s="53" t="s">
        <v>20</v>
      </c>
      <c r="B74" s="54" t="s">
        <v>52</v>
      </c>
      <c r="C74" s="54" t="s">
        <v>53</v>
      </c>
      <c r="D74" s="54" t="s">
        <v>69</v>
      </c>
      <c r="E74" s="54">
        <v>20163</v>
      </c>
      <c r="F74" s="54">
        <v>499</v>
      </c>
      <c r="G74" s="54">
        <v>32412</v>
      </c>
      <c r="H74" s="54">
        <v>0.16733999999999999</v>
      </c>
      <c r="I74" s="54">
        <v>0.15329000000000001</v>
      </c>
      <c r="J74" s="54">
        <v>0.18268999999999999</v>
      </c>
      <c r="K74" s="54">
        <v>0</v>
      </c>
      <c r="L74" s="54">
        <v>3.6080999999999999</v>
      </c>
      <c r="M74" s="54">
        <v>3.2446999999999999</v>
      </c>
      <c r="N74" s="54">
        <v>4.0124000000000004</v>
      </c>
      <c r="O74" s="54">
        <v>0</v>
      </c>
      <c r="P74" s="54">
        <v>1</v>
      </c>
      <c r="Q74" s="54">
        <v>92</v>
      </c>
      <c r="R74" s="54"/>
      <c r="S74" s="54">
        <v>0.84030000000000005</v>
      </c>
      <c r="T74" s="54">
        <v>0.74490000000000001</v>
      </c>
      <c r="U74" s="54">
        <v>0.94789999999999996</v>
      </c>
      <c r="V74" s="54">
        <v>4.6480000000000002E-3</v>
      </c>
      <c r="W74" s="54" t="s">
        <v>61</v>
      </c>
    </row>
    <row r="75" spans="1:23" x14ac:dyDescent="0.3">
      <c r="A75" s="53" t="s">
        <v>20</v>
      </c>
      <c r="B75" s="54" t="s">
        <v>52</v>
      </c>
      <c r="C75" s="54" t="s">
        <v>53</v>
      </c>
      <c r="D75" s="54" t="s">
        <v>69</v>
      </c>
      <c r="E75" s="54">
        <v>20164</v>
      </c>
      <c r="F75" s="54">
        <v>744</v>
      </c>
      <c r="G75" s="54">
        <v>32798</v>
      </c>
      <c r="H75" s="54">
        <v>0.24657000000000001</v>
      </c>
      <c r="I75" s="54">
        <v>0.22947000000000001</v>
      </c>
      <c r="J75" s="54">
        <v>0.26494000000000001</v>
      </c>
      <c r="K75" s="54">
        <v>0</v>
      </c>
      <c r="L75" s="54">
        <v>3.4258999999999999</v>
      </c>
      <c r="M75" s="54">
        <v>3.1427</v>
      </c>
      <c r="N75" s="54">
        <v>3.7345999999999999</v>
      </c>
      <c r="O75" s="54">
        <v>0</v>
      </c>
      <c r="P75" s="54">
        <v>1</v>
      </c>
      <c r="Q75" s="54">
        <v>92</v>
      </c>
      <c r="R75" s="54"/>
      <c r="S75" s="54">
        <v>0.75800000000000001</v>
      </c>
      <c r="T75" s="54">
        <v>0.68830000000000002</v>
      </c>
      <c r="U75" s="54">
        <v>0.8347</v>
      </c>
      <c r="V75" s="54">
        <v>0</v>
      </c>
      <c r="W75" s="54" t="s">
        <v>61</v>
      </c>
    </row>
    <row r="76" spans="1:23" x14ac:dyDescent="0.3">
      <c r="A76" s="53" t="s">
        <v>17</v>
      </c>
      <c r="B76" s="54" t="s">
        <v>52</v>
      </c>
      <c r="C76" s="54" t="s">
        <v>53</v>
      </c>
      <c r="D76" s="54" t="s">
        <v>69</v>
      </c>
      <c r="E76" s="54">
        <v>20111</v>
      </c>
      <c r="F76" s="54">
        <v>163</v>
      </c>
      <c r="G76" s="54">
        <v>22147</v>
      </c>
      <c r="H76" s="54">
        <v>8.1780000000000005E-2</v>
      </c>
      <c r="I76" s="54">
        <v>7.0139999999999994E-2</v>
      </c>
      <c r="J76" s="54">
        <v>9.5350000000000004E-2</v>
      </c>
      <c r="K76" s="54">
        <v>0</v>
      </c>
      <c r="L76" s="54">
        <v>0.62629999999999997</v>
      </c>
      <c r="M76" s="54">
        <v>0.53480000000000005</v>
      </c>
      <c r="N76" s="54">
        <v>0.73350000000000004</v>
      </c>
      <c r="O76" s="54">
        <v>0</v>
      </c>
      <c r="P76" s="54">
        <v>1</v>
      </c>
      <c r="Q76" s="54">
        <v>90</v>
      </c>
      <c r="R76" s="54"/>
      <c r="S76" s="54" t="s">
        <v>30</v>
      </c>
      <c r="T76" s="54" t="s">
        <v>30</v>
      </c>
      <c r="U76" s="54" t="s">
        <v>30</v>
      </c>
      <c r="V76" s="54" t="s">
        <v>30</v>
      </c>
      <c r="W76" s="54"/>
    </row>
    <row r="77" spans="1:23" x14ac:dyDescent="0.3">
      <c r="A77" s="53" t="s">
        <v>17</v>
      </c>
      <c r="B77" s="54" t="s">
        <v>52</v>
      </c>
      <c r="C77" s="54" t="s">
        <v>53</v>
      </c>
      <c r="D77" s="54" t="s">
        <v>69</v>
      </c>
      <c r="E77" s="54">
        <v>20112</v>
      </c>
      <c r="F77" s="54">
        <v>110</v>
      </c>
      <c r="G77" s="54">
        <v>22235</v>
      </c>
      <c r="H77" s="54">
        <v>5.4359999999999999E-2</v>
      </c>
      <c r="I77" s="54">
        <v>4.5100000000000001E-2</v>
      </c>
      <c r="J77" s="54">
        <v>6.5530000000000005E-2</v>
      </c>
      <c r="K77" s="54">
        <v>0</v>
      </c>
      <c r="L77" s="54">
        <v>0.62190000000000001</v>
      </c>
      <c r="M77" s="54">
        <v>0.5131</v>
      </c>
      <c r="N77" s="54">
        <v>0.75370000000000004</v>
      </c>
      <c r="O77" s="54">
        <v>9.9999999999999995E-7</v>
      </c>
      <c r="P77" s="54">
        <v>1</v>
      </c>
      <c r="Q77" s="54">
        <v>91</v>
      </c>
      <c r="R77" s="54"/>
      <c r="S77" s="54" t="s">
        <v>30</v>
      </c>
      <c r="T77" s="54" t="s">
        <v>30</v>
      </c>
      <c r="U77" s="54" t="s">
        <v>30</v>
      </c>
      <c r="V77" s="54" t="s">
        <v>30</v>
      </c>
      <c r="W77" s="54"/>
    </row>
    <row r="78" spans="1:23" x14ac:dyDescent="0.3">
      <c r="A78" s="53" t="s">
        <v>17</v>
      </c>
      <c r="B78" s="54" t="s">
        <v>52</v>
      </c>
      <c r="C78" s="54" t="s">
        <v>53</v>
      </c>
      <c r="D78" s="54" t="s">
        <v>69</v>
      </c>
      <c r="E78" s="54">
        <v>20113</v>
      </c>
      <c r="F78" s="54">
        <v>92</v>
      </c>
      <c r="G78" s="54">
        <v>22101</v>
      </c>
      <c r="H78" s="54">
        <v>4.5249999999999999E-2</v>
      </c>
      <c r="I78" s="54">
        <v>3.6880000000000003E-2</v>
      </c>
      <c r="J78" s="54">
        <v>5.5500000000000001E-2</v>
      </c>
      <c r="K78" s="54">
        <v>0</v>
      </c>
      <c r="L78" s="54">
        <v>0.76700000000000002</v>
      </c>
      <c r="M78" s="54">
        <v>0.62080000000000002</v>
      </c>
      <c r="N78" s="54">
        <v>0.94769999999999999</v>
      </c>
      <c r="O78" s="54">
        <v>1.3969000000000001E-2</v>
      </c>
      <c r="P78" s="54"/>
      <c r="Q78" s="54">
        <v>92</v>
      </c>
      <c r="R78" s="54"/>
      <c r="S78" s="54" t="s">
        <v>30</v>
      </c>
      <c r="T78" s="54" t="s">
        <v>30</v>
      </c>
      <c r="U78" s="54" t="s">
        <v>30</v>
      </c>
      <c r="V78" s="54" t="s">
        <v>30</v>
      </c>
      <c r="W78" s="54"/>
    </row>
    <row r="79" spans="1:23" x14ac:dyDescent="0.3">
      <c r="A79" s="53" t="s">
        <v>17</v>
      </c>
      <c r="B79" s="54" t="s">
        <v>52</v>
      </c>
      <c r="C79" s="54" t="s">
        <v>53</v>
      </c>
      <c r="D79" s="54" t="s">
        <v>69</v>
      </c>
      <c r="E79" s="54">
        <v>20114</v>
      </c>
      <c r="F79" s="54">
        <v>110</v>
      </c>
      <c r="G79" s="54">
        <v>22208</v>
      </c>
      <c r="H79" s="54">
        <v>5.3839999999999999E-2</v>
      </c>
      <c r="I79" s="54">
        <v>4.4659999999999998E-2</v>
      </c>
      <c r="J79" s="54">
        <v>6.4899999999999999E-2</v>
      </c>
      <c r="K79" s="54">
        <v>0</v>
      </c>
      <c r="L79" s="54">
        <v>0.60850000000000004</v>
      </c>
      <c r="M79" s="54">
        <v>0.50219999999999998</v>
      </c>
      <c r="N79" s="54">
        <v>0.73740000000000006</v>
      </c>
      <c r="O79" s="54">
        <v>0</v>
      </c>
      <c r="P79" s="54">
        <v>1</v>
      </c>
      <c r="Q79" s="54">
        <v>92</v>
      </c>
      <c r="R79" s="54"/>
      <c r="S79" s="54" t="s">
        <v>30</v>
      </c>
      <c r="T79" s="54" t="s">
        <v>30</v>
      </c>
      <c r="U79" s="54" t="s">
        <v>30</v>
      </c>
      <c r="V79" s="54" t="s">
        <v>30</v>
      </c>
      <c r="W79" s="54"/>
    </row>
    <row r="80" spans="1:23" x14ac:dyDescent="0.3">
      <c r="A80" s="53" t="s">
        <v>17</v>
      </c>
      <c r="B80" s="54" t="s">
        <v>52</v>
      </c>
      <c r="C80" s="54" t="s">
        <v>53</v>
      </c>
      <c r="D80" s="54" t="s">
        <v>69</v>
      </c>
      <c r="E80" s="54">
        <v>20121</v>
      </c>
      <c r="F80" s="54">
        <v>125</v>
      </c>
      <c r="G80" s="54">
        <v>22099</v>
      </c>
      <c r="H80" s="54">
        <v>6.216E-2</v>
      </c>
      <c r="I80" s="54">
        <v>5.2159999999999998E-2</v>
      </c>
      <c r="J80" s="54">
        <v>7.4069999999999997E-2</v>
      </c>
      <c r="K80" s="54">
        <v>0</v>
      </c>
      <c r="L80" s="54">
        <v>0.71160000000000001</v>
      </c>
      <c r="M80" s="54">
        <v>0.59379999999999999</v>
      </c>
      <c r="N80" s="54">
        <v>0.85270000000000001</v>
      </c>
      <c r="O80" s="54">
        <v>2.2900000000000001E-4</v>
      </c>
      <c r="P80" s="54">
        <v>1</v>
      </c>
      <c r="Q80" s="54">
        <v>91</v>
      </c>
      <c r="R80" s="54"/>
      <c r="S80" s="54" t="s">
        <v>30</v>
      </c>
      <c r="T80" s="54" t="s">
        <v>30</v>
      </c>
      <c r="U80" s="54" t="s">
        <v>30</v>
      </c>
      <c r="V80" s="54" t="s">
        <v>30</v>
      </c>
      <c r="W80" s="54"/>
    </row>
    <row r="81" spans="1:23" x14ac:dyDescent="0.3">
      <c r="A81" s="53" t="s">
        <v>17</v>
      </c>
      <c r="B81" s="54" t="s">
        <v>52</v>
      </c>
      <c r="C81" s="54" t="s">
        <v>53</v>
      </c>
      <c r="D81" s="54" t="s">
        <v>69</v>
      </c>
      <c r="E81" s="54">
        <v>20122</v>
      </c>
      <c r="F81" s="54">
        <v>99</v>
      </c>
      <c r="G81" s="54">
        <v>22477</v>
      </c>
      <c r="H81" s="54">
        <v>4.8399999999999999E-2</v>
      </c>
      <c r="I81" s="54">
        <v>3.9750000000000001E-2</v>
      </c>
      <c r="J81" s="54">
        <v>5.8939999999999999E-2</v>
      </c>
      <c r="K81" s="54">
        <v>0</v>
      </c>
      <c r="L81" s="54">
        <v>0.63219999999999998</v>
      </c>
      <c r="M81" s="54">
        <v>0.51619999999999999</v>
      </c>
      <c r="N81" s="54">
        <v>0.77429999999999999</v>
      </c>
      <c r="O81" s="54">
        <v>9.0000000000000002E-6</v>
      </c>
      <c r="P81" s="54">
        <v>1</v>
      </c>
      <c r="Q81" s="54">
        <v>91</v>
      </c>
      <c r="R81" s="54"/>
      <c r="S81" s="54" t="s">
        <v>30</v>
      </c>
      <c r="T81" s="54" t="s">
        <v>30</v>
      </c>
      <c r="U81" s="54" t="s">
        <v>30</v>
      </c>
      <c r="V81" s="54" t="s">
        <v>30</v>
      </c>
      <c r="W81" s="54"/>
    </row>
    <row r="82" spans="1:23" x14ac:dyDescent="0.3">
      <c r="A82" s="53" t="s">
        <v>17</v>
      </c>
      <c r="B82" s="54" t="s">
        <v>52</v>
      </c>
      <c r="C82" s="54" t="s">
        <v>53</v>
      </c>
      <c r="D82" s="54" t="s">
        <v>69</v>
      </c>
      <c r="E82" s="54">
        <v>20123</v>
      </c>
      <c r="F82" s="54">
        <v>93</v>
      </c>
      <c r="G82" s="54">
        <v>22328</v>
      </c>
      <c r="H82" s="54">
        <v>4.5269999999999998E-2</v>
      </c>
      <c r="I82" s="54">
        <v>3.6949999999999997E-2</v>
      </c>
      <c r="J82" s="54">
        <v>5.5480000000000002E-2</v>
      </c>
      <c r="K82" s="54">
        <v>0</v>
      </c>
      <c r="L82" s="54">
        <v>0.81889999999999996</v>
      </c>
      <c r="M82" s="54">
        <v>0.66320000000000001</v>
      </c>
      <c r="N82" s="54">
        <v>1.0111000000000001</v>
      </c>
      <c r="O82" s="54">
        <v>6.3298999999999994E-2</v>
      </c>
      <c r="P82" s="54"/>
      <c r="Q82" s="54">
        <v>92</v>
      </c>
      <c r="R82" s="54"/>
      <c r="S82" s="54" t="s">
        <v>30</v>
      </c>
      <c r="T82" s="54" t="s">
        <v>30</v>
      </c>
      <c r="U82" s="54" t="s">
        <v>30</v>
      </c>
      <c r="V82" s="54" t="s">
        <v>30</v>
      </c>
      <c r="W82" s="54"/>
    </row>
    <row r="83" spans="1:23" x14ac:dyDescent="0.3">
      <c r="A83" s="53" t="s">
        <v>17</v>
      </c>
      <c r="B83" s="54" t="s">
        <v>52</v>
      </c>
      <c r="C83" s="54" t="s">
        <v>53</v>
      </c>
      <c r="D83" s="54" t="s">
        <v>69</v>
      </c>
      <c r="E83" s="54">
        <v>20124</v>
      </c>
      <c r="F83" s="54">
        <v>139</v>
      </c>
      <c r="G83" s="54">
        <v>22429</v>
      </c>
      <c r="H83" s="54">
        <v>6.7360000000000003E-2</v>
      </c>
      <c r="I83" s="54">
        <v>5.7049999999999997E-2</v>
      </c>
      <c r="J83" s="54">
        <v>7.9549999999999996E-2</v>
      </c>
      <c r="K83" s="54">
        <v>0</v>
      </c>
      <c r="L83" s="54">
        <v>0.73180000000000001</v>
      </c>
      <c r="M83" s="54">
        <v>0.61629999999999996</v>
      </c>
      <c r="N83" s="54">
        <v>0.86890000000000001</v>
      </c>
      <c r="O83" s="54">
        <v>3.6699999999999998E-4</v>
      </c>
      <c r="P83" s="54">
        <v>1</v>
      </c>
      <c r="Q83" s="54">
        <v>92</v>
      </c>
      <c r="R83" s="54"/>
      <c r="S83" s="54" t="s">
        <v>30</v>
      </c>
      <c r="T83" s="54" t="s">
        <v>30</v>
      </c>
      <c r="U83" s="54" t="s">
        <v>30</v>
      </c>
      <c r="V83" s="54" t="s">
        <v>30</v>
      </c>
      <c r="W83" s="54"/>
    </row>
    <row r="84" spans="1:23" x14ac:dyDescent="0.3">
      <c r="A84" s="53" t="s">
        <v>17</v>
      </c>
      <c r="B84" s="54" t="s">
        <v>52</v>
      </c>
      <c r="C84" s="54" t="s">
        <v>53</v>
      </c>
      <c r="D84" s="54" t="s">
        <v>69</v>
      </c>
      <c r="E84" s="54">
        <v>20131</v>
      </c>
      <c r="F84" s="54">
        <v>120</v>
      </c>
      <c r="G84" s="54">
        <v>22375</v>
      </c>
      <c r="H84" s="54">
        <v>5.9589999999999997E-2</v>
      </c>
      <c r="I84" s="54">
        <v>4.9829999999999999E-2</v>
      </c>
      <c r="J84" s="54">
        <v>7.127E-2</v>
      </c>
      <c r="K84" s="54">
        <v>0</v>
      </c>
      <c r="L84" s="54">
        <v>0.72070000000000001</v>
      </c>
      <c r="M84" s="54">
        <v>0.59909999999999997</v>
      </c>
      <c r="N84" s="54">
        <v>0.86699999999999999</v>
      </c>
      <c r="O84" s="54">
        <v>5.13E-4</v>
      </c>
      <c r="P84" s="54">
        <v>1</v>
      </c>
      <c r="Q84" s="54">
        <v>90</v>
      </c>
      <c r="R84" s="54"/>
      <c r="S84" s="54" t="s">
        <v>30</v>
      </c>
      <c r="T84" s="54" t="s">
        <v>30</v>
      </c>
      <c r="U84" s="54" t="s">
        <v>30</v>
      </c>
      <c r="V84" s="54" t="s">
        <v>30</v>
      </c>
      <c r="W84" s="54"/>
    </row>
    <row r="85" spans="1:23" x14ac:dyDescent="0.3">
      <c r="A85" s="53" t="s">
        <v>17</v>
      </c>
      <c r="B85" s="54" t="s">
        <v>52</v>
      </c>
      <c r="C85" s="54" t="s">
        <v>53</v>
      </c>
      <c r="D85" s="54" t="s">
        <v>69</v>
      </c>
      <c r="E85" s="54">
        <v>20132</v>
      </c>
      <c r="F85" s="54">
        <v>97</v>
      </c>
      <c r="G85" s="54">
        <v>22490</v>
      </c>
      <c r="H85" s="54">
        <v>4.7399999999999998E-2</v>
      </c>
      <c r="I85" s="54">
        <v>3.884E-2</v>
      </c>
      <c r="J85" s="54">
        <v>5.7829999999999999E-2</v>
      </c>
      <c r="K85" s="54">
        <v>0</v>
      </c>
      <c r="L85" s="54">
        <v>0.64900000000000002</v>
      </c>
      <c r="M85" s="54">
        <v>0.52880000000000005</v>
      </c>
      <c r="N85" s="54">
        <v>0.79659999999999997</v>
      </c>
      <c r="O85" s="54">
        <v>3.6000000000000001E-5</v>
      </c>
      <c r="P85" s="54">
        <v>1</v>
      </c>
      <c r="Q85" s="54">
        <v>91</v>
      </c>
      <c r="R85" s="54"/>
      <c r="S85" s="54" t="s">
        <v>30</v>
      </c>
      <c r="T85" s="54" t="s">
        <v>30</v>
      </c>
      <c r="U85" s="54" t="s">
        <v>30</v>
      </c>
      <c r="V85" s="54" t="s">
        <v>30</v>
      </c>
      <c r="W85" s="54"/>
    </row>
    <row r="86" spans="1:23" x14ac:dyDescent="0.3">
      <c r="A86" s="53" t="s">
        <v>17</v>
      </c>
      <c r="B86" s="54" t="s">
        <v>52</v>
      </c>
      <c r="C86" s="54" t="s">
        <v>53</v>
      </c>
      <c r="D86" s="54" t="s">
        <v>69</v>
      </c>
      <c r="E86" s="54">
        <v>20133</v>
      </c>
      <c r="F86" s="54">
        <v>68</v>
      </c>
      <c r="G86" s="54">
        <v>22344</v>
      </c>
      <c r="H86" s="54">
        <v>3.3079999999999998E-2</v>
      </c>
      <c r="I86" s="54">
        <v>2.6079999999999999E-2</v>
      </c>
      <c r="J86" s="54">
        <v>4.1950000000000001E-2</v>
      </c>
      <c r="K86" s="54">
        <v>0</v>
      </c>
      <c r="L86" s="54">
        <v>0.73040000000000005</v>
      </c>
      <c r="M86" s="54">
        <v>0.57130000000000003</v>
      </c>
      <c r="N86" s="54">
        <v>0.93369999999999997</v>
      </c>
      <c r="O86" s="54">
        <v>1.2148000000000001E-2</v>
      </c>
      <c r="P86" s="54"/>
      <c r="Q86" s="54">
        <v>92</v>
      </c>
      <c r="R86" s="54"/>
      <c r="S86" s="54" t="s">
        <v>30</v>
      </c>
      <c r="T86" s="54" t="s">
        <v>30</v>
      </c>
      <c r="U86" s="54" t="s">
        <v>30</v>
      </c>
      <c r="V86" s="54" t="s">
        <v>30</v>
      </c>
      <c r="W86" s="54"/>
    </row>
    <row r="87" spans="1:23" x14ac:dyDescent="0.3">
      <c r="A87" s="53" t="s">
        <v>17</v>
      </c>
      <c r="B87" s="54" t="s">
        <v>52</v>
      </c>
      <c r="C87" s="54" t="s">
        <v>53</v>
      </c>
      <c r="D87" s="54" t="s">
        <v>69</v>
      </c>
      <c r="E87" s="54">
        <v>20134</v>
      </c>
      <c r="F87" s="54">
        <v>104</v>
      </c>
      <c r="G87" s="54">
        <v>22412</v>
      </c>
      <c r="H87" s="54">
        <v>5.0439999999999999E-2</v>
      </c>
      <c r="I87" s="54">
        <v>4.1619999999999997E-2</v>
      </c>
      <c r="J87" s="54">
        <v>6.1129999999999997E-2</v>
      </c>
      <c r="K87" s="54">
        <v>0</v>
      </c>
      <c r="L87" s="54">
        <v>0.75449999999999995</v>
      </c>
      <c r="M87" s="54">
        <v>0.61850000000000005</v>
      </c>
      <c r="N87" s="54">
        <v>0.9204</v>
      </c>
      <c r="O87" s="54">
        <v>5.4720000000000003E-3</v>
      </c>
      <c r="P87" s="54">
        <v>1</v>
      </c>
      <c r="Q87" s="54">
        <v>92</v>
      </c>
      <c r="R87" s="54"/>
      <c r="S87" s="54" t="s">
        <v>30</v>
      </c>
      <c r="T87" s="54" t="s">
        <v>30</v>
      </c>
      <c r="U87" s="54" t="s">
        <v>30</v>
      </c>
      <c r="V87" s="54" t="s">
        <v>30</v>
      </c>
      <c r="W87" s="54"/>
    </row>
    <row r="88" spans="1:23" x14ac:dyDescent="0.3">
      <c r="A88" s="53" t="s">
        <v>17</v>
      </c>
      <c r="B88" s="54" t="s">
        <v>52</v>
      </c>
      <c r="C88" s="54" t="s">
        <v>53</v>
      </c>
      <c r="D88" s="54" t="s">
        <v>69</v>
      </c>
      <c r="E88" s="54">
        <v>20141</v>
      </c>
      <c r="F88" s="54">
        <v>106</v>
      </c>
      <c r="G88" s="54">
        <v>22383</v>
      </c>
      <c r="H88" s="54">
        <v>5.262E-2</v>
      </c>
      <c r="I88" s="54">
        <v>4.3499999999999997E-2</v>
      </c>
      <c r="J88" s="54">
        <v>6.3649999999999998E-2</v>
      </c>
      <c r="K88" s="54">
        <v>0</v>
      </c>
      <c r="L88" s="54">
        <v>0.69910000000000005</v>
      </c>
      <c r="M88" s="54">
        <v>0.57440000000000002</v>
      </c>
      <c r="N88" s="54">
        <v>0.8508</v>
      </c>
      <c r="O88" s="54">
        <v>3.5300000000000002E-4</v>
      </c>
      <c r="P88" s="54">
        <v>1</v>
      </c>
      <c r="Q88" s="54">
        <v>90</v>
      </c>
      <c r="R88" s="54"/>
      <c r="S88" s="54" t="s">
        <v>30</v>
      </c>
      <c r="T88" s="54" t="s">
        <v>30</v>
      </c>
      <c r="U88" s="54" t="s">
        <v>30</v>
      </c>
      <c r="V88" s="54" t="s">
        <v>30</v>
      </c>
      <c r="W88" s="54"/>
    </row>
    <row r="89" spans="1:23" x14ac:dyDescent="0.3">
      <c r="A89" s="53" t="s">
        <v>17</v>
      </c>
      <c r="B89" s="54" t="s">
        <v>52</v>
      </c>
      <c r="C89" s="54" t="s">
        <v>53</v>
      </c>
      <c r="D89" s="54" t="s">
        <v>69</v>
      </c>
      <c r="E89" s="54">
        <v>20142</v>
      </c>
      <c r="F89" s="54">
        <v>104</v>
      </c>
      <c r="G89" s="54">
        <v>22398</v>
      </c>
      <c r="H89" s="54">
        <v>5.1020000000000003E-2</v>
      </c>
      <c r="I89" s="54">
        <v>4.2099999999999999E-2</v>
      </c>
      <c r="J89" s="54">
        <v>6.1839999999999999E-2</v>
      </c>
      <c r="K89" s="54">
        <v>0</v>
      </c>
      <c r="L89" s="54">
        <v>0.7893</v>
      </c>
      <c r="M89" s="54">
        <v>0.64690000000000003</v>
      </c>
      <c r="N89" s="54">
        <v>0.96309999999999996</v>
      </c>
      <c r="O89" s="54">
        <v>1.9776999999999999E-2</v>
      </c>
      <c r="P89" s="54"/>
      <c r="Q89" s="54">
        <v>91</v>
      </c>
      <c r="R89" s="54"/>
      <c r="S89" s="54" t="s">
        <v>30</v>
      </c>
      <c r="T89" s="54" t="s">
        <v>30</v>
      </c>
      <c r="U89" s="54" t="s">
        <v>30</v>
      </c>
      <c r="V89" s="54" t="s">
        <v>30</v>
      </c>
      <c r="W89" s="54"/>
    </row>
    <row r="90" spans="1:23" x14ac:dyDescent="0.3">
      <c r="A90" s="53" t="s">
        <v>17</v>
      </c>
      <c r="B90" s="54" t="s">
        <v>52</v>
      </c>
      <c r="C90" s="54" t="s">
        <v>53</v>
      </c>
      <c r="D90" s="54" t="s">
        <v>69</v>
      </c>
      <c r="E90" s="54">
        <v>20143</v>
      </c>
      <c r="F90" s="54">
        <v>102</v>
      </c>
      <c r="G90" s="54">
        <v>22274</v>
      </c>
      <c r="H90" s="54">
        <v>4.9779999999999998E-2</v>
      </c>
      <c r="I90" s="54">
        <v>4.1000000000000002E-2</v>
      </c>
      <c r="J90" s="54">
        <v>6.0440000000000001E-2</v>
      </c>
      <c r="K90" s="54">
        <v>0</v>
      </c>
      <c r="L90" s="54">
        <v>0.93410000000000004</v>
      </c>
      <c r="M90" s="54">
        <v>0.76319999999999999</v>
      </c>
      <c r="N90" s="54">
        <v>1.1434</v>
      </c>
      <c r="O90" s="54">
        <v>0.50876999999999994</v>
      </c>
      <c r="P90" s="54"/>
      <c r="Q90" s="54">
        <v>92</v>
      </c>
      <c r="R90" s="54"/>
      <c r="S90" s="54" t="s">
        <v>30</v>
      </c>
      <c r="T90" s="54" t="s">
        <v>30</v>
      </c>
      <c r="U90" s="54" t="s">
        <v>30</v>
      </c>
      <c r="V90" s="54" t="s">
        <v>30</v>
      </c>
      <c r="W90" s="54"/>
    </row>
    <row r="91" spans="1:23" x14ac:dyDescent="0.3">
      <c r="A91" s="53" t="s">
        <v>17</v>
      </c>
      <c r="B91" s="54" t="s">
        <v>52</v>
      </c>
      <c r="C91" s="54" t="s">
        <v>53</v>
      </c>
      <c r="D91" s="54" t="s">
        <v>69</v>
      </c>
      <c r="E91" s="54">
        <v>20144</v>
      </c>
      <c r="F91" s="54">
        <v>124</v>
      </c>
      <c r="G91" s="54">
        <v>22435</v>
      </c>
      <c r="H91" s="54">
        <v>6.0080000000000001E-2</v>
      </c>
      <c r="I91" s="54">
        <v>5.0380000000000001E-2</v>
      </c>
      <c r="J91" s="54">
        <v>7.1639999999999995E-2</v>
      </c>
      <c r="K91" s="54">
        <v>0</v>
      </c>
      <c r="L91" s="54">
        <v>0.73250000000000004</v>
      </c>
      <c r="M91" s="54">
        <v>0.61080000000000001</v>
      </c>
      <c r="N91" s="54">
        <v>0.87849999999999995</v>
      </c>
      <c r="O91" s="54">
        <v>7.8899999999999999E-4</v>
      </c>
      <c r="P91" s="54">
        <v>1</v>
      </c>
      <c r="Q91" s="54">
        <v>92</v>
      </c>
      <c r="R91" s="54"/>
      <c r="S91" s="54" t="s">
        <v>30</v>
      </c>
      <c r="T91" s="54" t="s">
        <v>30</v>
      </c>
      <c r="U91" s="54" t="s">
        <v>30</v>
      </c>
      <c r="V91" s="54" t="s">
        <v>30</v>
      </c>
      <c r="W91" s="54"/>
    </row>
    <row r="92" spans="1:23" x14ac:dyDescent="0.3">
      <c r="A92" s="53" t="s">
        <v>17</v>
      </c>
      <c r="B92" s="54" t="s">
        <v>52</v>
      </c>
      <c r="C92" s="54" t="s">
        <v>53</v>
      </c>
      <c r="D92" s="54" t="s">
        <v>69</v>
      </c>
      <c r="E92" s="54">
        <v>20151</v>
      </c>
      <c r="F92" s="54">
        <v>143</v>
      </c>
      <c r="G92" s="54">
        <v>22353</v>
      </c>
      <c r="H92" s="54">
        <v>7.1080000000000004E-2</v>
      </c>
      <c r="I92" s="54">
        <v>6.0339999999999998E-2</v>
      </c>
      <c r="J92" s="54">
        <v>8.3739999999999995E-2</v>
      </c>
      <c r="K92" s="54">
        <v>0</v>
      </c>
      <c r="L92" s="54">
        <v>0.71499999999999997</v>
      </c>
      <c r="M92" s="54">
        <v>0.60370000000000001</v>
      </c>
      <c r="N92" s="54">
        <v>0.84670000000000001</v>
      </c>
      <c r="O92" s="54">
        <v>1.01E-4</v>
      </c>
      <c r="P92" s="54">
        <v>1</v>
      </c>
      <c r="Q92" s="54">
        <v>90</v>
      </c>
      <c r="R92" s="54"/>
      <c r="S92" s="54" t="s">
        <v>30</v>
      </c>
      <c r="T92" s="54" t="s">
        <v>30</v>
      </c>
      <c r="U92" s="54" t="s">
        <v>30</v>
      </c>
      <c r="V92" s="54" t="s">
        <v>30</v>
      </c>
      <c r="W92" s="54"/>
    </row>
    <row r="93" spans="1:23" x14ac:dyDescent="0.3">
      <c r="A93" s="53" t="s">
        <v>17</v>
      </c>
      <c r="B93" s="54" t="s">
        <v>52</v>
      </c>
      <c r="C93" s="54" t="s">
        <v>53</v>
      </c>
      <c r="D93" s="54" t="s">
        <v>69</v>
      </c>
      <c r="E93" s="54">
        <v>20152</v>
      </c>
      <c r="F93" s="54">
        <v>98</v>
      </c>
      <c r="G93" s="54">
        <v>22390</v>
      </c>
      <c r="H93" s="54">
        <v>4.8099999999999997E-2</v>
      </c>
      <c r="I93" s="54">
        <v>3.9460000000000002E-2</v>
      </c>
      <c r="J93" s="54">
        <v>5.8630000000000002E-2</v>
      </c>
      <c r="K93" s="54">
        <v>0</v>
      </c>
      <c r="L93" s="54">
        <v>0.66339999999999999</v>
      </c>
      <c r="M93" s="54">
        <v>0.54110000000000003</v>
      </c>
      <c r="N93" s="54">
        <v>0.81340000000000001</v>
      </c>
      <c r="O93" s="54">
        <v>7.8999999999999996E-5</v>
      </c>
      <c r="P93" s="54">
        <v>1</v>
      </c>
      <c r="Q93" s="54">
        <v>91</v>
      </c>
      <c r="R93" s="54"/>
      <c r="S93" s="54" t="s">
        <v>30</v>
      </c>
      <c r="T93" s="54" t="s">
        <v>30</v>
      </c>
      <c r="U93" s="54" t="s">
        <v>30</v>
      </c>
      <c r="V93" s="54" t="s">
        <v>30</v>
      </c>
      <c r="W93" s="54"/>
    </row>
    <row r="94" spans="1:23" x14ac:dyDescent="0.3">
      <c r="A94" s="53" t="s">
        <v>17</v>
      </c>
      <c r="B94" s="54" t="s">
        <v>52</v>
      </c>
      <c r="C94" s="54" t="s">
        <v>53</v>
      </c>
      <c r="D94" s="54" t="s">
        <v>69</v>
      </c>
      <c r="E94" s="54">
        <v>20153</v>
      </c>
      <c r="F94" s="54">
        <v>86</v>
      </c>
      <c r="G94" s="54">
        <v>22345</v>
      </c>
      <c r="H94" s="54">
        <v>4.1829999999999999E-2</v>
      </c>
      <c r="I94" s="54">
        <v>3.3860000000000001E-2</v>
      </c>
      <c r="J94" s="54">
        <v>5.1679999999999997E-2</v>
      </c>
      <c r="K94" s="54">
        <v>0</v>
      </c>
      <c r="L94" s="54">
        <v>0.83409999999999995</v>
      </c>
      <c r="M94" s="54">
        <v>0.67</v>
      </c>
      <c r="N94" s="54">
        <v>1.0385</v>
      </c>
      <c r="O94" s="54">
        <v>0.104784</v>
      </c>
      <c r="P94" s="54"/>
      <c r="Q94" s="54">
        <v>92</v>
      </c>
      <c r="R94" s="54"/>
      <c r="S94" s="54" t="s">
        <v>30</v>
      </c>
      <c r="T94" s="54" t="s">
        <v>30</v>
      </c>
      <c r="U94" s="54" t="s">
        <v>30</v>
      </c>
      <c r="V94" s="54" t="s">
        <v>30</v>
      </c>
      <c r="W94" s="54"/>
    </row>
    <row r="95" spans="1:23" x14ac:dyDescent="0.3">
      <c r="A95" s="53" t="s">
        <v>17</v>
      </c>
      <c r="B95" s="54" t="s">
        <v>52</v>
      </c>
      <c r="C95" s="54" t="s">
        <v>53</v>
      </c>
      <c r="D95" s="54" t="s">
        <v>69</v>
      </c>
      <c r="E95" s="54">
        <v>20154</v>
      </c>
      <c r="F95" s="54">
        <v>110</v>
      </c>
      <c r="G95" s="54">
        <v>22519</v>
      </c>
      <c r="H95" s="54">
        <v>5.3100000000000001E-2</v>
      </c>
      <c r="I95" s="54">
        <v>4.4049999999999999E-2</v>
      </c>
      <c r="J95" s="54">
        <v>6.4009999999999997E-2</v>
      </c>
      <c r="K95" s="54">
        <v>0</v>
      </c>
      <c r="L95" s="54">
        <v>0.76529999999999998</v>
      </c>
      <c r="M95" s="54">
        <v>0.63080000000000003</v>
      </c>
      <c r="N95" s="54">
        <v>0.9284</v>
      </c>
      <c r="O95" s="54">
        <v>6.6470000000000001E-3</v>
      </c>
      <c r="P95" s="54">
        <v>1</v>
      </c>
      <c r="Q95" s="54">
        <v>92</v>
      </c>
      <c r="R95" s="54"/>
      <c r="S95" s="54" t="s">
        <v>30</v>
      </c>
      <c r="T95" s="54" t="s">
        <v>30</v>
      </c>
      <c r="U95" s="54" t="s">
        <v>30</v>
      </c>
      <c r="V95" s="54" t="s">
        <v>30</v>
      </c>
      <c r="W95" s="54"/>
    </row>
    <row r="96" spans="1:23" x14ac:dyDescent="0.3">
      <c r="A96" s="53" t="s">
        <v>17</v>
      </c>
      <c r="B96" s="54" t="s">
        <v>52</v>
      </c>
      <c r="C96" s="54" t="s">
        <v>53</v>
      </c>
      <c r="D96" s="54" t="s">
        <v>69</v>
      </c>
      <c r="E96" s="54">
        <v>20161</v>
      </c>
      <c r="F96" s="54">
        <v>144</v>
      </c>
      <c r="G96" s="54">
        <v>22516</v>
      </c>
      <c r="H96" s="54">
        <v>7.0279999999999995E-2</v>
      </c>
      <c r="I96" s="54">
        <v>5.969E-2</v>
      </c>
      <c r="J96" s="54">
        <v>8.2750000000000004E-2</v>
      </c>
      <c r="K96" s="54">
        <v>0</v>
      </c>
      <c r="L96" s="54">
        <v>0.70020000000000004</v>
      </c>
      <c r="M96" s="54">
        <v>0.5917</v>
      </c>
      <c r="N96" s="54">
        <v>0.82869999999999999</v>
      </c>
      <c r="O96" s="54">
        <v>3.4E-5</v>
      </c>
      <c r="P96" s="54">
        <v>1</v>
      </c>
      <c r="Q96" s="54">
        <v>91</v>
      </c>
      <c r="R96" s="54"/>
      <c r="S96" s="54">
        <v>0.85940000000000005</v>
      </c>
      <c r="T96" s="54">
        <v>0.68679999999999997</v>
      </c>
      <c r="U96" s="54">
        <v>1.0752999999999999</v>
      </c>
      <c r="V96" s="54">
        <v>0.18523800000000001</v>
      </c>
      <c r="W96" s="54"/>
    </row>
    <row r="97" spans="1:23" x14ac:dyDescent="0.3">
      <c r="A97" s="53" t="s">
        <v>17</v>
      </c>
      <c r="B97" s="54" t="s">
        <v>52</v>
      </c>
      <c r="C97" s="54" t="s">
        <v>53</v>
      </c>
      <c r="D97" s="54" t="s">
        <v>69</v>
      </c>
      <c r="E97" s="54">
        <v>20162</v>
      </c>
      <c r="F97" s="54">
        <v>104</v>
      </c>
      <c r="G97" s="54">
        <v>22569</v>
      </c>
      <c r="H97" s="54">
        <v>5.0639999999999998E-2</v>
      </c>
      <c r="I97" s="54">
        <v>4.1779999999999998E-2</v>
      </c>
      <c r="J97" s="54">
        <v>6.1370000000000001E-2</v>
      </c>
      <c r="K97" s="54">
        <v>0</v>
      </c>
      <c r="L97" s="54">
        <v>0.64410000000000001</v>
      </c>
      <c r="M97" s="54">
        <v>0.52859999999999996</v>
      </c>
      <c r="N97" s="54">
        <v>0.78490000000000004</v>
      </c>
      <c r="O97" s="54">
        <v>1.2999999999999999E-5</v>
      </c>
      <c r="P97" s="54">
        <v>1</v>
      </c>
      <c r="Q97" s="54">
        <v>91</v>
      </c>
      <c r="R97" s="54"/>
      <c r="S97" s="54">
        <v>0.93149999999999999</v>
      </c>
      <c r="T97" s="54">
        <v>0.71240000000000003</v>
      </c>
      <c r="U97" s="54">
        <v>1.2178</v>
      </c>
      <c r="V97" s="54">
        <v>0.603684</v>
      </c>
      <c r="W97" s="54"/>
    </row>
    <row r="98" spans="1:23" x14ac:dyDescent="0.3">
      <c r="A98" s="53" t="s">
        <v>17</v>
      </c>
      <c r="B98" s="54" t="s">
        <v>52</v>
      </c>
      <c r="C98" s="54" t="s">
        <v>53</v>
      </c>
      <c r="D98" s="54" t="s">
        <v>69</v>
      </c>
      <c r="E98" s="54">
        <v>20163</v>
      </c>
      <c r="F98" s="54">
        <v>73</v>
      </c>
      <c r="G98" s="54">
        <v>22395</v>
      </c>
      <c r="H98" s="54">
        <v>3.5430000000000003E-2</v>
      </c>
      <c r="I98" s="54">
        <v>2.8170000000000001E-2</v>
      </c>
      <c r="J98" s="54">
        <v>4.4569999999999999E-2</v>
      </c>
      <c r="K98" s="54">
        <v>0</v>
      </c>
      <c r="L98" s="54">
        <v>0.76390000000000002</v>
      </c>
      <c r="M98" s="54">
        <v>0.60270000000000001</v>
      </c>
      <c r="N98" s="54">
        <v>0.96830000000000005</v>
      </c>
      <c r="O98" s="54">
        <v>2.6002999999999998E-2</v>
      </c>
      <c r="P98" s="54"/>
      <c r="Q98" s="54">
        <v>92</v>
      </c>
      <c r="R98" s="54"/>
      <c r="S98" s="54">
        <v>0.78310000000000002</v>
      </c>
      <c r="T98" s="54">
        <v>0.57589999999999997</v>
      </c>
      <c r="U98" s="54">
        <v>1.0647</v>
      </c>
      <c r="V98" s="54">
        <v>0.11872099999999999</v>
      </c>
      <c r="W98" s="54"/>
    </row>
    <row r="99" spans="1:23" x14ac:dyDescent="0.3">
      <c r="A99" s="53" t="s">
        <v>17</v>
      </c>
      <c r="B99" s="54" t="s">
        <v>52</v>
      </c>
      <c r="C99" s="54" t="s">
        <v>53</v>
      </c>
      <c r="D99" s="54" t="s">
        <v>69</v>
      </c>
      <c r="E99" s="54">
        <v>20164</v>
      </c>
      <c r="F99" s="54">
        <v>113</v>
      </c>
      <c r="G99" s="54">
        <v>22506</v>
      </c>
      <c r="H99" s="54">
        <v>5.457E-2</v>
      </c>
      <c r="I99" s="54">
        <v>4.539E-2</v>
      </c>
      <c r="J99" s="54">
        <v>6.5619999999999998E-2</v>
      </c>
      <c r="K99" s="54">
        <v>0</v>
      </c>
      <c r="L99" s="54">
        <v>0.75829999999999997</v>
      </c>
      <c r="M99" s="54">
        <v>0.62680000000000002</v>
      </c>
      <c r="N99" s="54">
        <v>0.91739999999999999</v>
      </c>
      <c r="O99" s="54">
        <v>4.4070000000000003E-3</v>
      </c>
      <c r="P99" s="54">
        <v>1</v>
      </c>
      <c r="Q99" s="54">
        <v>92</v>
      </c>
      <c r="R99" s="54"/>
      <c r="S99" s="54">
        <v>1.0137</v>
      </c>
      <c r="T99" s="54">
        <v>0.77959999999999996</v>
      </c>
      <c r="U99" s="54">
        <v>1.3180000000000001</v>
      </c>
      <c r="V99" s="54">
        <v>0.91925400000000002</v>
      </c>
      <c r="W99" s="54"/>
    </row>
    <row r="100" spans="1:23" x14ac:dyDescent="0.3">
      <c r="A100" s="53" t="s">
        <v>18</v>
      </c>
      <c r="B100" s="54" t="s">
        <v>52</v>
      </c>
      <c r="C100" s="54" t="s">
        <v>53</v>
      </c>
      <c r="D100" s="54" t="s">
        <v>69</v>
      </c>
      <c r="E100" s="54">
        <v>20111</v>
      </c>
      <c r="F100" s="54">
        <v>83</v>
      </c>
      <c r="G100" s="54">
        <v>22330</v>
      </c>
      <c r="H100" s="54">
        <v>4.1300000000000003E-2</v>
      </c>
      <c r="I100" s="54">
        <v>3.3309999999999999E-2</v>
      </c>
      <c r="J100" s="54">
        <v>5.1209999999999999E-2</v>
      </c>
      <c r="K100" s="54">
        <v>0</v>
      </c>
      <c r="L100" s="54">
        <v>0.31630000000000003</v>
      </c>
      <c r="M100" s="54">
        <v>0.25430000000000003</v>
      </c>
      <c r="N100" s="54">
        <v>0.39350000000000002</v>
      </c>
      <c r="O100" s="54">
        <v>0</v>
      </c>
      <c r="P100" s="54">
        <v>1</v>
      </c>
      <c r="Q100" s="54">
        <v>90</v>
      </c>
      <c r="R100" s="54"/>
      <c r="S100" s="54" t="s">
        <v>30</v>
      </c>
      <c r="T100" s="54" t="s">
        <v>30</v>
      </c>
      <c r="U100" s="54" t="s">
        <v>30</v>
      </c>
      <c r="V100" s="54" t="s">
        <v>30</v>
      </c>
      <c r="W100" s="54"/>
    </row>
    <row r="101" spans="1:23" x14ac:dyDescent="0.3">
      <c r="A101" s="53" t="s">
        <v>18</v>
      </c>
      <c r="B101" s="54" t="s">
        <v>52</v>
      </c>
      <c r="C101" s="54" t="s">
        <v>53</v>
      </c>
      <c r="D101" s="54" t="s">
        <v>69</v>
      </c>
      <c r="E101" s="54">
        <v>20112</v>
      </c>
      <c r="F101" s="54">
        <v>54</v>
      </c>
      <c r="G101" s="54">
        <v>22428</v>
      </c>
      <c r="H101" s="54">
        <v>2.6460000000000001E-2</v>
      </c>
      <c r="I101" s="54">
        <v>2.026E-2</v>
      </c>
      <c r="J101" s="54">
        <v>3.4549999999999997E-2</v>
      </c>
      <c r="K101" s="54">
        <v>0</v>
      </c>
      <c r="L101" s="54">
        <v>0.30270000000000002</v>
      </c>
      <c r="M101" s="54">
        <v>0.23089999999999999</v>
      </c>
      <c r="N101" s="54">
        <v>0.3967</v>
      </c>
      <c r="O101" s="54">
        <v>0</v>
      </c>
      <c r="P101" s="54">
        <v>1</v>
      </c>
      <c r="Q101" s="54">
        <v>91</v>
      </c>
      <c r="R101" s="54"/>
      <c r="S101" s="54" t="s">
        <v>30</v>
      </c>
      <c r="T101" s="54" t="s">
        <v>30</v>
      </c>
      <c r="U101" s="54" t="s">
        <v>30</v>
      </c>
      <c r="V101" s="54" t="s">
        <v>30</v>
      </c>
      <c r="W101" s="54"/>
    </row>
    <row r="102" spans="1:23" x14ac:dyDescent="0.3">
      <c r="A102" s="53" t="s">
        <v>18</v>
      </c>
      <c r="B102" s="54" t="s">
        <v>52</v>
      </c>
      <c r="C102" s="54" t="s">
        <v>53</v>
      </c>
      <c r="D102" s="54" t="s">
        <v>69</v>
      </c>
      <c r="E102" s="54">
        <v>20113</v>
      </c>
      <c r="F102" s="54">
        <v>49</v>
      </c>
      <c r="G102" s="54">
        <v>22357</v>
      </c>
      <c r="H102" s="54">
        <v>2.3820000000000001E-2</v>
      </c>
      <c r="I102" s="54">
        <v>1.8010000000000002E-2</v>
      </c>
      <c r="J102" s="54">
        <v>3.1519999999999999E-2</v>
      </c>
      <c r="K102" s="54">
        <v>0</v>
      </c>
      <c r="L102" s="54">
        <v>0.40379999999999999</v>
      </c>
      <c r="M102" s="54">
        <v>0.30359999999999998</v>
      </c>
      <c r="N102" s="54">
        <v>0.53710000000000002</v>
      </c>
      <c r="O102" s="54">
        <v>0</v>
      </c>
      <c r="P102" s="54">
        <v>1</v>
      </c>
      <c r="Q102" s="54">
        <v>92</v>
      </c>
      <c r="R102" s="54"/>
      <c r="S102" s="54" t="s">
        <v>30</v>
      </c>
      <c r="T102" s="54" t="s">
        <v>30</v>
      </c>
      <c r="U102" s="54" t="s">
        <v>30</v>
      </c>
      <c r="V102" s="54" t="s">
        <v>30</v>
      </c>
      <c r="W102" s="54"/>
    </row>
    <row r="103" spans="1:23" x14ac:dyDescent="0.3">
      <c r="A103" s="53" t="s">
        <v>18</v>
      </c>
      <c r="B103" s="54" t="s">
        <v>52</v>
      </c>
      <c r="C103" s="54" t="s">
        <v>53</v>
      </c>
      <c r="D103" s="54" t="s">
        <v>69</v>
      </c>
      <c r="E103" s="54">
        <v>20114</v>
      </c>
      <c r="F103" s="54">
        <v>65</v>
      </c>
      <c r="G103" s="54">
        <v>22429</v>
      </c>
      <c r="H103" s="54">
        <v>3.15E-2</v>
      </c>
      <c r="I103" s="54">
        <v>2.47E-2</v>
      </c>
      <c r="J103" s="54">
        <v>4.0169999999999997E-2</v>
      </c>
      <c r="K103" s="54">
        <v>0</v>
      </c>
      <c r="L103" s="54">
        <v>0.35599999999999998</v>
      </c>
      <c r="M103" s="54">
        <v>0.27810000000000001</v>
      </c>
      <c r="N103" s="54">
        <v>0.45579999999999998</v>
      </c>
      <c r="O103" s="54">
        <v>0</v>
      </c>
      <c r="P103" s="54">
        <v>1</v>
      </c>
      <c r="Q103" s="54">
        <v>92</v>
      </c>
      <c r="R103" s="54"/>
      <c r="S103" s="54" t="s">
        <v>30</v>
      </c>
      <c r="T103" s="54" t="s">
        <v>30</v>
      </c>
      <c r="U103" s="54" t="s">
        <v>30</v>
      </c>
      <c r="V103" s="54" t="s">
        <v>30</v>
      </c>
      <c r="W103" s="54"/>
    </row>
    <row r="104" spans="1:23" x14ac:dyDescent="0.3">
      <c r="A104" s="53" t="s">
        <v>18</v>
      </c>
      <c r="B104" s="54" t="s">
        <v>52</v>
      </c>
      <c r="C104" s="54" t="s">
        <v>53</v>
      </c>
      <c r="D104" s="54" t="s">
        <v>69</v>
      </c>
      <c r="E104" s="54">
        <v>20121</v>
      </c>
      <c r="F104" s="54">
        <v>43</v>
      </c>
      <c r="G104" s="54">
        <v>22456</v>
      </c>
      <c r="H104" s="54">
        <v>2.104E-2</v>
      </c>
      <c r="I104" s="54">
        <v>1.5610000000000001E-2</v>
      </c>
      <c r="J104" s="54">
        <v>2.8369999999999999E-2</v>
      </c>
      <c r="K104" s="54">
        <v>0</v>
      </c>
      <c r="L104" s="54">
        <v>0.2409</v>
      </c>
      <c r="M104" s="54">
        <v>0.17810000000000001</v>
      </c>
      <c r="N104" s="54">
        <v>0.32590000000000002</v>
      </c>
      <c r="O104" s="54">
        <v>0</v>
      </c>
      <c r="P104" s="54">
        <v>1</v>
      </c>
      <c r="Q104" s="54">
        <v>91</v>
      </c>
      <c r="R104" s="54"/>
      <c r="S104" s="54" t="s">
        <v>30</v>
      </c>
      <c r="T104" s="54" t="s">
        <v>30</v>
      </c>
      <c r="U104" s="54" t="s">
        <v>30</v>
      </c>
      <c r="V104" s="54" t="s">
        <v>30</v>
      </c>
      <c r="W104" s="54"/>
    </row>
    <row r="105" spans="1:23" x14ac:dyDescent="0.3">
      <c r="A105" s="53" t="s">
        <v>18</v>
      </c>
      <c r="B105" s="54" t="s">
        <v>52</v>
      </c>
      <c r="C105" s="54" t="s">
        <v>53</v>
      </c>
      <c r="D105" s="54" t="s">
        <v>69</v>
      </c>
      <c r="E105" s="54">
        <v>20122</v>
      </c>
      <c r="F105" s="54">
        <v>64</v>
      </c>
      <c r="G105" s="54">
        <v>22486</v>
      </c>
      <c r="H105" s="54">
        <v>3.1280000000000002E-2</v>
      </c>
      <c r="I105" s="54">
        <v>2.4479999999999998E-2</v>
      </c>
      <c r="J105" s="54">
        <v>3.9960000000000002E-2</v>
      </c>
      <c r="K105" s="54">
        <v>0</v>
      </c>
      <c r="L105" s="54">
        <v>0.40860000000000002</v>
      </c>
      <c r="M105" s="54">
        <v>0.31830000000000003</v>
      </c>
      <c r="N105" s="54">
        <v>0.52439999999999998</v>
      </c>
      <c r="O105" s="54">
        <v>0</v>
      </c>
      <c r="P105" s="54">
        <v>1</v>
      </c>
      <c r="Q105" s="54">
        <v>91</v>
      </c>
      <c r="R105" s="54"/>
      <c r="S105" s="54" t="s">
        <v>30</v>
      </c>
      <c r="T105" s="54" t="s">
        <v>30</v>
      </c>
      <c r="U105" s="54" t="s">
        <v>30</v>
      </c>
      <c r="V105" s="54" t="s">
        <v>30</v>
      </c>
      <c r="W105" s="54"/>
    </row>
    <row r="106" spans="1:23" x14ac:dyDescent="0.3">
      <c r="A106" s="53" t="s">
        <v>18</v>
      </c>
      <c r="B106" s="54" t="s">
        <v>52</v>
      </c>
      <c r="C106" s="54" t="s">
        <v>53</v>
      </c>
      <c r="D106" s="54" t="s">
        <v>69</v>
      </c>
      <c r="E106" s="54">
        <v>20123</v>
      </c>
      <c r="F106" s="54">
        <v>61</v>
      </c>
      <c r="G106" s="54">
        <v>22512</v>
      </c>
      <c r="H106" s="54">
        <v>2.945E-2</v>
      </c>
      <c r="I106" s="54">
        <v>2.2919999999999999E-2</v>
      </c>
      <c r="J106" s="54">
        <v>3.7850000000000002E-2</v>
      </c>
      <c r="K106" s="54">
        <v>0</v>
      </c>
      <c r="L106" s="54">
        <v>0.53269999999999995</v>
      </c>
      <c r="M106" s="54">
        <v>0.41189999999999999</v>
      </c>
      <c r="N106" s="54">
        <v>0.68899999999999995</v>
      </c>
      <c r="O106" s="54">
        <v>1.9999999999999999E-6</v>
      </c>
      <c r="P106" s="54">
        <v>1</v>
      </c>
      <c r="Q106" s="54">
        <v>92</v>
      </c>
      <c r="R106" s="54"/>
      <c r="S106" s="54" t="s">
        <v>30</v>
      </c>
      <c r="T106" s="54" t="s">
        <v>30</v>
      </c>
      <c r="U106" s="54" t="s">
        <v>30</v>
      </c>
      <c r="V106" s="54" t="s">
        <v>30</v>
      </c>
      <c r="W106" s="54"/>
    </row>
    <row r="107" spans="1:23" x14ac:dyDescent="0.3">
      <c r="A107" s="53" t="s">
        <v>18</v>
      </c>
      <c r="B107" s="54" t="s">
        <v>52</v>
      </c>
      <c r="C107" s="54" t="s">
        <v>53</v>
      </c>
      <c r="D107" s="54" t="s">
        <v>69</v>
      </c>
      <c r="E107" s="54">
        <v>20124</v>
      </c>
      <c r="F107" s="54">
        <v>44</v>
      </c>
      <c r="G107" s="54">
        <v>22566</v>
      </c>
      <c r="H107" s="54">
        <v>2.1190000000000001E-2</v>
      </c>
      <c r="I107" s="54">
        <v>1.5769999999999999E-2</v>
      </c>
      <c r="J107" s="54">
        <v>2.8479999999999998E-2</v>
      </c>
      <c r="K107" s="54">
        <v>0</v>
      </c>
      <c r="L107" s="54">
        <v>0.23019999999999999</v>
      </c>
      <c r="M107" s="54">
        <v>0.17080000000000001</v>
      </c>
      <c r="N107" s="54">
        <v>0.31040000000000001</v>
      </c>
      <c r="O107" s="54">
        <v>0</v>
      </c>
      <c r="P107" s="54">
        <v>1</v>
      </c>
      <c r="Q107" s="54">
        <v>92</v>
      </c>
      <c r="R107" s="54"/>
      <c r="S107" s="54" t="s">
        <v>30</v>
      </c>
      <c r="T107" s="54" t="s">
        <v>30</v>
      </c>
      <c r="U107" s="54" t="s">
        <v>30</v>
      </c>
      <c r="V107" s="54" t="s">
        <v>30</v>
      </c>
      <c r="W107" s="54"/>
    </row>
    <row r="108" spans="1:23" x14ac:dyDescent="0.3">
      <c r="A108" s="53" t="s">
        <v>18</v>
      </c>
      <c r="B108" s="54" t="s">
        <v>52</v>
      </c>
      <c r="C108" s="54" t="s">
        <v>53</v>
      </c>
      <c r="D108" s="54" t="s">
        <v>69</v>
      </c>
      <c r="E108" s="54">
        <v>20131</v>
      </c>
      <c r="F108" s="54">
        <v>71</v>
      </c>
      <c r="G108" s="54">
        <v>22634</v>
      </c>
      <c r="H108" s="54">
        <v>3.4849999999999999E-2</v>
      </c>
      <c r="I108" s="54">
        <v>2.7619999999999999E-2</v>
      </c>
      <c r="J108" s="54">
        <v>4.3979999999999998E-2</v>
      </c>
      <c r="K108" s="54">
        <v>0</v>
      </c>
      <c r="L108" s="54">
        <v>0.42149999999999999</v>
      </c>
      <c r="M108" s="54">
        <v>0.33250000000000002</v>
      </c>
      <c r="N108" s="54">
        <v>0.5343</v>
      </c>
      <c r="O108" s="54">
        <v>0</v>
      </c>
      <c r="P108" s="54">
        <v>1</v>
      </c>
      <c r="Q108" s="54">
        <v>90</v>
      </c>
      <c r="R108" s="54"/>
      <c r="S108" s="54" t="s">
        <v>30</v>
      </c>
      <c r="T108" s="54" t="s">
        <v>30</v>
      </c>
      <c r="U108" s="54" t="s">
        <v>30</v>
      </c>
      <c r="V108" s="54" t="s">
        <v>30</v>
      </c>
      <c r="W108" s="54"/>
    </row>
    <row r="109" spans="1:23" x14ac:dyDescent="0.3">
      <c r="A109" s="53" t="s">
        <v>18</v>
      </c>
      <c r="B109" s="54" t="s">
        <v>52</v>
      </c>
      <c r="C109" s="54" t="s">
        <v>53</v>
      </c>
      <c r="D109" s="54" t="s">
        <v>69</v>
      </c>
      <c r="E109" s="54">
        <v>20132</v>
      </c>
      <c r="F109" s="54">
        <v>33</v>
      </c>
      <c r="G109" s="54">
        <v>22684</v>
      </c>
      <c r="H109" s="54">
        <v>1.5990000000000001E-2</v>
      </c>
      <c r="I109" s="54">
        <v>1.137E-2</v>
      </c>
      <c r="J109" s="54">
        <v>2.249E-2</v>
      </c>
      <c r="K109" s="54">
        <v>0</v>
      </c>
      <c r="L109" s="54">
        <v>0.21890000000000001</v>
      </c>
      <c r="M109" s="54">
        <v>0.15509999999999999</v>
      </c>
      <c r="N109" s="54">
        <v>0.309</v>
      </c>
      <c r="O109" s="54">
        <v>0</v>
      </c>
      <c r="P109" s="54">
        <v>1</v>
      </c>
      <c r="Q109" s="54">
        <v>91</v>
      </c>
      <c r="R109" s="54"/>
      <c r="S109" s="54" t="s">
        <v>30</v>
      </c>
      <c r="T109" s="54" t="s">
        <v>30</v>
      </c>
      <c r="U109" s="54" t="s">
        <v>30</v>
      </c>
      <c r="V109" s="54" t="s">
        <v>30</v>
      </c>
      <c r="W109" s="54"/>
    </row>
    <row r="110" spans="1:23" x14ac:dyDescent="0.3">
      <c r="A110" s="53" t="s">
        <v>18</v>
      </c>
      <c r="B110" s="54" t="s">
        <v>52</v>
      </c>
      <c r="C110" s="54" t="s">
        <v>53</v>
      </c>
      <c r="D110" s="54" t="s">
        <v>69</v>
      </c>
      <c r="E110" s="54">
        <v>20133</v>
      </c>
      <c r="F110" s="54">
        <v>32</v>
      </c>
      <c r="G110" s="54">
        <v>22590</v>
      </c>
      <c r="H110" s="54">
        <v>1.54E-2</v>
      </c>
      <c r="I110" s="54">
        <v>1.089E-2</v>
      </c>
      <c r="J110" s="54">
        <v>2.1770000000000001E-2</v>
      </c>
      <c r="K110" s="54">
        <v>0</v>
      </c>
      <c r="L110" s="54">
        <v>0.34</v>
      </c>
      <c r="M110" s="54">
        <v>0.23910000000000001</v>
      </c>
      <c r="N110" s="54">
        <v>0.4834</v>
      </c>
      <c r="O110" s="54">
        <v>0</v>
      </c>
      <c r="P110" s="54">
        <v>1</v>
      </c>
      <c r="Q110" s="54">
        <v>92</v>
      </c>
      <c r="R110" s="54"/>
      <c r="S110" s="54" t="s">
        <v>30</v>
      </c>
      <c r="T110" s="54" t="s">
        <v>30</v>
      </c>
      <c r="U110" s="54" t="s">
        <v>30</v>
      </c>
      <c r="V110" s="54" t="s">
        <v>30</v>
      </c>
      <c r="W110" s="54"/>
    </row>
    <row r="111" spans="1:23" x14ac:dyDescent="0.3">
      <c r="A111" s="53" t="s">
        <v>18</v>
      </c>
      <c r="B111" s="54" t="s">
        <v>52</v>
      </c>
      <c r="C111" s="54" t="s">
        <v>53</v>
      </c>
      <c r="D111" s="54" t="s">
        <v>69</v>
      </c>
      <c r="E111" s="54">
        <v>20134</v>
      </c>
      <c r="F111" s="54">
        <v>33</v>
      </c>
      <c r="G111" s="54">
        <v>22702</v>
      </c>
      <c r="H111" s="54">
        <v>1.5800000000000002E-2</v>
      </c>
      <c r="I111" s="54">
        <v>1.123E-2</v>
      </c>
      <c r="J111" s="54">
        <v>2.222E-2</v>
      </c>
      <c r="K111" s="54">
        <v>0</v>
      </c>
      <c r="L111" s="54">
        <v>0.2364</v>
      </c>
      <c r="M111" s="54">
        <v>0.16739999999999999</v>
      </c>
      <c r="N111" s="54">
        <v>0.3337</v>
      </c>
      <c r="O111" s="54">
        <v>0</v>
      </c>
      <c r="P111" s="54">
        <v>1</v>
      </c>
      <c r="Q111" s="54">
        <v>92</v>
      </c>
      <c r="R111" s="54"/>
      <c r="S111" s="54" t="s">
        <v>30</v>
      </c>
      <c r="T111" s="54" t="s">
        <v>30</v>
      </c>
      <c r="U111" s="54" t="s">
        <v>30</v>
      </c>
      <c r="V111" s="54" t="s">
        <v>30</v>
      </c>
      <c r="W111" s="54"/>
    </row>
    <row r="112" spans="1:23" x14ac:dyDescent="0.3">
      <c r="A112" s="53" t="s">
        <v>18</v>
      </c>
      <c r="B112" s="54" t="s">
        <v>52</v>
      </c>
      <c r="C112" s="54" t="s">
        <v>53</v>
      </c>
      <c r="D112" s="54" t="s">
        <v>69</v>
      </c>
      <c r="E112" s="54">
        <v>20141</v>
      </c>
      <c r="F112" s="54">
        <v>46</v>
      </c>
      <c r="G112" s="54">
        <v>22723</v>
      </c>
      <c r="H112" s="54">
        <v>2.249E-2</v>
      </c>
      <c r="I112" s="54">
        <v>1.685E-2</v>
      </c>
      <c r="J112" s="54">
        <v>3.0030000000000001E-2</v>
      </c>
      <c r="K112" s="54">
        <v>0</v>
      </c>
      <c r="L112" s="54">
        <v>0.29880000000000001</v>
      </c>
      <c r="M112" s="54">
        <v>0.22289999999999999</v>
      </c>
      <c r="N112" s="54">
        <v>0.40060000000000001</v>
      </c>
      <c r="O112" s="54">
        <v>0</v>
      </c>
      <c r="P112" s="54">
        <v>1</v>
      </c>
      <c r="Q112" s="54">
        <v>90</v>
      </c>
      <c r="R112" s="54"/>
      <c r="S112" s="54" t="s">
        <v>30</v>
      </c>
      <c r="T112" s="54" t="s">
        <v>30</v>
      </c>
      <c r="U112" s="54" t="s">
        <v>30</v>
      </c>
      <c r="V112" s="54" t="s">
        <v>30</v>
      </c>
      <c r="W112" s="54"/>
    </row>
    <row r="113" spans="1:23" x14ac:dyDescent="0.3">
      <c r="A113" s="53" t="s">
        <v>18</v>
      </c>
      <c r="B113" s="54" t="s">
        <v>52</v>
      </c>
      <c r="C113" s="54" t="s">
        <v>53</v>
      </c>
      <c r="D113" s="54" t="s">
        <v>69</v>
      </c>
      <c r="E113" s="54">
        <v>20142</v>
      </c>
      <c r="F113" s="54">
        <v>37</v>
      </c>
      <c r="G113" s="54">
        <v>22871</v>
      </c>
      <c r="H113" s="54">
        <v>1.7780000000000001E-2</v>
      </c>
      <c r="I113" s="54">
        <v>1.2880000000000001E-2</v>
      </c>
      <c r="J113" s="54">
        <v>2.4539999999999999E-2</v>
      </c>
      <c r="K113" s="54">
        <v>0</v>
      </c>
      <c r="L113" s="54">
        <v>0.27500000000000002</v>
      </c>
      <c r="M113" s="54">
        <v>0.19839999999999999</v>
      </c>
      <c r="N113" s="54">
        <v>0.38109999999999999</v>
      </c>
      <c r="O113" s="54">
        <v>0</v>
      </c>
      <c r="P113" s="54">
        <v>1</v>
      </c>
      <c r="Q113" s="54">
        <v>91</v>
      </c>
      <c r="R113" s="54"/>
      <c r="S113" s="54" t="s">
        <v>30</v>
      </c>
      <c r="T113" s="54" t="s">
        <v>30</v>
      </c>
      <c r="U113" s="54" t="s">
        <v>30</v>
      </c>
      <c r="V113" s="54" t="s">
        <v>30</v>
      </c>
      <c r="W113" s="54"/>
    </row>
    <row r="114" spans="1:23" x14ac:dyDescent="0.3">
      <c r="A114" s="53" t="s">
        <v>18</v>
      </c>
      <c r="B114" s="54" t="s">
        <v>52</v>
      </c>
      <c r="C114" s="54" t="s">
        <v>53</v>
      </c>
      <c r="D114" s="54" t="s">
        <v>69</v>
      </c>
      <c r="E114" s="54">
        <v>20143</v>
      </c>
      <c r="F114" s="54">
        <v>36</v>
      </c>
      <c r="G114" s="54">
        <v>22887</v>
      </c>
      <c r="H114" s="54">
        <v>1.7100000000000001E-2</v>
      </c>
      <c r="I114" s="54">
        <v>1.2330000000000001E-2</v>
      </c>
      <c r="J114" s="54">
        <v>2.3699999999999999E-2</v>
      </c>
      <c r="K114" s="54">
        <v>0</v>
      </c>
      <c r="L114" s="54">
        <v>0.32090000000000002</v>
      </c>
      <c r="M114" s="54">
        <v>0.2303</v>
      </c>
      <c r="N114" s="54">
        <v>0.44700000000000001</v>
      </c>
      <c r="O114" s="54">
        <v>0</v>
      </c>
      <c r="P114" s="54">
        <v>1</v>
      </c>
      <c r="Q114" s="54">
        <v>92</v>
      </c>
      <c r="R114" s="54"/>
      <c r="S114" s="54" t="s">
        <v>30</v>
      </c>
      <c r="T114" s="54" t="s">
        <v>30</v>
      </c>
      <c r="U114" s="54" t="s">
        <v>30</v>
      </c>
      <c r="V114" s="54" t="s">
        <v>30</v>
      </c>
      <c r="W114" s="54"/>
    </row>
    <row r="115" spans="1:23" x14ac:dyDescent="0.3">
      <c r="A115" s="53" t="s">
        <v>18</v>
      </c>
      <c r="B115" s="54" t="s">
        <v>52</v>
      </c>
      <c r="C115" s="54" t="s">
        <v>53</v>
      </c>
      <c r="D115" s="54" t="s">
        <v>69</v>
      </c>
      <c r="E115" s="54">
        <v>20144</v>
      </c>
      <c r="F115" s="54">
        <v>35</v>
      </c>
      <c r="G115" s="54">
        <v>22795</v>
      </c>
      <c r="H115" s="54">
        <v>1.669E-2</v>
      </c>
      <c r="I115" s="54">
        <v>1.1979999999999999E-2</v>
      </c>
      <c r="J115" s="54">
        <v>2.324E-2</v>
      </c>
      <c r="K115" s="54">
        <v>0</v>
      </c>
      <c r="L115" s="54">
        <v>0.20349999999999999</v>
      </c>
      <c r="M115" s="54">
        <v>0.1457</v>
      </c>
      <c r="N115" s="54">
        <v>0.2843</v>
      </c>
      <c r="O115" s="54">
        <v>0</v>
      </c>
      <c r="P115" s="54">
        <v>1</v>
      </c>
      <c r="Q115" s="54">
        <v>92</v>
      </c>
      <c r="R115" s="54"/>
      <c r="S115" s="54" t="s">
        <v>30</v>
      </c>
      <c r="T115" s="54" t="s">
        <v>30</v>
      </c>
      <c r="U115" s="54" t="s">
        <v>30</v>
      </c>
      <c r="V115" s="54" t="s">
        <v>30</v>
      </c>
      <c r="W115" s="54"/>
    </row>
    <row r="116" spans="1:23" x14ac:dyDescent="0.3">
      <c r="A116" s="53" t="s">
        <v>18</v>
      </c>
      <c r="B116" s="54" t="s">
        <v>52</v>
      </c>
      <c r="C116" s="54" t="s">
        <v>53</v>
      </c>
      <c r="D116" s="54" t="s">
        <v>69</v>
      </c>
      <c r="E116" s="54">
        <v>20151</v>
      </c>
      <c r="F116" s="54">
        <v>74</v>
      </c>
      <c r="G116" s="54">
        <v>22827</v>
      </c>
      <c r="H116" s="54">
        <v>3.6020000000000003E-2</v>
      </c>
      <c r="I116" s="54">
        <v>2.8680000000000001E-2</v>
      </c>
      <c r="J116" s="54">
        <v>4.5240000000000002E-2</v>
      </c>
      <c r="K116" s="54">
        <v>0</v>
      </c>
      <c r="L116" s="54">
        <v>0.36230000000000001</v>
      </c>
      <c r="M116" s="54">
        <v>0.28739999999999999</v>
      </c>
      <c r="N116" s="54">
        <v>0.45669999999999999</v>
      </c>
      <c r="O116" s="54">
        <v>0</v>
      </c>
      <c r="P116" s="54">
        <v>1</v>
      </c>
      <c r="Q116" s="54">
        <v>90</v>
      </c>
      <c r="R116" s="54"/>
      <c r="S116" s="54" t="s">
        <v>30</v>
      </c>
      <c r="T116" s="54" t="s">
        <v>30</v>
      </c>
      <c r="U116" s="54" t="s">
        <v>30</v>
      </c>
      <c r="V116" s="54" t="s">
        <v>30</v>
      </c>
      <c r="W116" s="54"/>
    </row>
    <row r="117" spans="1:23" x14ac:dyDescent="0.3">
      <c r="A117" s="53" t="s">
        <v>18</v>
      </c>
      <c r="B117" s="54" t="s">
        <v>52</v>
      </c>
      <c r="C117" s="54" t="s">
        <v>53</v>
      </c>
      <c r="D117" s="54" t="s">
        <v>69</v>
      </c>
      <c r="E117" s="54">
        <v>20152</v>
      </c>
      <c r="F117" s="54">
        <v>59</v>
      </c>
      <c r="G117" s="54">
        <v>22901</v>
      </c>
      <c r="H117" s="54">
        <v>2.8309999999999998E-2</v>
      </c>
      <c r="I117" s="54">
        <v>2.1940000000000001E-2</v>
      </c>
      <c r="J117" s="54">
        <v>3.6540000000000003E-2</v>
      </c>
      <c r="K117" s="54">
        <v>0</v>
      </c>
      <c r="L117" s="54">
        <v>0.39050000000000001</v>
      </c>
      <c r="M117" s="54">
        <v>0.30120000000000002</v>
      </c>
      <c r="N117" s="54">
        <v>0.50629999999999997</v>
      </c>
      <c r="O117" s="54">
        <v>0</v>
      </c>
      <c r="P117" s="54">
        <v>1</v>
      </c>
      <c r="Q117" s="54">
        <v>91</v>
      </c>
      <c r="R117" s="54"/>
      <c r="S117" s="54" t="s">
        <v>30</v>
      </c>
      <c r="T117" s="54" t="s">
        <v>30</v>
      </c>
      <c r="U117" s="54" t="s">
        <v>30</v>
      </c>
      <c r="V117" s="54" t="s">
        <v>30</v>
      </c>
      <c r="W117" s="54"/>
    </row>
    <row r="118" spans="1:23" x14ac:dyDescent="0.3">
      <c r="A118" s="53" t="s">
        <v>18</v>
      </c>
      <c r="B118" s="54" t="s">
        <v>52</v>
      </c>
      <c r="C118" s="54" t="s">
        <v>53</v>
      </c>
      <c r="D118" s="54" t="s">
        <v>69</v>
      </c>
      <c r="E118" s="54">
        <v>20153</v>
      </c>
      <c r="F118" s="54">
        <v>57</v>
      </c>
      <c r="G118" s="54">
        <v>22891</v>
      </c>
      <c r="H118" s="54">
        <v>2.707E-2</v>
      </c>
      <c r="I118" s="54">
        <v>2.0879999999999999E-2</v>
      </c>
      <c r="J118" s="54">
        <v>3.5090000000000003E-2</v>
      </c>
      <c r="K118" s="54">
        <v>0</v>
      </c>
      <c r="L118" s="54">
        <v>0.53969999999999996</v>
      </c>
      <c r="M118" s="54">
        <v>0.41360000000000002</v>
      </c>
      <c r="N118" s="54">
        <v>0.70409999999999995</v>
      </c>
      <c r="O118" s="54">
        <v>5.0000000000000004E-6</v>
      </c>
      <c r="P118" s="54">
        <v>1</v>
      </c>
      <c r="Q118" s="54">
        <v>92</v>
      </c>
      <c r="R118" s="54"/>
      <c r="S118" s="54" t="s">
        <v>30</v>
      </c>
      <c r="T118" s="54" t="s">
        <v>30</v>
      </c>
      <c r="U118" s="54" t="s">
        <v>30</v>
      </c>
      <c r="V118" s="54" t="s">
        <v>30</v>
      </c>
      <c r="W118" s="54"/>
    </row>
    <row r="119" spans="1:23" x14ac:dyDescent="0.3">
      <c r="A119" s="53" t="s">
        <v>18</v>
      </c>
      <c r="B119" s="54" t="s">
        <v>52</v>
      </c>
      <c r="C119" s="54" t="s">
        <v>53</v>
      </c>
      <c r="D119" s="54" t="s">
        <v>69</v>
      </c>
      <c r="E119" s="54">
        <v>20154</v>
      </c>
      <c r="F119" s="54">
        <v>56</v>
      </c>
      <c r="G119" s="54">
        <v>22897</v>
      </c>
      <c r="H119" s="54">
        <v>2.6579999999999999E-2</v>
      </c>
      <c r="I119" s="54">
        <v>2.0459999999999999E-2</v>
      </c>
      <c r="J119" s="54">
        <v>3.4540000000000001E-2</v>
      </c>
      <c r="K119" s="54">
        <v>0</v>
      </c>
      <c r="L119" s="54">
        <v>0.38319999999999999</v>
      </c>
      <c r="M119" s="54">
        <v>0.29349999999999998</v>
      </c>
      <c r="N119" s="54">
        <v>0.50009999999999999</v>
      </c>
      <c r="O119" s="54">
        <v>0</v>
      </c>
      <c r="P119" s="54">
        <v>1</v>
      </c>
      <c r="Q119" s="54">
        <v>92</v>
      </c>
      <c r="R119" s="54"/>
      <c r="S119" s="54" t="s">
        <v>30</v>
      </c>
      <c r="T119" s="54" t="s">
        <v>30</v>
      </c>
      <c r="U119" s="54" t="s">
        <v>30</v>
      </c>
      <c r="V119" s="54" t="s">
        <v>30</v>
      </c>
      <c r="W119" s="54"/>
    </row>
    <row r="120" spans="1:23" x14ac:dyDescent="0.3">
      <c r="A120" s="53" t="s">
        <v>18</v>
      </c>
      <c r="B120" s="54" t="s">
        <v>52</v>
      </c>
      <c r="C120" s="54" t="s">
        <v>53</v>
      </c>
      <c r="D120" s="54" t="s">
        <v>69</v>
      </c>
      <c r="E120" s="54">
        <v>20161</v>
      </c>
      <c r="F120" s="54">
        <v>82</v>
      </c>
      <c r="G120" s="54">
        <v>22999</v>
      </c>
      <c r="H120" s="54">
        <v>3.918E-2</v>
      </c>
      <c r="I120" s="54">
        <v>3.1550000000000002E-2</v>
      </c>
      <c r="J120" s="54">
        <v>4.8649999999999999E-2</v>
      </c>
      <c r="K120" s="54">
        <v>0</v>
      </c>
      <c r="L120" s="54">
        <v>0.39040000000000002</v>
      </c>
      <c r="M120" s="54">
        <v>0.31319999999999998</v>
      </c>
      <c r="N120" s="54">
        <v>0.48659999999999998</v>
      </c>
      <c r="O120" s="54">
        <v>0</v>
      </c>
      <c r="P120" s="54">
        <v>1</v>
      </c>
      <c r="Q120" s="54">
        <v>91</v>
      </c>
      <c r="R120" s="54"/>
      <c r="S120" s="54">
        <v>0.94869999999999999</v>
      </c>
      <c r="T120" s="54">
        <v>0.69920000000000004</v>
      </c>
      <c r="U120" s="54">
        <v>1.2871999999999999</v>
      </c>
      <c r="V120" s="54">
        <v>0.73505600000000004</v>
      </c>
      <c r="W120" s="54"/>
    </row>
    <row r="121" spans="1:23" x14ac:dyDescent="0.3">
      <c r="A121" s="53" t="s">
        <v>18</v>
      </c>
      <c r="B121" s="54" t="s">
        <v>52</v>
      </c>
      <c r="C121" s="54" t="s">
        <v>53</v>
      </c>
      <c r="D121" s="54" t="s">
        <v>69</v>
      </c>
      <c r="E121" s="54">
        <v>20162</v>
      </c>
      <c r="F121" s="54">
        <v>90</v>
      </c>
      <c r="G121" s="54">
        <v>23029</v>
      </c>
      <c r="H121" s="54">
        <v>4.2950000000000002E-2</v>
      </c>
      <c r="I121" s="54">
        <v>3.4930000000000003E-2</v>
      </c>
      <c r="J121" s="54">
        <v>5.28E-2</v>
      </c>
      <c r="K121" s="54">
        <v>0</v>
      </c>
      <c r="L121" s="54">
        <v>0.54620000000000002</v>
      </c>
      <c r="M121" s="54">
        <v>0.442</v>
      </c>
      <c r="N121" s="54">
        <v>0.67500000000000004</v>
      </c>
      <c r="O121" s="54">
        <v>0</v>
      </c>
      <c r="P121" s="54">
        <v>1</v>
      </c>
      <c r="Q121" s="54">
        <v>91</v>
      </c>
      <c r="R121" s="54"/>
      <c r="S121" s="54">
        <v>1.6232</v>
      </c>
      <c r="T121" s="54">
        <v>1.1584000000000001</v>
      </c>
      <c r="U121" s="54">
        <v>2.2745000000000002</v>
      </c>
      <c r="V121" s="54">
        <v>4.8929999999999998E-3</v>
      </c>
      <c r="W121" s="54" t="s">
        <v>61</v>
      </c>
    </row>
    <row r="122" spans="1:23" x14ac:dyDescent="0.3">
      <c r="A122" s="53" t="s">
        <v>18</v>
      </c>
      <c r="B122" s="54" t="s">
        <v>52</v>
      </c>
      <c r="C122" s="54" t="s">
        <v>53</v>
      </c>
      <c r="D122" s="54" t="s">
        <v>69</v>
      </c>
      <c r="E122" s="54">
        <v>20163</v>
      </c>
      <c r="F122" s="54">
        <v>63</v>
      </c>
      <c r="G122" s="54">
        <v>23075</v>
      </c>
      <c r="H122" s="54">
        <v>2.9680000000000002E-2</v>
      </c>
      <c r="I122" s="54">
        <v>2.3179999999999999E-2</v>
      </c>
      <c r="J122" s="54">
        <v>3.7990000000000003E-2</v>
      </c>
      <c r="K122" s="54">
        <v>0</v>
      </c>
      <c r="L122" s="54">
        <v>0.63990000000000002</v>
      </c>
      <c r="M122" s="54">
        <v>0.49630000000000002</v>
      </c>
      <c r="N122" s="54">
        <v>0.82499999999999996</v>
      </c>
      <c r="O122" s="54">
        <v>5.7200000000000003E-4</v>
      </c>
      <c r="P122" s="54">
        <v>1</v>
      </c>
      <c r="Q122" s="54">
        <v>92</v>
      </c>
      <c r="R122" s="54"/>
      <c r="S122" s="54">
        <v>1.2457</v>
      </c>
      <c r="T122" s="54">
        <v>0.85760000000000003</v>
      </c>
      <c r="U122" s="54">
        <v>1.8095000000000001</v>
      </c>
      <c r="V122" s="54">
        <v>0.248727</v>
      </c>
      <c r="W122" s="54"/>
    </row>
    <row r="123" spans="1:23" x14ac:dyDescent="0.3">
      <c r="A123" s="53" t="s">
        <v>18</v>
      </c>
      <c r="B123" s="54" t="s">
        <v>52</v>
      </c>
      <c r="C123" s="54" t="s">
        <v>53</v>
      </c>
      <c r="D123" s="54" t="s">
        <v>69</v>
      </c>
      <c r="E123" s="54">
        <v>20164</v>
      </c>
      <c r="F123" s="54">
        <v>39</v>
      </c>
      <c r="G123" s="54">
        <v>23064</v>
      </c>
      <c r="H123" s="54">
        <v>1.8380000000000001E-2</v>
      </c>
      <c r="I123" s="54">
        <v>1.3429999999999999E-2</v>
      </c>
      <c r="J123" s="54">
        <v>2.5159999999999998E-2</v>
      </c>
      <c r="K123" s="54">
        <v>0</v>
      </c>
      <c r="L123" s="54">
        <v>0.25540000000000002</v>
      </c>
      <c r="M123" s="54">
        <v>0.18590000000000001</v>
      </c>
      <c r="N123" s="54">
        <v>0.3508</v>
      </c>
      <c r="O123" s="54">
        <v>0</v>
      </c>
      <c r="P123" s="54">
        <v>1</v>
      </c>
      <c r="Q123" s="54">
        <v>92</v>
      </c>
      <c r="R123" s="54"/>
      <c r="S123" s="54">
        <v>0.58350000000000002</v>
      </c>
      <c r="T123" s="54">
        <v>0.39229999999999998</v>
      </c>
      <c r="U123" s="54">
        <v>0.86780000000000002</v>
      </c>
      <c r="V123" s="54">
        <v>7.8180000000000003E-3</v>
      </c>
      <c r="W123" s="54" t="s">
        <v>61</v>
      </c>
    </row>
    <row r="124" spans="1:23" x14ac:dyDescent="0.3">
      <c r="A124" s="53" t="s">
        <v>22</v>
      </c>
      <c r="B124" s="54" t="s">
        <v>52</v>
      </c>
      <c r="C124" s="54" t="s">
        <v>53</v>
      </c>
      <c r="D124" s="54" t="s">
        <v>69</v>
      </c>
      <c r="E124" s="54">
        <v>20111</v>
      </c>
      <c r="F124" s="54">
        <v>2772</v>
      </c>
      <c r="G124" s="54">
        <v>235885</v>
      </c>
      <c r="H124" s="54">
        <v>0.13056999999999999</v>
      </c>
      <c r="I124" s="54">
        <v>0.1258</v>
      </c>
      <c r="J124" s="54">
        <v>0.13552</v>
      </c>
      <c r="K124" s="54">
        <v>0</v>
      </c>
      <c r="L124" s="54" t="s">
        <v>30</v>
      </c>
      <c r="M124" s="54" t="s">
        <v>30</v>
      </c>
      <c r="N124" s="54" t="s">
        <v>30</v>
      </c>
      <c r="O124" s="54" t="s">
        <v>30</v>
      </c>
      <c r="P124" s="54"/>
      <c r="Q124" s="54">
        <v>90</v>
      </c>
      <c r="R124" s="54"/>
      <c r="S124" s="54" t="s">
        <v>30</v>
      </c>
      <c r="T124" s="54" t="s">
        <v>30</v>
      </c>
      <c r="U124" s="54" t="s">
        <v>30</v>
      </c>
      <c r="V124" s="54" t="s">
        <v>30</v>
      </c>
      <c r="W124" s="54"/>
    </row>
    <row r="125" spans="1:23" x14ac:dyDescent="0.3">
      <c r="A125" s="53" t="s">
        <v>22</v>
      </c>
      <c r="B125" s="54" t="s">
        <v>52</v>
      </c>
      <c r="C125" s="54" t="s">
        <v>53</v>
      </c>
      <c r="D125" s="54" t="s">
        <v>69</v>
      </c>
      <c r="E125" s="54">
        <v>20112</v>
      </c>
      <c r="F125" s="54">
        <v>1884</v>
      </c>
      <c r="G125" s="54">
        <v>236839</v>
      </c>
      <c r="H125" s="54">
        <v>8.7419999999999998E-2</v>
      </c>
      <c r="I125" s="54">
        <v>8.3559999999999995E-2</v>
      </c>
      <c r="J125" s="54">
        <v>9.1450000000000004E-2</v>
      </c>
      <c r="K125" s="54">
        <v>0</v>
      </c>
      <c r="L125" s="54" t="s">
        <v>30</v>
      </c>
      <c r="M125" s="54" t="s">
        <v>30</v>
      </c>
      <c r="N125" s="54" t="s">
        <v>30</v>
      </c>
      <c r="O125" s="54" t="s">
        <v>30</v>
      </c>
      <c r="P125" s="54"/>
      <c r="Q125" s="54">
        <v>91</v>
      </c>
      <c r="R125" s="54"/>
      <c r="S125" s="54" t="s">
        <v>30</v>
      </c>
      <c r="T125" s="54" t="s">
        <v>30</v>
      </c>
      <c r="U125" s="54" t="s">
        <v>30</v>
      </c>
      <c r="V125" s="54" t="s">
        <v>30</v>
      </c>
      <c r="W125" s="54"/>
    </row>
    <row r="126" spans="1:23" x14ac:dyDescent="0.3">
      <c r="A126" s="53" t="s">
        <v>22</v>
      </c>
      <c r="B126" s="54" t="s">
        <v>52</v>
      </c>
      <c r="C126" s="54" t="s">
        <v>53</v>
      </c>
      <c r="D126" s="54" t="s">
        <v>69</v>
      </c>
      <c r="E126" s="54">
        <v>20113</v>
      </c>
      <c r="F126" s="54">
        <v>1284</v>
      </c>
      <c r="G126" s="54">
        <v>236578</v>
      </c>
      <c r="H126" s="54">
        <v>5.8990000000000001E-2</v>
      </c>
      <c r="I126" s="54">
        <v>5.5849999999999997E-2</v>
      </c>
      <c r="J126" s="54">
        <v>6.2309999999999997E-2</v>
      </c>
      <c r="K126" s="54">
        <v>0</v>
      </c>
      <c r="L126" s="54" t="s">
        <v>30</v>
      </c>
      <c r="M126" s="54" t="s">
        <v>30</v>
      </c>
      <c r="N126" s="54" t="s">
        <v>30</v>
      </c>
      <c r="O126" s="54" t="s">
        <v>30</v>
      </c>
      <c r="P126" s="54"/>
      <c r="Q126" s="54">
        <v>92</v>
      </c>
      <c r="R126" s="54"/>
      <c r="S126" s="54" t="s">
        <v>30</v>
      </c>
      <c r="T126" s="54" t="s">
        <v>30</v>
      </c>
      <c r="U126" s="54" t="s">
        <v>30</v>
      </c>
      <c r="V126" s="54" t="s">
        <v>30</v>
      </c>
      <c r="W126" s="54"/>
    </row>
    <row r="127" spans="1:23" x14ac:dyDescent="0.3">
      <c r="A127" s="53" t="s">
        <v>22</v>
      </c>
      <c r="B127" s="54" t="s">
        <v>52</v>
      </c>
      <c r="C127" s="54" t="s">
        <v>53</v>
      </c>
      <c r="D127" s="54" t="s">
        <v>69</v>
      </c>
      <c r="E127" s="54">
        <v>20114</v>
      </c>
      <c r="F127" s="54">
        <v>1941</v>
      </c>
      <c r="G127" s="54">
        <v>238454</v>
      </c>
      <c r="H127" s="54">
        <v>8.8480000000000003E-2</v>
      </c>
      <c r="I127" s="54">
        <v>8.4629999999999997E-2</v>
      </c>
      <c r="J127" s="54">
        <v>9.2499999999999999E-2</v>
      </c>
      <c r="K127" s="54">
        <v>0</v>
      </c>
      <c r="L127" s="54" t="s">
        <v>30</v>
      </c>
      <c r="M127" s="54" t="s">
        <v>30</v>
      </c>
      <c r="N127" s="54" t="s">
        <v>30</v>
      </c>
      <c r="O127" s="54" t="s">
        <v>30</v>
      </c>
      <c r="P127" s="54"/>
      <c r="Q127" s="54">
        <v>92</v>
      </c>
      <c r="R127" s="54"/>
      <c r="S127" s="54" t="s">
        <v>30</v>
      </c>
      <c r="T127" s="54" t="s">
        <v>30</v>
      </c>
      <c r="U127" s="54" t="s">
        <v>30</v>
      </c>
      <c r="V127" s="54" t="s">
        <v>30</v>
      </c>
      <c r="W127" s="54"/>
    </row>
    <row r="128" spans="1:23" x14ac:dyDescent="0.3">
      <c r="A128" s="53" t="s">
        <v>22</v>
      </c>
      <c r="B128" s="54" t="s">
        <v>52</v>
      </c>
      <c r="C128" s="54" t="s">
        <v>53</v>
      </c>
      <c r="D128" s="54" t="s">
        <v>69</v>
      </c>
      <c r="E128" s="54">
        <v>20121</v>
      </c>
      <c r="F128" s="54">
        <v>1897</v>
      </c>
      <c r="G128" s="54">
        <v>238641</v>
      </c>
      <c r="H128" s="54">
        <v>8.7349999999999997E-2</v>
      </c>
      <c r="I128" s="54">
        <v>8.3510000000000001E-2</v>
      </c>
      <c r="J128" s="54">
        <v>9.1370000000000007E-2</v>
      </c>
      <c r="K128" s="54">
        <v>0</v>
      </c>
      <c r="L128" s="54" t="s">
        <v>30</v>
      </c>
      <c r="M128" s="54" t="s">
        <v>30</v>
      </c>
      <c r="N128" s="54" t="s">
        <v>30</v>
      </c>
      <c r="O128" s="54" t="s">
        <v>30</v>
      </c>
      <c r="P128" s="54"/>
      <c r="Q128" s="54">
        <v>91</v>
      </c>
      <c r="R128" s="54"/>
      <c r="S128" s="54" t="s">
        <v>30</v>
      </c>
      <c r="T128" s="54" t="s">
        <v>30</v>
      </c>
      <c r="U128" s="54" t="s">
        <v>30</v>
      </c>
      <c r="V128" s="54" t="s">
        <v>30</v>
      </c>
      <c r="W128" s="54"/>
    </row>
    <row r="129" spans="1:23" x14ac:dyDescent="0.3">
      <c r="A129" s="53" t="s">
        <v>22</v>
      </c>
      <c r="B129" s="54" t="s">
        <v>52</v>
      </c>
      <c r="C129" s="54" t="s">
        <v>53</v>
      </c>
      <c r="D129" s="54" t="s">
        <v>69</v>
      </c>
      <c r="E129" s="54">
        <v>20122</v>
      </c>
      <c r="F129" s="54">
        <v>1671</v>
      </c>
      <c r="G129" s="54">
        <v>239863</v>
      </c>
      <c r="H129" s="54">
        <v>7.6550000000000007E-2</v>
      </c>
      <c r="I129" s="54">
        <v>7.2969999999999993E-2</v>
      </c>
      <c r="J129" s="54">
        <v>8.0310000000000006E-2</v>
      </c>
      <c r="K129" s="54">
        <v>0</v>
      </c>
      <c r="L129" s="54" t="s">
        <v>30</v>
      </c>
      <c r="M129" s="54" t="s">
        <v>30</v>
      </c>
      <c r="N129" s="54" t="s">
        <v>30</v>
      </c>
      <c r="O129" s="54" t="s">
        <v>30</v>
      </c>
      <c r="P129" s="54"/>
      <c r="Q129" s="54">
        <v>91</v>
      </c>
      <c r="R129" s="54"/>
      <c r="S129" s="54" t="s">
        <v>30</v>
      </c>
      <c r="T129" s="54" t="s">
        <v>30</v>
      </c>
      <c r="U129" s="54" t="s">
        <v>30</v>
      </c>
      <c r="V129" s="54" t="s">
        <v>30</v>
      </c>
      <c r="W129" s="54"/>
    </row>
    <row r="130" spans="1:23" x14ac:dyDescent="0.3">
      <c r="A130" s="53" t="s">
        <v>22</v>
      </c>
      <c r="B130" s="54" t="s">
        <v>52</v>
      </c>
      <c r="C130" s="54" t="s">
        <v>53</v>
      </c>
      <c r="D130" s="54" t="s">
        <v>69</v>
      </c>
      <c r="E130" s="54">
        <v>20123</v>
      </c>
      <c r="F130" s="54">
        <v>1217</v>
      </c>
      <c r="G130" s="54">
        <v>239270</v>
      </c>
      <c r="H130" s="54">
        <v>5.5289999999999999E-2</v>
      </c>
      <c r="I130" s="54">
        <v>5.2269999999999997E-2</v>
      </c>
      <c r="J130" s="54">
        <v>5.8479999999999997E-2</v>
      </c>
      <c r="K130" s="54">
        <v>0</v>
      </c>
      <c r="L130" s="54" t="s">
        <v>30</v>
      </c>
      <c r="M130" s="54" t="s">
        <v>30</v>
      </c>
      <c r="N130" s="54" t="s">
        <v>30</v>
      </c>
      <c r="O130" s="54" t="s">
        <v>30</v>
      </c>
      <c r="P130" s="54"/>
      <c r="Q130" s="54">
        <v>92</v>
      </c>
      <c r="R130" s="54"/>
      <c r="S130" s="54" t="s">
        <v>30</v>
      </c>
      <c r="T130" s="54" t="s">
        <v>30</v>
      </c>
      <c r="U130" s="54" t="s">
        <v>30</v>
      </c>
      <c r="V130" s="54" t="s">
        <v>30</v>
      </c>
      <c r="W130" s="54"/>
    </row>
    <row r="131" spans="1:23" x14ac:dyDescent="0.3">
      <c r="A131" s="53" t="s">
        <v>22</v>
      </c>
      <c r="B131" s="54" t="s">
        <v>52</v>
      </c>
      <c r="C131" s="54" t="s">
        <v>53</v>
      </c>
      <c r="D131" s="54" t="s">
        <v>69</v>
      </c>
      <c r="E131" s="54">
        <v>20124</v>
      </c>
      <c r="F131" s="54">
        <v>2044</v>
      </c>
      <c r="G131" s="54">
        <v>241351</v>
      </c>
      <c r="H131" s="54">
        <v>9.2050000000000007E-2</v>
      </c>
      <c r="I131" s="54">
        <v>8.8150000000000006E-2</v>
      </c>
      <c r="J131" s="54">
        <v>9.6129999999999993E-2</v>
      </c>
      <c r="K131" s="54">
        <v>0</v>
      </c>
      <c r="L131" s="54" t="s">
        <v>30</v>
      </c>
      <c r="M131" s="54" t="s">
        <v>30</v>
      </c>
      <c r="N131" s="54" t="s">
        <v>30</v>
      </c>
      <c r="O131" s="54" t="s">
        <v>30</v>
      </c>
      <c r="P131" s="54"/>
      <c r="Q131" s="54">
        <v>92</v>
      </c>
      <c r="R131" s="54"/>
      <c r="S131" s="54" t="s">
        <v>30</v>
      </c>
      <c r="T131" s="54" t="s">
        <v>30</v>
      </c>
      <c r="U131" s="54" t="s">
        <v>30</v>
      </c>
      <c r="V131" s="54" t="s">
        <v>30</v>
      </c>
      <c r="W131" s="54"/>
    </row>
    <row r="132" spans="1:23" x14ac:dyDescent="0.3">
      <c r="A132" s="53" t="s">
        <v>22</v>
      </c>
      <c r="B132" s="54" t="s">
        <v>52</v>
      </c>
      <c r="C132" s="54" t="s">
        <v>53</v>
      </c>
      <c r="D132" s="54" t="s">
        <v>69</v>
      </c>
      <c r="E132" s="54">
        <v>20131</v>
      </c>
      <c r="F132" s="54">
        <v>1797</v>
      </c>
      <c r="G132" s="54">
        <v>241478</v>
      </c>
      <c r="H132" s="54">
        <v>8.269E-2</v>
      </c>
      <c r="I132" s="54">
        <v>7.8950000000000006E-2</v>
      </c>
      <c r="J132" s="54">
        <v>8.6599999999999996E-2</v>
      </c>
      <c r="K132" s="54">
        <v>0</v>
      </c>
      <c r="L132" s="54" t="s">
        <v>30</v>
      </c>
      <c r="M132" s="54" t="s">
        <v>30</v>
      </c>
      <c r="N132" s="54" t="s">
        <v>30</v>
      </c>
      <c r="O132" s="54" t="s">
        <v>30</v>
      </c>
      <c r="P132" s="54"/>
      <c r="Q132" s="54">
        <v>90</v>
      </c>
      <c r="R132" s="54"/>
      <c r="S132" s="54" t="s">
        <v>30</v>
      </c>
      <c r="T132" s="54" t="s">
        <v>30</v>
      </c>
      <c r="U132" s="54" t="s">
        <v>30</v>
      </c>
      <c r="V132" s="54" t="s">
        <v>30</v>
      </c>
      <c r="W132" s="54"/>
    </row>
    <row r="133" spans="1:23" x14ac:dyDescent="0.3">
      <c r="A133" s="53" t="s">
        <v>22</v>
      </c>
      <c r="B133" s="54" t="s">
        <v>52</v>
      </c>
      <c r="C133" s="54" t="s">
        <v>53</v>
      </c>
      <c r="D133" s="54" t="s">
        <v>69</v>
      </c>
      <c r="E133" s="54">
        <v>20132</v>
      </c>
      <c r="F133" s="54">
        <v>1612</v>
      </c>
      <c r="G133" s="54">
        <v>242575</v>
      </c>
      <c r="H133" s="54">
        <v>7.3029999999999998E-2</v>
      </c>
      <c r="I133" s="54">
        <v>6.9550000000000001E-2</v>
      </c>
      <c r="J133" s="54">
        <v>7.6679999999999998E-2</v>
      </c>
      <c r="K133" s="54">
        <v>0</v>
      </c>
      <c r="L133" s="54" t="s">
        <v>30</v>
      </c>
      <c r="M133" s="54" t="s">
        <v>30</v>
      </c>
      <c r="N133" s="54" t="s">
        <v>30</v>
      </c>
      <c r="O133" s="54" t="s">
        <v>30</v>
      </c>
      <c r="P133" s="54"/>
      <c r="Q133" s="54">
        <v>91</v>
      </c>
      <c r="R133" s="54"/>
      <c r="S133" s="54" t="s">
        <v>30</v>
      </c>
      <c r="T133" s="54" t="s">
        <v>30</v>
      </c>
      <c r="U133" s="54" t="s">
        <v>30</v>
      </c>
      <c r="V133" s="54" t="s">
        <v>30</v>
      </c>
      <c r="W133" s="54"/>
    </row>
    <row r="134" spans="1:23" x14ac:dyDescent="0.3">
      <c r="A134" s="53" t="s">
        <v>22</v>
      </c>
      <c r="B134" s="54" t="s">
        <v>52</v>
      </c>
      <c r="C134" s="54" t="s">
        <v>53</v>
      </c>
      <c r="D134" s="54" t="s">
        <v>69</v>
      </c>
      <c r="E134" s="54">
        <v>20133</v>
      </c>
      <c r="F134" s="54">
        <v>1009</v>
      </c>
      <c r="G134" s="54">
        <v>242152</v>
      </c>
      <c r="H134" s="54">
        <v>4.5289999999999997E-2</v>
      </c>
      <c r="I134" s="54">
        <v>4.258E-2</v>
      </c>
      <c r="J134" s="54">
        <v>4.8169999999999998E-2</v>
      </c>
      <c r="K134" s="54">
        <v>0</v>
      </c>
      <c r="L134" s="54" t="s">
        <v>30</v>
      </c>
      <c r="M134" s="54" t="s">
        <v>30</v>
      </c>
      <c r="N134" s="54" t="s">
        <v>30</v>
      </c>
      <c r="O134" s="54" t="s">
        <v>30</v>
      </c>
      <c r="P134" s="54"/>
      <c r="Q134" s="54">
        <v>92</v>
      </c>
      <c r="R134" s="54"/>
      <c r="S134" s="54" t="s">
        <v>30</v>
      </c>
      <c r="T134" s="54" t="s">
        <v>30</v>
      </c>
      <c r="U134" s="54" t="s">
        <v>30</v>
      </c>
      <c r="V134" s="54" t="s">
        <v>30</v>
      </c>
      <c r="W134" s="54"/>
    </row>
    <row r="135" spans="1:23" x14ac:dyDescent="0.3">
      <c r="A135" s="53" t="s">
        <v>22</v>
      </c>
      <c r="B135" s="54" t="s">
        <v>52</v>
      </c>
      <c r="C135" s="54" t="s">
        <v>53</v>
      </c>
      <c r="D135" s="54" t="s">
        <v>69</v>
      </c>
      <c r="E135" s="54">
        <v>20134</v>
      </c>
      <c r="F135" s="54">
        <v>1501</v>
      </c>
      <c r="G135" s="54">
        <v>244063</v>
      </c>
      <c r="H135" s="54">
        <v>6.6850000000000007E-2</v>
      </c>
      <c r="I135" s="54">
        <v>6.3549999999999995E-2</v>
      </c>
      <c r="J135" s="54">
        <v>7.0319999999999994E-2</v>
      </c>
      <c r="K135" s="54">
        <v>0</v>
      </c>
      <c r="L135" s="54" t="s">
        <v>30</v>
      </c>
      <c r="M135" s="54" t="s">
        <v>30</v>
      </c>
      <c r="N135" s="54" t="s">
        <v>30</v>
      </c>
      <c r="O135" s="54" t="s">
        <v>30</v>
      </c>
      <c r="P135" s="54"/>
      <c r="Q135" s="54">
        <v>92</v>
      </c>
      <c r="R135" s="54"/>
      <c r="S135" s="54" t="s">
        <v>30</v>
      </c>
      <c r="T135" s="54" t="s">
        <v>30</v>
      </c>
      <c r="U135" s="54" t="s">
        <v>30</v>
      </c>
      <c r="V135" s="54" t="s">
        <v>30</v>
      </c>
      <c r="W135" s="54"/>
    </row>
    <row r="136" spans="1:23" x14ac:dyDescent="0.3">
      <c r="A136" s="53" t="s">
        <v>22</v>
      </c>
      <c r="B136" s="54" t="s">
        <v>52</v>
      </c>
      <c r="C136" s="54" t="s">
        <v>53</v>
      </c>
      <c r="D136" s="54" t="s">
        <v>69</v>
      </c>
      <c r="E136" s="54">
        <v>20141</v>
      </c>
      <c r="F136" s="54">
        <v>1653</v>
      </c>
      <c r="G136" s="54">
        <v>244009</v>
      </c>
      <c r="H136" s="54">
        <v>7.5270000000000004E-2</v>
      </c>
      <c r="I136" s="54">
        <v>7.1730000000000002E-2</v>
      </c>
      <c r="J136" s="54">
        <v>7.8990000000000005E-2</v>
      </c>
      <c r="K136" s="54">
        <v>0</v>
      </c>
      <c r="L136" s="54" t="s">
        <v>30</v>
      </c>
      <c r="M136" s="54" t="s">
        <v>30</v>
      </c>
      <c r="N136" s="54" t="s">
        <v>30</v>
      </c>
      <c r="O136" s="54" t="s">
        <v>30</v>
      </c>
      <c r="P136" s="54"/>
      <c r="Q136" s="54">
        <v>90</v>
      </c>
      <c r="R136" s="54"/>
      <c r="S136" s="54" t="s">
        <v>30</v>
      </c>
      <c r="T136" s="54" t="s">
        <v>30</v>
      </c>
      <c r="U136" s="54" t="s">
        <v>30</v>
      </c>
      <c r="V136" s="54" t="s">
        <v>30</v>
      </c>
      <c r="W136" s="54"/>
    </row>
    <row r="137" spans="1:23" x14ac:dyDescent="0.3">
      <c r="A137" s="53" t="s">
        <v>22</v>
      </c>
      <c r="B137" s="54" t="s">
        <v>52</v>
      </c>
      <c r="C137" s="54" t="s">
        <v>53</v>
      </c>
      <c r="D137" s="54" t="s">
        <v>69</v>
      </c>
      <c r="E137" s="54">
        <v>20142</v>
      </c>
      <c r="F137" s="54">
        <v>1442</v>
      </c>
      <c r="G137" s="54">
        <v>245118</v>
      </c>
      <c r="H137" s="54">
        <v>6.4649999999999999E-2</v>
      </c>
      <c r="I137" s="54">
        <v>6.1400000000000003E-2</v>
      </c>
      <c r="J137" s="54">
        <v>6.8070000000000006E-2</v>
      </c>
      <c r="K137" s="54">
        <v>0</v>
      </c>
      <c r="L137" s="54" t="s">
        <v>30</v>
      </c>
      <c r="M137" s="54" t="s">
        <v>30</v>
      </c>
      <c r="N137" s="54" t="s">
        <v>30</v>
      </c>
      <c r="O137" s="54" t="s">
        <v>30</v>
      </c>
      <c r="P137" s="54"/>
      <c r="Q137" s="54">
        <v>91</v>
      </c>
      <c r="R137" s="54"/>
      <c r="S137" s="54" t="s">
        <v>30</v>
      </c>
      <c r="T137" s="54" t="s">
        <v>30</v>
      </c>
      <c r="U137" s="54" t="s">
        <v>30</v>
      </c>
      <c r="V137" s="54" t="s">
        <v>30</v>
      </c>
      <c r="W137" s="54"/>
    </row>
    <row r="138" spans="1:23" x14ac:dyDescent="0.3">
      <c r="A138" s="53" t="s">
        <v>22</v>
      </c>
      <c r="B138" s="54" t="s">
        <v>52</v>
      </c>
      <c r="C138" s="54" t="s">
        <v>53</v>
      </c>
      <c r="D138" s="54" t="s">
        <v>69</v>
      </c>
      <c r="E138" s="54">
        <v>20143</v>
      </c>
      <c r="F138" s="54">
        <v>1202</v>
      </c>
      <c r="G138" s="54">
        <v>245193</v>
      </c>
      <c r="H138" s="54">
        <v>5.3289999999999997E-2</v>
      </c>
      <c r="I138" s="54">
        <v>5.0360000000000002E-2</v>
      </c>
      <c r="J138" s="54">
        <v>5.638E-2</v>
      </c>
      <c r="K138" s="54">
        <v>0</v>
      </c>
      <c r="L138" s="54" t="s">
        <v>30</v>
      </c>
      <c r="M138" s="54" t="s">
        <v>30</v>
      </c>
      <c r="N138" s="54" t="s">
        <v>30</v>
      </c>
      <c r="O138" s="54" t="s">
        <v>30</v>
      </c>
      <c r="P138" s="54"/>
      <c r="Q138" s="54">
        <v>92</v>
      </c>
      <c r="R138" s="54"/>
      <c r="S138" s="54" t="s">
        <v>30</v>
      </c>
      <c r="T138" s="54" t="s">
        <v>30</v>
      </c>
      <c r="U138" s="54" t="s">
        <v>30</v>
      </c>
      <c r="V138" s="54" t="s">
        <v>30</v>
      </c>
      <c r="W138" s="54"/>
    </row>
    <row r="139" spans="1:23" x14ac:dyDescent="0.3">
      <c r="A139" s="53" t="s">
        <v>22</v>
      </c>
      <c r="B139" s="54" t="s">
        <v>52</v>
      </c>
      <c r="C139" s="54" t="s">
        <v>53</v>
      </c>
      <c r="D139" s="54" t="s">
        <v>69</v>
      </c>
      <c r="E139" s="54">
        <v>20144</v>
      </c>
      <c r="F139" s="54">
        <v>1867</v>
      </c>
      <c r="G139" s="54">
        <v>247437</v>
      </c>
      <c r="H139" s="54">
        <v>8.201E-2</v>
      </c>
      <c r="I139" s="54">
        <v>7.8380000000000005E-2</v>
      </c>
      <c r="J139" s="54">
        <v>8.5819999999999994E-2</v>
      </c>
      <c r="K139" s="54">
        <v>0</v>
      </c>
      <c r="L139" s="54" t="s">
        <v>30</v>
      </c>
      <c r="M139" s="54" t="s">
        <v>30</v>
      </c>
      <c r="N139" s="54" t="s">
        <v>30</v>
      </c>
      <c r="O139" s="54" t="s">
        <v>30</v>
      </c>
      <c r="P139" s="54"/>
      <c r="Q139" s="54">
        <v>92</v>
      </c>
      <c r="R139" s="54"/>
      <c r="S139" s="54" t="s">
        <v>30</v>
      </c>
      <c r="T139" s="54" t="s">
        <v>30</v>
      </c>
      <c r="U139" s="54" t="s">
        <v>30</v>
      </c>
      <c r="V139" s="54" t="s">
        <v>30</v>
      </c>
      <c r="W139" s="54"/>
    </row>
    <row r="140" spans="1:23" x14ac:dyDescent="0.3">
      <c r="A140" s="53" t="s">
        <v>22</v>
      </c>
      <c r="B140" s="54" t="s">
        <v>52</v>
      </c>
      <c r="C140" s="54" t="s">
        <v>53</v>
      </c>
      <c r="D140" s="54" t="s">
        <v>69</v>
      </c>
      <c r="E140" s="54">
        <v>20151</v>
      </c>
      <c r="F140" s="54">
        <v>2211</v>
      </c>
      <c r="G140" s="54">
        <v>247109</v>
      </c>
      <c r="H140" s="54">
        <v>9.9419999999999994E-2</v>
      </c>
      <c r="I140" s="54">
        <v>9.536E-2</v>
      </c>
      <c r="J140" s="54">
        <v>0.10365000000000001</v>
      </c>
      <c r="K140" s="54">
        <v>0</v>
      </c>
      <c r="L140" s="54" t="s">
        <v>30</v>
      </c>
      <c r="M140" s="54" t="s">
        <v>30</v>
      </c>
      <c r="N140" s="54" t="s">
        <v>30</v>
      </c>
      <c r="O140" s="54" t="s">
        <v>30</v>
      </c>
      <c r="P140" s="54"/>
      <c r="Q140" s="54">
        <v>90</v>
      </c>
      <c r="R140" s="54"/>
      <c r="S140" s="54" t="s">
        <v>30</v>
      </c>
      <c r="T140" s="54" t="s">
        <v>30</v>
      </c>
      <c r="U140" s="54" t="s">
        <v>30</v>
      </c>
      <c r="V140" s="54" t="s">
        <v>30</v>
      </c>
      <c r="W140" s="54"/>
    </row>
    <row r="141" spans="1:23" x14ac:dyDescent="0.3">
      <c r="A141" s="53" t="s">
        <v>22</v>
      </c>
      <c r="B141" s="54" t="s">
        <v>52</v>
      </c>
      <c r="C141" s="54" t="s">
        <v>53</v>
      </c>
      <c r="D141" s="54" t="s">
        <v>69</v>
      </c>
      <c r="E141" s="54">
        <v>20152</v>
      </c>
      <c r="F141" s="54">
        <v>1636</v>
      </c>
      <c r="G141" s="54">
        <v>247957</v>
      </c>
      <c r="H141" s="54">
        <v>7.2499999999999995E-2</v>
      </c>
      <c r="I141" s="54">
        <v>6.9080000000000003E-2</v>
      </c>
      <c r="J141" s="54">
        <v>7.6100000000000001E-2</v>
      </c>
      <c r="K141" s="54">
        <v>0</v>
      </c>
      <c r="L141" s="54" t="s">
        <v>30</v>
      </c>
      <c r="M141" s="54" t="s">
        <v>30</v>
      </c>
      <c r="N141" s="54" t="s">
        <v>30</v>
      </c>
      <c r="O141" s="54" t="s">
        <v>30</v>
      </c>
      <c r="P141" s="54"/>
      <c r="Q141" s="54">
        <v>91</v>
      </c>
      <c r="R141" s="54"/>
      <c r="S141" s="54" t="s">
        <v>30</v>
      </c>
      <c r="T141" s="54" t="s">
        <v>30</v>
      </c>
      <c r="U141" s="54" t="s">
        <v>30</v>
      </c>
      <c r="V141" s="54" t="s">
        <v>30</v>
      </c>
      <c r="W141" s="54"/>
    </row>
    <row r="142" spans="1:23" x14ac:dyDescent="0.3">
      <c r="A142" s="53" t="s">
        <v>22</v>
      </c>
      <c r="B142" s="54" t="s">
        <v>52</v>
      </c>
      <c r="C142" s="54" t="s">
        <v>53</v>
      </c>
      <c r="D142" s="54" t="s">
        <v>69</v>
      </c>
      <c r="E142" s="54">
        <v>20153</v>
      </c>
      <c r="F142" s="54">
        <v>1142</v>
      </c>
      <c r="G142" s="54">
        <v>247500</v>
      </c>
      <c r="H142" s="54">
        <v>5.015E-2</v>
      </c>
      <c r="I142" s="54">
        <v>4.7329999999999997E-2</v>
      </c>
      <c r="J142" s="54">
        <v>5.3150000000000003E-2</v>
      </c>
      <c r="K142" s="54">
        <v>0</v>
      </c>
      <c r="L142" s="54" t="s">
        <v>30</v>
      </c>
      <c r="M142" s="54" t="s">
        <v>30</v>
      </c>
      <c r="N142" s="54" t="s">
        <v>30</v>
      </c>
      <c r="O142" s="54" t="s">
        <v>30</v>
      </c>
      <c r="P142" s="54"/>
      <c r="Q142" s="54">
        <v>92</v>
      </c>
      <c r="R142" s="54"/>
      <c r="S142" s="54" t="s">
        <v>30</v>
      </c>
      <c r="T142" s="54" t="s">
        <v>30</v>
      </c>
      <c r="U142" s="54" t="s">
        <v>30</v>
      </c>
      <c r="V142" s="54" t="s">
        <v>30</v>
      </c>
      <c r="W142" s="54"/>
    </row>
    <row r="143" spans="1:23" x14ac:dyDescent="0.3">
      <c r="A143" s="53" t="s">
        <v>22</v>
      </c>
      <c r="B143" s="54" t="s">
        <v>52</v>
      </c>
      <c r="C143" s="54" t="s">
        <v>53</v>
      </c>
      <c r="D143" s="54" t="s">
        <v>69</v>
      </c>
      <c r="E143" s="54">
        <v>20154</v>
      </c>
      <c r="F143" s="54">
        <v>1594</v>
      </c>
      <c r="G143" s="54">
        <v>249717</v>
      </c>
      <c r="H143" s="54">
        <v>6.9379999999999997E-2</v>
      </c>
      <c r="I143" s="54">
        <v>6.6059999999999994E-2</v>
      </c>
      <c r="J143" s="54">
        <v>7.2870000000000004E-2</v>
      </c>
      <c r="K143" s="54">
        <v>0</v>
      </c>
      <c r="L143" s="54" t="s">
        <v>30</v>
      </c>
      <c r="M143" s="54" t="s">
        <v>30</v>
      </c>
      <c r="N143" s="54" t="s">
        <v>30</v>
      </c>
      <c r="O143" s="54" t="s">
        <v>30</v>
      </c>
      <c r="P143" s="54"/>
      <c r="Q143" s="54">
        <v>92</v>
      </c>
      <c r="R143" s="54"/>
      <c r="S143" s="54" t="s">
        <v>30</v>
      </c>
      <c r="T143" s="54" t="s">
        <v>30</v>
      </c>
      <c r="U143" s="54" t="s">
        <v>30</v>
      </c>
      <c r="V143" s="54" t="s">
        <v>30</v>
      </c>
      <c r="W143" s="54"/>
    </row>
    <row r="144" spans="1:23" x14ac:dyDescent="0.3">
      <c r="A144" s="53" t="s">
        <v>22</v>
      </c>
      <c r="B144" s="54" t="s">
        <v>52</v>
      </c>
      <c r="C144" s="54" t="s">
        <v>53</v>
      </c>
      <c r="D144" s="54" t="s">
        <v>69</v>
      </c>
      <c r="E144" s="54">
        <v>20161</v>
      </c>
      <c r="F144" s="54">
        <v>2286</v>
      </c>
      <c r="G144" s="54">
        <v>250291</v>
      </c>
      <c r="H144" s="54">
        <v>0.10037</v>
      </c>
      <c r="I144" s="54">
        <v>9.6339999999999995E-2</v>
      </c>
      <c r="J144" s="54">
        <v>0.10457</v>
      </c>
      <c r="K144" s="54">
        <v>0</v>
      </c>
      <c r="L144" s="54" t="s">
        <v>30</v>
      </c>
      <c r="M144" s="54" t="s">
        <v>30</v>
      </c>
      <c r="N144" s="54" t="s">
        <v>30</v>
      </c>
      <c r="O144" s="54" t="s">
        <v>30</v>
      </c>
      <c r="P144" s="54"/>
      <c r="Q144" s="54">
        <v>91</v>
      </c>
      <c r="R144" s="54"/>
      <c r="S144" s="54">
        <v>0.76870000000000005</v>
      </c>
      <c r="T144" s="54">
        <v>0.72729999999999995</v>
      </c>
      <c r="U144" s="54">
        <v>0.81240000000000001</v>
      </c>
      <c r="V144" s="54">
        <v>0</v>
      </c>
      <c r="W144" s="54" t="s">
        <v>61</v>
      </c>
    </row>
    <row r="145" spans="1:23" x14ac:dyDescent="0.3">
      <c r="A145" s="53" t="s">
        <v>22</v>
      </c>
      <c r="B145" s="54" t="s">
        <v>52</v>
      </c>
      <c r="C145" s="54" t="s">
        <v>53</v>
      </c>
      <c r="D145" s="54" t="s">
        <v>69</v>
      </c>
      <c r="E145" s="54">
        <v>20162</v>
      </c>
      <c r="F145" s="54">
        <v>1801</v>
      </c>
      <c r="G145" s="54">
        <v>251731</v>
      </c>
      <c r="H145" s="54">
        <v>7.8619999999999995E-2</v>
      </c>
      <c r="I145" s="54">
        <v>7.5069999999999998E-2</v>
      </c>
      <c r="J145" s="54">
        <v>8.2339999999999997E-2</v>
      </c>
      <c r="K145" s="54">
        <v>0</v>
      </c>
      <c r="L145" s="54" t="s">
        <v>30</v>
      </c>
      <c r="M145" s="54" t="s">
        <v>30</v>
      </c>
      <c r="N145" s="54" t="s">
        <v>30</v>
      </c>
      <c r="O145" s="54" t="s">
        <v>30</v>
      </c>
      <c r="P145" s="54"/>
      <c r="Q145" s="54">
        <v>91</v>
      </c>
      <c r="R145" s="54"/>
      <c r="S145" s="54">
        <v>0.89939999999999998</v>
      </c>
      <c r="T145" s="54">
        <v>0.84309999999999996</v>
      </c>
      <c r="U145" s="54">
        <v>0.95940000000000003</v>
      </c>
      <c r="V145" s="54">
        <v>1.2930000000000001E-3</v>
      </c>
      <c r="W145" s="54" t="s">
        <v>61</v>
      </c>
    </row>
    <row r="146" spans="1:23" x14ac:dyDescent="0.3">
      <c r="A146" s="53" t="s">
        <v>22</v>
      </c>
      <c r="B146" s="54" t="s">
        <v>52</v>
      </c>
      <c r="C146" s="54" t="s">
        <v>53</v>
      </c>
      <c r="D146" s="54" t="s">
        <v>69</v>
      </c>
      <c r="E146" s="54">
        <v>20163</v>
      </c>
      <c r="F146" s="54">
        <v>1074</v>
      </c>
      <c r="G146" s="54">
        <v>251706</v>
      </c>
      <c r="H146" s="54">
        <v>4.6379999999999998E-2</v>
      </c>
      <c r="I146" s="54">
        <v>4.369E-2</v>
      </c>
      <c r="J146" s="54">
        <v>4.9239999999999999E-2</v>
      </c>
      <c r="K146" s="54">
        <v>0</v>
      </c>
      <c r="L146" s="54" t="s">
        <v>30</v>
      </c>
      <c r="M146" s="54" t="s">
        <v>30</v>
      </c>
      <c r="N146" s="54" t="s">
        <v>30</v>
      </c>
      <c r="O146" s="54" t="s">
        <v>30</v>
      </c>
      <c r="P146" s="54"/>
      <c r="Q146" s="54">
        <v>92</v>
      </c>
      <c r="R146" s="54"/>
      <c r="S146" s="54">
        <v>0.78620000000000001</v>
      </c>
      <c r="T146" s="54">
        <v>0.72499999999999998</v>
      </c>
      <c r="U146" s="54">
        <v>0.85250000000000004</v>
      </c>
      <c r="V146" s="54">
        <v>0</v>
      </c>
      <c r="W146" s="54" t="s">
        <v>61</v>
      </c>
    </row>
    <row r="147" spans="1:23" x14ac:dyDescent="0.3">
      <c r="A147" s="53" t="s">
        <v>22</v>
      </c>
      <c r="B147" s="54" t="s">
        <v>52</v>
      </c>
      <c r="C147" s="54" t="s">
        <v>53</v>
      </c>
      <c r="D147" s="54" t="s">
        <v>69</v>
      </c>
      <c r="E147" s="54">
        <v>20164</v>
      </c>
      <c r="F147" s="54">
        <v>1683</v>
      </c>
      <c r="G147" s="54">
        <v>254173</v>
      </c>
      <c r="H147" s="54">
        <v>7.1970000000000006E-2</v>
      </c>
      <c r="I147" s="54">
        <v>6.8610000000000004E-2</v>
      </c>
      <c r="J147" s="54">
        <v>7.5490000000000002E-2</v>
      </c>
      <c r="K147" s="54">
        <v>0</v>
      </c>
      <c r="L147" s="54" t="s">
        <v>30</v>
      </c>
      <c r="M147" s="54" t="s">
        <v>30</v>
      </c>
      <c r="N147" s="54" t="s">
        <v>30</v>
      </c>
      <c r="O147" s="54" t="s">
        <v>30</v>
      </c>
      <c r="P147" s="54"/>
      <c r="Q147" s="54">
        <v>92</v>
      </c>
      <c r="R147" s="54"/>
      <c r="S147" s="54">
        <v>0.8135</v>
      </c>
      <c r="T147" s="54">
        <v>0.76200000000000001</v>
      </c>
      <c r="U147" s="54">
        <v>0.86829999999999996</v>
      </c>
      <c r="V147" s="54">
        <v>0</v>
      </c>
      <c r="W147" s="54" t="s">
        <v>61</v>
      </c>
    </row>
    <row r="148" spans="1:23" x14ac:dyDescent="0.3">
      <c r="A148" s="9"/>
      <c r="B148" s="44"/>
      <c r="C148" s="44"/>
      <c r="D148" s="44"/>
      <c r="E148" s="44"/>
      <c r="F148" s="44"/>
      <c r="G148" s="44"/>
      <c r="H148" s="44"/>
      <c r="I148" s="44"/>
      <c r="J148" s="44"/>
      <c r="K148" s="44"/>
      <c r="L148" s="44"/>
      <c r="M148" s="44"/>
      <c r="N148" s="44"/>
      <c r="O148" s="44"/>
      <c r="P148" s="44"/>
      <c r="Q148" s="44"/>
      <c r="R148" s="44"/>
      <c r="S148" s="44"/>
      <c r="T148" s="44"/>
      <c r="U148" s="44"/>
      <c r="V148" s="44"/>
      <c r="W148" s="44"/>
    </row>
    <row r="149" spans="1:23" x14ac:dyDescent="0.3">
      <c r="A149" s="48" t="s">
        <v>62</v>
      </c>
      <c r="B149" s="44"/>
      <c r="C149" s="44"/>
      <c r="D149" s="44"/>
      <c r="E149" s="44"/>
      <c r="F149" s="44"/>
      <c r="G149" s="44"/>
      <c r="H149" s="44"/>
      <c r="I149" s="44"/>
      <c r="J149" s="44"/>
      <c r="K149" s="44"/>
      <c r="L149" s="44"/>
      <c r="M149" s="44"/>
      <c r="N149" s="44"/>
      <c r="O149" s="44"/>
      <c r="P149" s="44"/>
      <c r="Q149" s="44"/>
      <c r="R149" s="44"/>
      <c r="S149" s="44"/>
      <c r="T149" s="44"/>
      <c r="U149" s="44"/>
      <c r="V149" s="44"/>
      <c r="W149" s="44"/>
    </row>
  </sheetData>
  <pageMargins left="0.7" right="0.7" top="0.75" bottom="0.75" header="0.3" footer="0.3"/>
  <legacy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7984FF7E5A7174AA0CADF7BFDE593D7" ma:contentTypeVersion="6" ma:contentTypeDescription="Create a new document." ma:contentTypeScope="" ma:versionID="4b557437d30ce1fb95dc582b33822155">
  <xsd:schema xmlns:xsd="http://www.w3.org/2001/XMLSchema" xmlns:xs="http://www.w3.org/2001/XMLSchema" xmlns:p="http://schemas.microsoft.com/office/2006/metadata/properties" xmlns:ns2="175f2bb9-7ea2-4dfb-aa70-2a37afa654a9" xmlns:ns3="bc2de261-d455-4aa8-8045-ab467327425b" targetNamespace="http://schemas.microsoft.com/office/2006/metadata/properties" ma:root="true" ma:fieldsID="0d6016aae0be466730f3933da3678b6c" ns2:_="" ns3:_="">
    <xsd:import namespace="175f2bb9-7ea2-4dfb-aa70-2a37afa654a9"/>
    <xsd:import namespace="bc2de261-d455-4aa8-8045-ab467327425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75f2bb9-7ea2-4dfb-aa70-2a37afa654a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2de261-d455-4aa8-8045-ab467327425b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A37E3F8F-1B8F-4735-B811-FAF1FA99E336}"/>
</file>

<file path=customXml/itemProps2.xml><?xml version="1.0" encoding="utf-8"?>
<ds:datastoreItem xmlns:ds="http://schemas.openxmlformats.org/officeDocument/2006/customXml" ds:itemID="{6818A12B-3E34-4684-9A3D-24C6B77C8ADF}"/>
</file>

<file path=customXml/itemProps3.xml><?xml version="1.0" encoding="utf-8"?>
<ds:datastoreItem xmlns:ds="http://schemas.openxmlformats.org/officeDocument/2006/customXml" ds:itemID="{D3C2AC24-5F5A-4557-8892-33E2597D166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Charts</vt:lpstr>
      </vt:variant>
      <vt:variant>
        <vt:i4>3</vt:i4>
      </vt:variant>
    </vt:vector>
  </HeadingPairs>
  <TitlesOfParts>
    <vt:vector size="11" baseType="lpstr">
      <vt:lpstr>Dashboard</vt:lpstr>
      <vt:lpstr>Table_adj</vt:lpstr>
      <vt:lpstr>Table_sig_Adj</vt:lpstr>
      <vt:lpstr>Table_Crd</vt:lpstr>
      <vt:lpstr>Table_sig_Crd</vt:lpstr>
      <vt:lpstr>All MB_RHA_data</vt:lpstr>
      <vt:lpstr>Output_All_adj</vt:lpstr>
      <vt:lpstr>Output_all_crd</vt:lpstr>
      <vt:lpstr>Figure_adult_by_RHA COL</vt:lpstr>
      <vt:lpstr>Figure_Kids_by_RHA Col</vt:lpstr>
      <vt:lpstr>Figure_prevalence_count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Leanne Rajotte</dc:creator>
  <cp:lastModifiedBy>Jennifer Schultz</cp:lastModifiedBy>
  <dcterms:created xsi:type="dcterms:W3CDTF">2014-12-05T20:46:10Z</dcterms:created>
  <dcterms:modified xsi:type="dcterms:W3CDTF">2020-06-22T14:09:24Z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0x01010097984FF7E5A7174AA0CADF7BFDE593D7</vt:lpwstr>
  </property>
</Properties>
</file>