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5" sheetId="32" r:id="rId1"/>
    <sheet name="Table_data" sheetId="99" r:id="rId2"/>
    <sheet name="Gr3_Read" sheetId="81" r:id="rId3"/>
    <sheet name="Gr3_Num" sheetId="83" r:id="rId4"/>
    <sheet name="Gr7_Num" sheetId="85" r:id="rId5"/>
    <sheet name="Gr7_Engage" sheetId="87" r:id="rId6"/>
    <sheet name="Gr8_Lang" sheetId="89" r:id="rId7"/>
    <sheet name="Gr12_Lang" sheetId="91" r:id="rId8"/>
    <sheet name="Gr12_Math" sheetId="93" r:id="rId9"/>
    <sheet name="Grad" sheetId="100" r:id="rId10"/>
  </sheets>
  <externalReferences>
    <externalReference r:id="rId11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Table_data!$B$1:$J$12</definedName>
    <definedName name="_xlnm.Print_Area" localSheetId="0">'Table_E-5'!$B$1:$F$19</definedName>
  </definedNames>
  <calcPr calcId="162913"/>
</workbook>
</file>

<file path=xl/calcChain.xml><?xml version="1.0" encoding="utf-8"?>
<calcChain xmlns="http://schemas.openxmlformats.org/spreadsheetml/2006/main">
  <c r="H12" i="99" l="1"/>
  <c r="G12" i="99"/>
  <c r="H11" i="99"/>
  <c r="G11" i="99"/>
  <c r="F12" i="99"/>
  <c r="E12" i="99"/>
  <c r="D12" i="99"/>
  <c r="C12" i="99"/>
  <c r="F16" i="32" l="1"/>
  <c r="E16" i="32"/>
  <c r="D16" i="32"/>
  <c r="C16" i="32"/>
  <c r="D11" i="99" l="1"/>
  <c r="H9" i="99" l="1"/>
  <c r="G9" i="99"/>
  <c r="F9" i="99"/>
  <c r="E9" i="99"/>
  <c r="D9" i="99"/>
  <c r="C9" i="99"/>
  <c r="H8" i="99" l="1"/>
  <c r="G8" i="99"/>
  <c r="F8" i="99"/>
  <c r="E8" i="99"/>
  <c r="D8" i="99"/>
  <c r="C8" i="99"/>
  <c r="H7" i="99" l="1"/>
  <c r="G7" i="99"/>
  <c r="F7" i="99"/>
  <c r="E7" i="99"/>
  <c r="D7" i="99"/>
  <c r="C7" i="99"/>
  <c r="C6" i="99" l="1"/>
  <c r="H6" i="99"/>
  <c r="G6" i="99"/>
  <c r="F6" i="99"/>
  <c r="E6" i="99"/>
  <c r="D6" i="99"/>
  <c r="H5" i="99" l="1"/>
  <c r="G5" i="99"/>
  <c r="F5" i="99"/>
  <c r="E5" i="99"/>
  <c r="D5" i="99"/>
  <c r="C5" i="99"/>
  <c r="H10" i="99" l="1"/>
  <c r="G10" i="99"/>
  <c r="F11" i="99"/>
  <c r="E11" i="99"/>
  <c r="C11" i="99"/>
  <c r="F10" i="99" l="1"/>
  <c r="E10" i="99"/>
  <c r="D10" i="99"/>
  <c r="C10" i="99"/>
  <c r="J10" i="99" l="1"/>
  <c r="I10" i="99"/>
  <c r="J9" i="99"/>
  <c r="I9" i="99"/>
  <c r="J7" i="99"/>
  <c r="I7" i="99"/>
  <c r="J6" i="99"/>
  <c r="I6" i="99"/>
  <c r="J5" i="99"/>
  <c r="I5" i="99"/>
  <c r="K10" i="99"/>
  <c r="K9" i="99"/>
  <c r="K7" i="99"/>
  <c r="K6" i="99"/>
  <c r="K5" i="99"/>
  <c r="F15" i="32" l="1"/>
  <c r="F14" i="32"/>
  <c r="F12" i="32"/>
  <c r="F10" i="32"/>
  <c r="F9" i="32"/>
  <c r="F7" i="32"/>
  <c r="F6" i="32"/>
  <c r="D15" i="32" l="1"/>
  <c r="C15" i="32"/>
  <c r="E15" i="32"/>
  <c r="D14" i="32"/>
  <c r="C14" i="32"/>
  <c r="E14" i="32"/>
  <c r="D12" i="32"/>
  <c r="C12" i="32"/>
  <c r="E12" i="32"/>
  <c r="D10" i="32"/>
  <c r="C10" i="32"/>
  <c r="E10" i="32"/>
  <c r="D9" i="32"/>
  <c r="C9" i="32"/>
  <c r="E9" i="32"/>
  <c r="D7" i="32"/>
  <c r="C7" i="32"/>
  <c r="E7" i="32"/>
  <c r="C6" i="32"/>
  <c r="E6" i="32"/>
  <c r="D6" i="32" l="1"/>
</calcChain>
</file>

<file path=xl/sharedStrings.xml><?xml version="1.0" encoding="utf-8"?>
<sst xmlns="http://schemas.openxmlformats.org/spreadsheetml/2006/main" count="1661" uniqueCount="157">
  <si>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</si>
  <si>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</si>
  <si>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</si>
  <si>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</si>
  <si>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</si>
  <si>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</si>
  <si>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</si>
  <si>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</si>
  <si>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</si>
  <si>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</si>
  <si>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</si>
  <si>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</si>
  <si>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</si>
  <si>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</si>
  <si>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</si>
  <si>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</si>
  <si>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</si>
  <si>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</si>
  <si>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</si>
  <si>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</si>
  <si>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</si>
  <si>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</si>
  <si>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</si>
  <si>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</si>
  <si>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</si>
  <si>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</si>
  <si>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</si>
  <si>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</si>
  <si>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</si>
  <si>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</si>
  <si>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</si>
  <si>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</si>
  <si>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</si>
  <si>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</si>
  <si>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</si>
  <si>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</si>
  <si>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</si>
  <si>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</si>
  <si>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</si>
  <si>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</si>
  <si>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</si>
  <si>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</si>
  <si>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</si>
  <si>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</si>
  <si>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</si>
  <si>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</si>
  <si>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</si>
  <si>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</si>
  <si>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AOM*</t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</si>
  <si>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</si>
  <si>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</si>
  <si>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</si>
  <si>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</si>
  <si>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</si>
  <si>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</si>
  <si>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</si>
  <si>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</si>
  <si>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</si>
  <si>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</si>
  <si>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</si>
  <si>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</si>
  <si>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</si>
  <si>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</si>
  <si>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</si>
  <si>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</si>
  <si>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</si>
  <si>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</si>
  <si>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</si>
  <si>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</si>
  <si>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</si>
  <si>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</si>
  <si>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</si>
  <si>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</si>
  <si>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 xml:space="preserve">date:  November 30, 2018 </t>
  </si>
  <si>
    <t>e</t>
  </si>
  <si>
    <t>d</t>
  </si>
  <si>
    <t>I</t>
  </si>
  <si>
    <t>Table E.X: Educational outcomes Summary for Manitoba</t>
  </si>
  <si>
    <t>Meeting or Approaching Expections in Grade 3 Reading (per 100)</t>
  </si>
  <si>
    <t>Meeting or Approaching Expections in Grade 3 Numeracy (per 100)</t>
  </si>
  <si>
    <t>Meeting or Approaching Expections in Grade 7 Mathematics (per 100)</t>
  </si>
  <si>
    <t>Meeting or Approaching Expections in Grade 7 Student Engagement (per 100)</t>
  </si>
  <si>
    <t>Meeting or Approaching Expections in Grade 8 Reading and Writing (per 100)</t>
  </si>
  <si>
    <t>Passing Grade 12 Language Standards Test (per 100)</t>
  </si>
  <si>
    <t>Passing Grade 12 Mathematics Standards Test (per 100)</t>
  </si>
  <si>
    <t>Graduating High School (per 100)</t>
  </si>
  <si>
    <t>Crude and Adjusted read_M_or_A_all_3_comps Rates (Grd 3 students), per 100 children by FN in Health Region vs (MB FN, AOMB in Health Region), 2012/13-2016/17, age and sex adjusted</t>
  </si>
  <si>
    <t>FN_ON_read_M_or_A_all_3_comps</t>
  </si>
  <si>
    <t>FN_ON_adj_rate</t>
  </si>
  <si>
    <t>FN_ON_Lcl_adj</t>
  </si>
  <si>
    <t>FN_ON_Ucl_adj</t>
  </si>
  <si>
    <t>FN_OFF_read_M_or_A_all_3_comps</t>
  </si>
  <si>
    <t>FN_OFF_adj_rate</t>
  </si>
  <si>
    <t>FN_OFF_Lcl_adj</t>
  </si>
  <si>
    <t>FN_OFF_Ucl_adj</t>
  </si>
  <si>
    <t>FN_read_M_or_A_all_3_comps</t>
  </si>
  <si>
    <t>FN_adj_rate</t>
  </si>
  <si>
    <t>FN_Lcl_adj</t>
  </si>
  <si>
    <t>FN_Ucl_adj</t>
  </si>
  <si>
    <t>AOMB_read_M_or_A_all_3_comps</t>
  </si>
  <si>
    <t>AOMB_adj_rate</t>
  </si>
  <si>
    <t>AOMB_Lcl_adj</t>
  </si>
  <si>
    <t>AOMB_Ucl_adj</t>
  </si>
  <si>
    <t>Crude and Adjusted num_M_or_A_all_4_comps Rates (Grd 3 students), per 100 children by FN in Health Region vs (MB FN, AOMB in Health Region), 2012/13-2016/17, age and sex adjusted</t>
  </si>
  <si>
    <t xml:space="preserve">date:  November 27, 2018 </t>
  </si>
  <si>
    <t>FN_ON_num_M_or_A_all_4_comps</t>
  </si>
  <si>
    <t>FN_OFF_num_M_or_A_all_4_comps</t>
  </si>
  <si>
    <t>FN_num_M_or_A_all_4_comps</t>
  </si>
  <si>
    <t>AOMB_num_M_or_A_all_4_comps</t>
  </si>
  <si>
    <t>Crude and Adjusted num_M_or_A_all_5_comps Rates (Grd 7 students), per 100 children by FN in Health Region vs (MB FN, AOMB in Health Region), 2012/13-2016/17, age and sex adjusted</t>
  </si>
  <si>
    <t>FN_ON_num_M_or_A_all_5_comps</t>
  </si>
  <si>
    <t>FN_OFF_num_M_or_A_all_5_comps</t>
  </si>
  <si>
    <t>FN_num_M_or_A_all_5_comps</t>
  </si>
  <si>
    <t>AOMB_num_M_or_A_all_5_comps</t>
  </si>
  <si>
    <t>Crude and Adjusted engage_E_or_D_all_5_comps Rates (Grd 7 students), per 100 children by FN in Health Region vs (MB FN, AOMB in Health Region), 2012/13-2016/17, age and sex adjusted</t>
  </si>
  <si>
    <t>FN_ON_engage_E_or_D_all_5_comps</t>
  </si>
  <si>
    <t>FN_OFF_engage_E_or_D_all_5_comps</t>
  </si>
  <si>
    <t>FN_engage_E_or_D_all_5_comps</t>
  </si>
  <si>
    <t>AOMB_engage_E_or_D_all_5_comps</t>
  </si>
  <si>
    <t>Crude and Adjusted rd_wrt_M_or_A_all_6_comps Rates (Grd 8 students), per 100 children by FN in Health Region vs (MB FN, AOMB in Health Region), 2012/13-2016/17, age and sex adjusted</t>
  </si>
  <si>
    <t>FN_ON_rd_wrt_M_or_A_all_6_comps</t>
  </si>
  <si>
    <t>FN_OFF_rd_wrt_M_or_A_all_6_comps</t>
  </si>
  <si>
    <t>FN_rd_wrt_M_or_A_all_6_comps</t>
  </si>
  <si>
    <t>AOMB_rd_wrt_M_or_A_all_6_comps</t>
  </si>
  <si>
    <t>Crude pass_LA Rates per 100 students by FN in Health Region vs (MB FN, AOMB in Health Region), 2011-2015</t>
  </si>
  <si>
    <t xml:space="preserve">date:     April 15, 2019 </t>
  </si>
  <si>
    <t>FN_ON_pass_LA</t>
  </si>
  <si>
    <t>FN_OFF_pass_LA</t>
  </si>
  <si>
    <t>FN_pass_LA</t>
  </si>
  <si>
    <t>AOMB_pass_LA</t>
  </si>
  <si>
    <t>Crude pass_Math Rates per 100 students by FN in Health Region vs (MB FN, AOMB in Health Region), 2011-2015</t>
  </si>
  <si>
    <t>FN_ON_pass_Math</t>
  </si>
  <si>
    <t>FN_OFF_pass_Math</t>
  </si>
  <si>
    <t>FN_pass_Math</t>
  </si>
  <si>
    <t>AOMB_pass_Math</t>
  </si>
  <si>
    <t>Crude completed_HS Rates per 100 students by FN in Health Region vs (MB FN, AOMB in Health Region), 2012/13-2016/17</t>
  </si>
  <si>
    <t xml:space="preserve">date:  February 28, 2019 </t>
  </si>
  <si>
    <t>FN_ON_completed_HS</t>
  </si>
  <si>
    <t>FN_OFF_completed_HS</t>
  </si>
  <si>
    <t>FN_completed_HS</t>
  </si>
  <si>
    <t>AOMB_completed_HS</t>
  </si>
  <si>
    <r>
      <t>Bolded</t>
    </r>
    <r>
      <rPr>
        <sz val="7"/>
        <color theme="1"/>
        <rFont val="Calibri"/>
        <family val="2"/>
        <scheme val="minor"/>
      </rPr>
      <t xml:space="preserve"> values indicate statistically significant differences (p&lt;0.01)</t>
    </r>
  </si>
  <si>
    <t>Grade 3 (per 100)</t>
  </si>
  <si>
    <t>Grade 7 (per 100)</t>
  </si>
  <si>
    <t>Grade 8 (per 100)</t>
  </si>
  <si>
    <t>Grade 12 (per 100)</t>
  </si>
  <si>
    <t>High School: Graduated</t>
  </si>
  <si>
    <t>Language Arts Test: Passed</t>
  </si>
  <si>
    <t>Mathematics Test: Passed</t>
  </si>
  <si>
    <t>Reading Assessment: Meeting or Approaching Expectations</t>
  </si>
  <si>
    <t>Numeracy Assessment: Meeting or Approaching Expectations</t>
  </si>
  <si>
    <t>Mathematics: Meeting or Approaching Expectations</t>
  </si>
  <si>
    <t>Reading and Writing: Meeting or Approaching Expectations</t>
  </si>
  <si>
    <t xml:space="preserve">** All Other Manitoba Children – includes non-status First Nations, Metis and Inuit children and all other 
non-Indigenous children living in Manitoba. </t>
  </si>
  <si>
    <t>*  Grade 12 Language Arts and Mathematics were an exception and  used academic years 2011/12 – 2015/16.</t>
  </si>
  <si>
    <t>Student Engagement: Established or Developing</t>
  </si>
  <si>
    <t>Table E.5: Educational Indicators Summary for Manitoba Children, 2012/13 - 2016/17*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</si>
</sst>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bgColor theme="0" tint="-0.499984740745262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6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</cellStyleXfs>
  <cellXfs count="92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/>
    </xf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2" fillId="0" borderId="14" xfId="43" applyFont="1" applyBorder="1" applyAlignment="1">
      <alignment vertical="top"/>
    </xf>
    <xf numFmtId="0" fontId="9" fillId="0" borderId="14" xfId="43" applyFont="1" applyBorder="1" applyAlignment="1">
      <alignment vertical="top" wrapText="1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0" fontId="30" fillId="0" borderId="16" xfId="63" applyBorder="1"/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 applyAlignment="1">
      <alignment vertical="center"/>
    </xf>
    <xf numFmtId="0" fontId="2" fillId="0" borderId="0" xfId="44" applyFont="1" applyFill="1"/>
    <xf numFmtId="0" fontId="2" fillId="0" borderId="0" xfId="44" applyFont="1" applyFill="1" applyAlignment="1">
      <alignment horizontal="center" vertical="center"/>
    </xf>
    <xf numFmtId="0" fontId="4" fillId="33" borderId="21" xfId="58" applyBorder="1" applyAlignment="1">
      <alignment horizontal="center" vertical="center" wrapText="1"/>
    </xf>
    <xf numFmtId="0" fontId="30" fillId="0" borderId="16" xfId="63" applyBorder="1" applyAlignment="1">
      <alignment vertical="top"/>
    </xf>
    <xf numFmtId="0" fontId="30" fillId="36" borderId="16" xfId="63" applyFill="1" applyBorder="1" applyAlignment="1">
      <alignment vertical="top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0" fontId="9" fillId="0" borderId="0" xfId="44" applyFont="1" applyAlignment="1">
      <alignment horizontal="center" vertical="center"/>
    </xf>
    <xf numFmtId="2" fontId="9" fillId="35" borderId="26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2" fontId="9" fillId="37" borderId="15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1" xfId="58" applyBorder="1" applyAlignment="1">
      <alignment horizontal="center" vertical="center" wrapTex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11" fontId="0" fillId="36" borderId="0" xfId="0" applyNumberFormat="1" applyFill="1"/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4" fontId="3" fillId="39" borderId="0" xfId="44" applyNumberFormat="1" applyFont="1" applyFill="1" applyBorder="1" applyAlignment="1">
      <alignment horizontal="center" vertical="center" wrapText="1"/>
    </xf>
    <xf numFmtId="0" fontId="2" fillId="39" borderId="0" xfId="44" applyFont="1" applyFill="1" applyBorder="1" applyAlignment="1">
      <alignment horizontal="center" vertical="center"/>
    </xf>
    <xf numFmtId="0" fontId="2" fillId="39" borderId="0" xfId="44" applyFont="1" applyFill="1" applyAlignment="1">
      <alignment horizontal="center" vertical="center"/>
    </xf>
    <xf numFmtId="0" fontId="3" fillId="38" borderId="0" xfId="44" applyFont="1" applyFill="1" applyBorder="1"/>
    <xf numFmtId="0" fontId="2" fillId="38" borderId="0" xfId="44" applyFont="1" applyFill="1"/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3" xfId="63" applyFill="1" applyBorder="1"/>
    <xf numFmtId="2" fontId="9" fillId="35" borderId="29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0" fontId="2" fillId="36" borderId="0" xfId="44" applyFont="1" applyFill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28" xfId="65" applyNumberFormat="1" applyFont="1" applyFill="1" applyBorder="1" applyAlignment="1">
      <alignment horizontal="center" vertical="center"/>
    </xf>
    <xf numFmtId="2" fontId="9" fillId="35" borderId="30" xfId="65" applyNumberFormat="1" applyFont="1" applyFill="1" applyBorder="1" applyAlignment="1">
      <alignment horizontal="center" vertical="center"/>
    </xf>
    <xf numFmtId="0" fontId="5" fillId="0" borderId="0" xfId="44" applyFont="1" applyFill="1" applyBorder="1" applyAlignment="1">
      <alignment horizontal="left" indent="1"/>
    </xf>
    <xf numFmtId="0" fontId="3" fillId="36" borderId="0" xfId="44" applyFont="1" applyFill="1" applyBorder="1"/>
    <xf numFmtId="2" fontId="3" fillId="36" borderId="0" xfId="44" applyNumberFormat="1" applyFont="1" applyFill="1" applyBorder="1"/>
    <xf numFmtId="0" fontId="3" fillId="36" borderId="0" xfId="44" applyFont="1" applyFill="1" applyBorder="1" applyAlignment="1">
      <alignment horizontal="center" vertical="center"/>
    </xf>
    <xf numFmtId="0" fontId="3" fillId="36" borderId="0" xfId="58" applyFont="1" applyFill="1" applyBorder="1" applyAlignment="1">
      <alignment horizontal="center" vertical="center" wrapText="1"/>
    </xf>
    <xf numFmtId="0" fontId="32" fillId="40" borderId="0" xfId="0" applyFont="1" applyFill="1" applyAlignment="1">
      <alignment horizontal="left" vertical="center" indent="1"/>
    </xf>
    <xf numFmtId="0" fontId="2" fillId="35" borderId="17" xfId="44" applyNumberFormat="1" applyFont="1" applyFill="1" applyBorder="1" applyAlignment="1">
      <alignment horizontal="left" vertical="center" wrapText="1" indent="1"/>
    </xf>
    <xf numFmtId="0" fontId="33" fillId="40" borderId="34" xfId="0" applyFont="1" applyFill="1" applyBorder="1" applyAlignment="1">
      <alignment vertical="center"/>
    </xf>
    <xf numFmtId="0" fontId="2" fillId="37" borderId="17" xfId="44" applyNumberFormat="1" applyFont="1" applyFill="1" applyBorder="1" applyAlignment="1">
      <alignment horizontal="left" vertical="center" wrapText="1" indent="1"/>
    </xf>
    <xf numFmtId="0" fontId="2" fillId="35" borderId="24" xfId="44" applyNumberFormat="1" applyFont="1" applyFill="1" applyBorder="1" applyAlignment="1">
      <alignment horizontal="left" vertical="center" wrapText="1" indent="1"/>
    </xf>
    <xf numFmtId="0" fontId="2" fillId="0" borderId="17" xfId="44" applyFont="1" applyBorder="1" applyAlignment="1">
      <alignment vertical="center"/>
    </xf>
    <xf numFmtId="0" fontId="2" fillId="0" borderId="17" xfId="44" applyFont="1" applyBorder="1" applyAlignment="1">
      <alignment horizontal="center" vertical="center"/>
    </xf>
    <xf numFmtId="49" fontId="5" fillId="34" borderId="17" xfId="60" applyBorder="1">
      <alignment horizontal="left" vertical="center" indent="1"/>
    </xf>
    <xf numFmtId="49" fontId="5" fillId="34" borderId="23" xfId="60" applyBorder="1">
      <alignment horizontal="left" vertical="center" indent="1"/>
    </xf>
    <xf numFmtId="49" fontId="5" fillId="34" borderId="34" xfId="60" applyBorder="1">
      <alignment horizontal="left" vertical="center" indent="1"/>
    </xf>
    <xf numFmtId="49" fontId="5" fillId="34" borderId="25" xfId="60" applyBorder="1">
      <alignment horizontal="left" vertical="center" indent="1"/>
    </xf>
    <xf numFmtId="1" fontId="2" fillId="0" borderId="0" xfId="44" applyNumberFormat="1" applyFont="1" applyAlignment="1">
      <alignment wrapText="1"/>
    </xf>
    <xf numFmtId="49" fontId="5" fillId="34" borderId="0" xfId="60" applyBorder="1">
      <alignment horizontal="left" vertical="center" indent="1"/>
    </xf>
    <xf numFmtId="49" fontId="5" fillId="34" borderId="15" xfId="60" applyBorder="1">
      <alignment horizontal="left" vertical="center" inden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2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4" fillId="40" borderId="0" xfId="0" applyFont="1" applyFill="1" applyAlignment="1">
      <alignment horizontal="left" vertical="center" indent="1"/>
    </xf>
    <xf numFmtId="0" fontId="32" fillId="40" borderId="0" xfId="0" applyFont="1" applyFill="1" applyAlignment="1">
      <alignment horizontal="left" vertical="center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34"/>
  <sheetViews>
    <sheetView showGridLines="0" tabSelected="1" zoomScaleNormal="100" workbookViewId="0">
      <selection activeCell="D9" sqref="D9"/>
    </sheetView>
  </sheetViews>
  <sheetFormatPr defaultColWidth="10.6640625" defaultRowHeight="13.2" x14ac:dyDescent="0.3"/>
  <cols>
    <col min="1" max="1" width="1.44140625" style="5" customWidth="1"/>
    <col min="2" max="2" width="36.5546875" style="5" customWidth="1"/>
    <col min="3" max="5" width="10.5546875" style="8" customWidth="1"/>
    <col min="6" max="6" width="10.5546875" style="5" customWidth="1"/>
    <col min="7" max="7" width="1.88671875" style="5" customWidth="1"/>
    <col min="8" max="8" width="20.88671875" style="5" customWidth="1"/>
    <col min="9" max="10" width="12.6640625" style="5" customWidth="1"/>
    <col min="11" max="16384" width="10.6640625" style="5"/>
  </cols>
  <sheetData>
    <row r="1" spans="1:15" x14ac:dyDescent="0.3">
      <c r="B1" s="3" t="s">
        <v>156</v>
      </c>
      <c r="C1" s="4"/>
      <c r="D1" s="4"/>
      <c r="E1" s="4"/>
      <c r="F1" s="4"/>
      <c r="G1" s="4"/>
      <c r="H1" s="4"/>
      <c r="I1" s="4"/>
      <c r="J1" s="4"/>
    </row>
    <row r="2" spans="1:15" x14ac:dyDescent="0.3">
      <c r="B2" s="10"/>
      <c r="C2" s="11"/>
      <c r="D2" s="11"/>
      <c r="E2" s="11"/>
      <c r="F2" s="11"/>
      <c r="G2" s="4"/>
      <c r="H2" s="4"/>
      <c r="I2" s="4"/>
      <c r="J2" s="4"/>
    </row>
    <row r="3" spans="1:15" s="7" customFormat="1" ht="42.75" customHeight="1" x14ac:dyDescent="0.3">
      <c r="A3" s="13"/>
      <c r="B3" s="83" t="s">
        <v>43</v>
      </c>
      <c r="C3" s="85" t="s">
        <v>68</v>
      </c>
      <c r="D3" s="87"/>
      <c r="E3" s="85" t="s">
        <v>69</v>
      </c>
      <c r="F3" s="86"/>
      <c r="G3" s="16"/>
    </row>
    <row r="4" spans="1:15" s="7" customFormat="1" ht="24.75" customHeight="1" x14ac:dyDescent="0.3">
      <c r="A4" s="13"/>
      <c r="B4" s="84"/>
      <c r="C4" s="40" t="s">
        <v>38</v>
      </c>
      <c r="D4" s="40" t="s">
        <v>48</v>
      </c>
      <c r="E4" s="40" t="s">
        <v>45</v>
      </c>
      <c r="F4" s="22" t="s">
        <v>46</v>
      </c>
      <c r="G4" s="16"/>
    </row>
    <row r="5" spans="1:15" s="7" customFormat="1" ht="22.5" customHeight="1" x14ac:dyDescent="0.3">
      <c r="A5" s="16"/>
      <c r="B5" s="77" t="s">
        <v>142</v>
      </c>
      <c r="C5" s="78"/>
      <c r="D5" s="78"/>
      <c r="E5" s="78"/>
      <c r="F5" s="79"/>
      <c r="G5" s="75"/>
    </row>
    <row r="6" spans="1:15" s="6" customFormat="1" ht="25.5" customHeight="1" x14ac:dyDescent="0.3">
      <c r="B6" s="72" t="s">
        <v>149</v>
      </c>
      <c r="C6" s="35">
        <f>Table_data!C5</f>
        <v>55.610894735000002</v>
      </c>
      <c r="D6" s="36">
        <f>Table_data!D5</f>
        <v>83.598571847000002</v>
      </c>
      <c r="E6" s="35">
        <f>Table_data!E5</f>
        <v>51.357214317</v>
      </c>
      <c r="F6" s="37">
        <f>Table_data!F5</f>
        <v>61.193507269000001</v>
      </c>
      <c r="G6" s="9"/>
    </row>
    <row r="7" spans="1:15" s="6" customFormat="1" ht="25.5" customHeight="1" x14ac:dyDescent="0.3">
      <c r="B7" s="70" t="s">
        <v>150</v>
      </c>
      <c r="C7" s="33">
        <f>Table_data!C6</f>
        <v>55.611179796000002</v>
      </c>
      <c r="D7" s="34">
        <f>Table_data!D6</f>
        <v>80.987259428000002</v>
      </c>
      <c r="E7" s="33">
        <f>Table_data!E6</f>
        <v>51.501411347000001</v>
      </c>
      <c r="F7" s="58">
        <f>Table_data!F6</f>
        <v>61.045010130999998</v>
      </c>
      <c r="G7" s="9"/>
    </row>
    <row r="8" spans="1:15" s="6" customFormat="1" ht="25.5" customHeight="1" x14ac:dyDescent="0.3">
      <c r="B8" s="76" t="s">
        <v>143</v>
      </c>
      <c r="C8" s="81"/>
      <c r="D8" s="81"/>
      <c r="E8" s="81"/>
      <c r="F8" s="82"/>
      <c r="G8" s="74"/>
    </row>
    <row r="9" spans="1:15" s="6" customFormat="1" ht="25.5" customHeight="1" x14ac:dyDescent="0.3">
      <c r="B9" s="72" t="s">
        <v>151</v>
      </c>
      <c r="C9" s="35">
        <f>Table_data!C7</f>
        <v>42.847219625999998</v>
      </c>
      <c r="D9" s="36">
        <f>Table_data!D7</f>
        <v>75.854291602999993</v>
      </c>
      <c r="E9" s="35">
        <f>Table_data!E7</f>
        <v>38.602661843</v>
      </c>
      <c r="F9" s="37">
        <f>Table_data!F7</f>
        <v>47.724930534999999</v>
      </c>
      <c r="G9" s="9"/>
    </row>
    <row r="10" spans="1:15" s="6" customFormat="1" ht="25.5" customHeight="1" x14ac:dyDescent="0.3">
      <c r="B10" s="70" t="s">
        <v>155</v>
      </c>
      <c r="C10" s="33">
        <f>Table_data!C8</f>
        <v>38.293531684000001</v>
      </c>
      <c r="D10" s="34">
        <f>Table_data!D8</f>
        <v>72.589446721000002</v>
      </c>
      <c r="E10" s="33">
        <f>Table_data!E8</f>
        <v>34.675459803999999</v>
      </c>
      <c r="F10" s="58">
        <f>Table_data!F8</f>
        <v>42.415455258999998</v>
      </c>
      <c r="G10" s="9"/>
    </row>
    <row r="11" spans="1:15" s="6" customFormat="1" ht="25.5" customHeight="1" x14ac:dyDescent="0.3">
      <c r="B11" s="76" t="s">
        <v>144</v>
      </c>
      <c r="C11" s="81"/>
      <c r="D11" s="81"/>
      <c r="E11" s="81"/>
      <c r="F11" s="82"/>
      <c r="G11" s="74"/>
    </row>
    <row r="12" spans="1:15" s="6" customFormat="1" ht="25.5" customHeight="1" x14ac:dyDescent="0.3">
      <c r="B12" s="72" t="s">
        <v>152</v>
      </c>
      <c r="C12" s="35">
        <f>Table_data!C9</f>
        <v>53.199020646999998</v>
      </c>
      <c r="D12" s="36">
        <f>Table_data!D9</f>
        <v>81.967692745999997</v>
      </c>
      <c r="E12" s="35">
        <f>Table_data!E9</f>
        <v>49.385091701999997</v>
      </c>
      <c r="F12" s="37">
        <f>Table_data!F9</f>
        <v>57.258908112999997</v>
      </c>
    </row>
    <row r="13" spans="1:15" s="6" customFormat="1" ht="25.5" customHeight="1" x14ac:dyDescent="0.3">
      <c r="B13" s="76" t="s">
        <v>145</v>
      </c>
      <c r="C13" s="81"/>
      <c r="D13" s="81"/>
      <c r="E13" s="81"/>
      <c r="F13" s="82"/>
      <c r="G13" s="74"/>
    </row>
    <row r="14" spans="1:15" s="6" customFormat="1" ht="25.5" customHeight="1" x14ac:dyDescent="0.3">
      <c r="B14" s="70" t="s">
        <v>147</v>
      </c>
      <c r="C14" s="33">
        <f>Table_data!C10</f>
        <v>14.245095252</v>
      </c>
      <c r="D14" s="34">
        <f>Table_data!D10</f>
        <v>69.581473372999994</v>
      </c>
      <c r="E14" s="33">
        <f>Table_data!E10</f>
        <v>10.831604426</v>
      </c>
      <c r="F14" s="58">
        <f>Table_data!F10</f>
        <v>20.807711483999999</v>
      </c>
    </row>
    <row r="15" spans="1:15" s="7" customFormat="1" ht="25.5" customHeight="1" x14ac:dyDescent="0.3">
      <c r="B15" s="72" t="s">
        <v>148</v>
      </c>
      <c r="C15" s="35">
        <f>Table_data!C11</f>
        <v>7.7907307363999996</v>
      </c>
      <c r="D15" s="36">
        <f>Table_data!D11</f>
        <v>52.480736970999999</v>
      </c>
      <c r="E15" s="35">
        <f>Table_data!E11</f>
        <v>4.7458506223999999</v>
      </c>
      <c r="F15" s="37">
        <f>Table_data!F11</f>
        <v>13.644673425000001</v>
      </c>
      <c r="G15" s="9"/>
      <c r="H15" s="6"/>
      <c r="I15" s="21"/>
      <c r="J15" s="21"/>
      <c r="K15" s="19"/>
      <c r="L15" s="19"/>
      <c r="M15" s="21"/>
      <c r="N15" s="21"/>
      <c r="O15" s="21"/>
    </row>
    <row r="16" spans="1:15" s="7" customFormat="1" ht="25.5" customHeight="1" x14ac:dyDescent="0.3">
      <c r="B16" s="73" t="s">
        <v>146</v>
      </c>
      <c r="C16" s="61">
        <f>Table_data!C12</f>
        <v>46.485405837999998</v>
      </c>
      <c r="D16" s="62">
        <f>Table_data!D12</f>
        <v>89.699570815000001</v>
      </c>
      <c r="E16" s="61">
        <f>Table_data!E12</f>
        <v>41.452499680000003</v>
      </c>
      <c r="F16" s="63">
        <f>Table_data!F12</f>
        <v>54.888983775</v>
      </c>
      <c r="G16" s="9"/>
      <c r="H16" s="6"/>
      <c r="I16" s="21"/>
      <c r="J16" s="21"/>
      <c r="K16" s="19"/>
      <c r="L16" s="19"/>
      <c r="M16" s="21"/>
      <c r="N16" s="21"/>
      <c r="O16" s="21"/>
    </row>
    <row r="17" spans="2:15" ht="12" customHeight="1" x14ac:dyDescent="0.3">
      <c r="B17" s="69" t="s">
        <v>154</v>
      </c>
      <c r="C17" s="71"/>
      <c r="D17" s="38"/>
      <c r="E17" s="38"/>
      <c r="F17" s="39"/>
      <c r="I17" s="59"/>
      <c r="J17" s="59"/>
      <c r="K17" s="59"/>
      <c r="L17" s="59"/>
      <c r="M17" s="20"/>
      <c r="N17" s="20"/>
      <c r="O17" s="20"/>
    </row>
    <row r="18" spans="2:15" ht="21.75" customHeight="1" x14ac:dyDescent="0.3">
      <c r="B18" s="89" t="s">
        <v>153</v>
      </c>
      <c r="C18" s="89"/>
      <c r="D18" s="89"/>
      <c r="E18" s="89"/>
      <c r="F18" s="89"/>
      <c r="I18" s="59"/>
      <c r="J18" s="59"/>
      <c r="K18" s="59"/>
      <c r="L18" s="59"/>
      <c r="M18" s="20"/>
      <c r="N18" s="20"/>
      <c r="O18" s="20"/>
    </row>
    <row r="19" spans="2:15" ht="12" customHeight="1" x14ac:dyDescent="0.3">
      <c r="B19" s="88" t="s">
        <v>141</v>
      </c>
      <c r="C19" s="88"/>
      <c r="D19" s="17"/>
      <c r="E19" s="17"/>
      <c r="F19" s="18"/>
      <c r="I19" s="59"/>
      <c r="J19" s="59"/>
      <c r="K19" s="59"/>
      <c r="L19" s="59"/>
      <c r="M19" s="20"/>
      <c r="N19" s="20"/>
      <c r="O19" s="20"/>
    </row>
    <row r="20" spans="2:15" x14ac:dyDescent="0.3">
      <c r="C20" s="17"/>
      <c r="D20" s="17"/>
      <c r="E20" s="17"/>
      <c r="F20" s="18"/>
      <c r="I20" s="20"/>
      <c r="J20" s="20"/>
      <c r="K20" s="20"/>
      <c r="L20" s="20"/>
      <c r="M20" s="20"/>
      <c r="N20" s="20"/>
      <c r="O20" s="20"/>
    </row>
    <row r="21" spans="2:15" x14ac:dyDescent="0.3">
      <c r="C21" s="17"/>
      <c r="D21" s="17"/>
      <c r="E21" s="17"/>
      <c r="F21" s="18"/>
      <c r="I21" s="20"/>
      <c r="J21" s="20"/>
      <c r="K21" s="20"/>
      <c r="L21" s="20"/>
      <c r="M21" s="20"/>
      <c r="N21" s="20"/>
      <c r="O21" s="20"/>
    </row>
    <row r="22" spans="2:15" x14ac:dyDescent="0.3">
      <c r="I22" s="20"/>
      <c r="J22" s="20"/>
      <c r="K22" s="20"/>
      <c r="L22" s="20"/>
      <c r="M22" s="20"/>
      <c r="N22" s="20"/>
      <c r="O22" s="20"/>
    </row>
    <row r="23" spans="2:15" x14ac:dyDescent="0.3">
      <c r="C23" s="80"/>
      <c r="I23" s="20"/>
      <c r="J23" s="20"/>
      <c r="K23" s="20"/>
      <c r="L23" s="20"/>
      <c r="M23" s="20"/>
      <c r="N23" s="20"/>
      <c r="O23" s="20"/>
    </row>
    <row r="24" spans="2:15" x14ac:dyDescent="0.3">
      <c r="I24" s="20"/>
      <c r="J24" s="20"/>
      <c r="K24" s="20"/>
      <c r="L24" s="20"/>
      <c r="M24" s="20"/>
      <c r="N24" s="20"/>
      <c r="O24" s="20"/>
    </row>
    <row r="25" spans="2:15" x14ac:dyDescent="0.3">
      <c r="I25" s="20"/>
      <c r="J25" s="20"/>
      <c r="K25" s="20"/>
      <c r="L25" s="20"/>
      <c r="M25" s="20"/>
      <c r="N25" s="20"/>
      <c r="O25" s="20"/>
    </row>
    <row r="26" spans="2:15" x14ac:dyDescent="0.3">
      <c r="I26" s="20"/>
      <c r="J26" s="20"/>
      <c r="K26" s="20"/>
      <c r="L26" s="20"/>
      <c r="M26" s="20"/>
      <c r="N26" s="20"/>
      <c r="O26" s="20"/>
    </row>
    <row r="27" spans="2:15" x14ac:dyDescent="0.3">
      <c r="I27" s="20"/>
      <c r="J27" s="20"/>
      <c r="K27" s="20"/>
      <c r="L27" s="20"/>
      <c r="M27" s="20"/>
      <c r="N27" s="20"/>
      <c r="O27" s="20"/>
    </row>
    <row r="28" spans="2:15" x14ac:dyDescent="0.3">
      <c r="I28" s="20"/>
      <c r="J28" s="20"/>
      <c r="K28" s="20"/>
      <c r="L28" s="20"/>
      <c r="M28" s="20"/>
      <c r="N28" s="20"/>
      <c r="O28" s="20"/>
    </row>
    <row r="30" spans="2:15" ht="12" customHeight="1" x14ac:dyDescent="0.3"/>
    <row r="31" spans="2:15" ht="12" customHeight="1" x14ac:dyDescent="0.3"/>
    <row r="32" spans="2:15" ht="12" customHeight="1" x14ac:dyDescent="0.3"/>
    <row r="33" ht="12" customHeight="1" x14ac:dyDescent="0.3"/>
    <row r="34" ht="12" customHeight="1" x14ac:dyDescent="0.3"/>
  </sheetData>
  <mergeCells count="5">
    <mergeCell ref="B3:B4"/>
    <mergeCell ref="E3:F3"/>
    <mergeCell ref="C3:D3"/>
    <mergeCell ref="B19:C19"/>
    <mergeCell ref="B18:F18"/>
  </mergeCells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workbookViewId="0">
      <selection activeCell="A2" sqref="A2:XFD2"/>
    </sheetView>
  </sheetViews>
  <sheetFormatPr defaultRowHeight="14.4" x14ac:dyDescent="0.3"/>
  <cols>
    <col min="1" max="1" width="20.5546875" customWidth="1"/>
    <col min="2" max="26" width="15.109375" customWidth="1"/>
  </cols>
  <sheetData>
    <row r="1" spans="1:47" x14ac:dyDescent="0.3">
      <c r="A1" t="s">
        <v>135</v>
      </c>
    </row>
    <row r="3" spans="1:47" x14ac:dyDescent="0.3">
      <c r="A3" t="s">
        <v>136</v>
      </c>
    </row>
    <row r="4" spans="1:47" x14ac:dyDescent="0.3">
      <c r="A4" t="s">
        <v>0</v>
      </c>
      <c r="B4" t="s">
        <v>137</v>
      </c>
      <c r="C4" t="s">
        <v>1</v>
      </c>
      <c r="D4" t="s">
        <v>3</v>
      </c>
      <c r="E4" t="s">
        <v>4</v>
      </c>
      <c r="F4" t="s">
        <v>5</v>
      </c>
      <c r="G4" t="s">
        <v>6</v>
      </c>
      <c r="H4" t="s">
        <v>2</v>
      </c>
      <c r="I4" t="s">
        <v>138</v>
      </c>
      <c r="J4" t="s">
        <v>7</v>
      </c>
      <c r="K4" t="s">
        <v>9</v>
      </c>
      <c r="L4" t="s">
        <v>10</v>
      </c>
      <c r="M4" t="s">
        <v>11</v>
      </c>
      <c r="N4" t="s">
        <v>12</v>
      </c>
      <c r="O4" t="s">
        <v>8</v>
      </c>
      <c r="P4" t="s">
        <v>139</v>
      </c>
      <c r="Q4" t="s">
        <v>13</v>
      </c>
      <c r="R4" t="s">
        <v>15</v>
      </c>
      <c r="S4" t="s">
        <v>16</v>
      </c>
      <c r="T4" t="s">
        <v>17</v>
      </c>
      <c r="U4" t="s">
        <v>18</v>
      </c>
      <c r="V4" t="s">
        <v>14</v>
      </c>
      <c r="W4" t="s">
        <v>140</v>
      </c>
      <c r="X4" t="s">
        <v>52</v>
      </c>
      <c r="Y4" t="s">
        <v>53</v>
      </c>
      <c r="Z4" t="s">
        <v>54</v>
      </c>
      <c r="AA4" t="s">
        <v>55</v>
      </c>
      <c r="AB4" t="s">
        <v>56</v>
      </c>
      <c r="AC4" t="s">
        <v>57</v>
      </c>
      <c r="AD4" t="s">
        <v>58</v>
      </c>
      <c r="AE4" t="s">
        <v>59</v>
      </c>
      <c r="AF4" t="s">
        <v>60</v>
      </c>
      <c r="AG4" t="s">
        <v>61</v>
      </c>
      <c r="AH4" t="s">
        <v>20</v>
      </c>
      <c r="AI4" t="s">
        <v>21</v>
      </c>
      <c r="AJ4" t="s">
        <v>22</v>
      </c>
      <c r="AK4" t="s">
        <v>19</v>
      </c>
      <c r="AL4" t="s">
        <v>23</v>
      </c>
      <c r="AM4" t="s">
        <v>24</v>
      </c>
      <c r="AN4" t="s">
        <v>25</v>
      </c>
      <c r="AO4" t="s">
        <v>62</v>
      </c>
      <c r="AP4" t="s">
        <v>63</v>
      </c>
      <c r="AQ4" t="s">
        <v>26</v>
      </c>
      <c r="AR4" t="s">
        <v>27</v>
      </c>
      <c r="AS4" t="s">
        <v>28</v>
      </c>
      <c r="AT4" t="s">
        <v>29</v>
      </c>
      <c r="AU4" t="s">
        <v>64</v>
      </c>
    </row>
    <row r="5" spans="1:47" x14ac:dyDescent="0.3">
      <c r="A5" t="s">
        <v>33</v>
      </c>
      <c r="B5">
        <v>244</v>
      </c>
      <c r="C5">
        <v>704</v>
      </c>
      <c r="D5">
        <v>34.659090909</v>
      </c>
      <c r="E5">
        <v>0.83611582360000003</v>
      </c>
      <c r="F5">
        <v>0.73410879679999996</v>
      </c>
      <c r="G5">
        <v>0.95229708930000001</v>
      </c>
      <c r="H5">
        <v>7.0122659999999996E-3</v>
      </c>
      <c r="I5">
        <v>137</v>
      </c>
      <c r="J5">
        <v>262</v>
      </c>
      <c r="K5">
        <v>52.290076335999998</v>
      </c>
      <c r="L5">
        <v>0.95265156579999999</v>
      </c>
      <c r="M5">
        <v>0.80222943309999994</v>
      </c>
      <c r="N5">
        <v>1.1312786197</v>
      </c>
      <c r="O5">
        <v>0.58012574800000005</v>
      </c>
      <c r="P5">
        <v>381</v>
      </c>
      <c r="Q5">
        <v>966</v>
      </c>
      <c r="R5">
        <v>39.440993788999997</v>
      </c>
      <c r="S5">
        <v>0.84845970640000001</v>
      </c>
      <c r="T5">
        <v>0.76492070990000005</v>
      </c>
      <c r="U5">
        <v>0.94112221579999999</v>
      </c>
      <c r="V5">
        <v>1.8872330999999999E-3</v>
      </c>
      <c r="W5">
        <v>10756</v>
      </c>
      <c r="X5">
        <v>12123</v>
      </c>
      <c r="Y5">
        <v>88.723913222999997</v>
      </c>
      <c r="Z5">
        <v>0.98912305170000003</v>
      </c>
      <c r="AA5">
        <v>0.96903029519999995</v>
      </c>
      <c r="AB5">
        <v>1.0096324296999999</v>
      </c>
      <c r="AC5">
        <v>0.29627489039999999</v>
      </c>
      <c r="AD5">
        <v>0.44453622879999999</v>
      </c>
      <c r="AE5">
        <v>0.4013591386</v>
      </c>
      <c r="AF5">
        <v>0.49235818930000003</v>
      </c>
      <c r="AG5">
        <v>1.5504309999999999E-54</v>
      </c>
      <c r="AH5">
        <v>0.66282349039999999</v>
      </c>
      <c r="AI5">
        <v>0.53767999850000003</v>
      </c>
      <c r="AJ5">
        <v>0.81709377439999997</v>
      </c>
      <c r="AK5">
        <v>1.171201E-4</v>
      </c>
      <c r="AL5" t="s">
        <v>70</v>
      </c>
      <c r="AM5" t="s">
        <v>30</v>
      </c>
      <c r="AN5" t="s">
        <v>74</v>
      </c>
      <c r="AO5" t="s">
        <v>30</v>
      </c>
      <c r="AP5" t="s">
        <v>65</v>
      </c>
      <c r="AQ5" t="s">
        <v>40</v>
      </c>
      <c r="AR5" t="s">
        <v>30</v>
      </c>
      <c r="AS5" t="s">
        <v>30</v>
      </c>
      <c r="AT5" t="s">
        <v>30</v>
      </c>
      <c r="AU5" t="s">
        <v>30</v>
      </c>
    </row>
    <row r="6" spans="1:47" x14ac:dyDescent="0.3">
      <c r="A6" t="s">
        <v>34</v>
      </c>
      <c r="B6" t="s">
        <v>30</v>
      </c>
      <c r="C6" t="s">
        <v>30</v>
      </c>
      <c r="D6" t="s">
        <v>30</v>
      </c>
      <c r="E6" t="s">
        <v>30</v>
      </c>
      <c r="F6" t="s">
        <v>30</v>
      </c>
      <c r="G6" t="s">
        <v>30</v>
      </c>
      <c r="H6" t="s">
        <v>30</v>
      </c>
      <c r="I6">
        <v>1286</v>
      </c>
      <c r="J6">
        <v>2405</v>
      </c>
      <c r="K6">
        <v>53.471933472000003</v>
      </c>
      <c r="L6">
        <v>0.97418333869999996</v>
      </c>
      <c r="M6">
        <v>0.91110404629999997</v>
      </c>
      <c r="N6">
        <v>1.0416298569</v>
      </c>
      <c r="O6">
        <v>0.44379668919999998</v>
      </c>
      <c r="P6">
        <v>1286</v>
      </c>
      <c r="Q6">
        <v>2405</v>
      </c>
      <c r="R6">
        <v>53.471933472000003</v>
      </c>
      <c r="S6">
        <v>1.1502950767</v>
      </c>
      <c r="T6">
        <v>1.0828755125</v>
      </c>
      <c r="U6">
        <v>1.2219121664000001</v>
      </c>
      <c r="V6">
        <v>5.5281287E-6</v>
      </c>
      <c r="W6">
        <v>34244</v>
      </c>
      <c r="X6">
        <v>37686</v>
      </c>
      <c r="Y6">
        <v>90.866634825000006</v>
      </c>
      <c r="Z6">
        <v>1.0130108093000001</v>
      </c>
      <c r="AA6">
        <v>0.99965211200000004</v>
      </c>
      <c r="AB6">
        <v>1.0265480235</v>
      </c>
      <c r="AC6">
        <v>5.6314857199999999E-2</v>
      </c>
      <c r="AD6">
        <v>0.58846609179999998</v>
      </c>
      <c r="AE6">
        <v>0.55660053009999999</v>
      </c>
      <c r="AF6">
        <v>0.6221559673</v>
      </c>
      <c r="AG6">
        <v>9.1149979999999994E-78</v>
      </c>
      <c r="AH6" t="s">
        <v>30</v>
      </c>
      <c r="AI6" t="s">
        <v>30</v>
      </c>
      <c r="AJ6" t="s">
        <v>30</v>
      </c>
      <c r="AK6" t="s">
        <v>30</v>
      </c>
      <c r="AL6" t="s">
        <v>30</v>
      </c>
      <c r="AM6" t="s">
        <v>30</v>
      </c>
      <c r="AN6" t="s">
        <v>74</v>
      </c>
      <c r="AO6" t="s">
        <v>30</v>
      </c>
      <c r="AP6" t="s">
        <v>65</v>
      </c>
      <c r="AQ6" t="s">
        <v>30</v>
      </c>
      <c r="AR6" t="s">
        <v>30</v>
      </c>
      <c r="AS6" t="s">
        <v>30</v>
      </c>
      <c r="AT6" t="s">
        <v>30</v>
      </c>
      <c r="AU6" t="s">
        <v>30</v>
      </c>
    </row>
    <row r="7" spans="1:47" x14ac:dyDescent="0.3">
      <c r="A7" t="s">
        <v>35</v>
      </c>
      <c r="B7">
        <v>411</v>
      </c>
      <c r="C7">
        <v>840</v>
      </c>
      <c r="D7">
        <v>48.928571429000002</v>
      </c>
      <c r="E7">
        <v>1.1803527363999999</v>
      </c>
      <c r="F7">
        <v>1.0652293551000001</v>
      </c>
      <c r="G7">
        <v>1.3079179386999999</v>
      </c>
      <c r="H7">
        <v>1.5412100000000001E-3</v>
      </c>
      <c r="I7">
        <v>310</v>
      </c>
      <c r="J7">
        <v>523</v>
      </c>
      <c r="K7">
        <v>59.273422562</v>
      </c>
      <c r="L7">
        <v>1.0798783014</v>
      </c>
      <c r="M7">
        <v>0.95983842119999996</v>
      </c>
      <c r="N7">
        <v>1.2149306798999999</v>
      </c>
      <c r="O7">
        <v>0.20118307120000001</v>
      </c>
      <c r="P7">
        <v>721</v>
      </c>
      <c r="Q7">
        <v>1363</v>
      </c>
      <c r="R7">
        <v>52.898019075999997</v>
      </c>
      <c r="S7">
        <v>1.1379489567000001</v>
      </c>
      <c r="T7">
        <v>1.0532073753</v>
      </c>
      <c r="U7">
        <v>1.2295088873</v>
      </c>
      <c r="V7">
        <v>1.0644908E-3</v>
      </c>
      <c r="W7">
        <v>7465</v>
      </c>
      <c r="X7">
        <v>8393</v>
      </c>
      <c r="Y7">
        <v>88.943166925</v>
      </c>
      <c r="Z7">
        <v>0.99156736329999995</v>
      </c>
      <c r="AA7">
        <v>0.9679998984</v>
      </c>
      <c r="AB7">
        <v>1.0157086149000001</v>
      </c>
      <c r="AC7">
        <v>0.49019783630000002</v>
      </c>
      <c r="AD7">
        <v>0.59473955000000001</v>
      </c>
      <c r="AE7">
        <v>0.55097364000000004</v>
      </c>
      <c r="AF7">
        <v>0.641981951</v>
      </c>
      <c r="AG7">
        <v>1.673378E-40</v>
      </c>
      <c r="AH7">
        <v>0.82547235019999998</v>
      </c>
      <c r="AI7">
        <v>0.71231215039999995</v>
      </c>
      <c r="AJ7">
        <v>0.95660954350000005</v>
      </c>
      <c r="AK7">
        <v>1.0782920099999999E-2</v>
      </c>
      <c r="AL7" t="s">
        <v>70</v>
      </c>
      <c r="AM7" t="s">
        <v>30</v>
      </c>
      <c r="AN7" t="s">
        <v>74</v>
      </c>
      <c r="AO7" t="s">
        <v>30</v>
      </c>
      <c r="AP7" t="s">
        <v>65</v>
      </c>
      <c r="AQ7" t="s">
        <v>30</v>
      </c>
      <c r="AR7" t="s">
        <v>30</v>
      </c>
      <c r="AS7" t="s">
        <v>30</v>
      </c>
      <c r="AT7" t="s">
        <v>30</v>
      </c>
      <c r="AU7" t="s">
        <v>30</v>
      </c>
    </row>
    <row r="8" spans="1:47" x14ac:dyDescent="0.3">
      <c r="A8" t="s">
        <v>36</v>
      </c>
      <c r="B8">
        <v>933</v>
      </c>
      <c r="C8">
        <v>2155</v>
      </c>
      <c r="D8">
        <v>43.294663573000001</v>
      </c>
      <c r="E8">
        <v>1.0444403572000001</v>
      </c>
      <c r="F8">
        <v>0.97109093150000003</v>
      </c>
      <c r="G8">
        <v>1.1233300862</v>
      </c>
      <c r="H8">
        <v>0.24185490670000001</v>
      </c>
      <c r="I8">
        <v>256</v>
      </c>
      <c r="J8">
        <v>386</v>
      </c>
      <c r="K8">
        <v>66.321243523000007</v>
      </c>
      <c r="L8">
        <v>1.2082796759000001</v>
      </c>
      <c r="M8">
        <v>1.0626288208000001</v>
      </c>
      <c r="N8">
        <v>1.3738943896</v>
      </c>
      <c r="O8">
        <v>3.8912376999999999E-3</v>
      </c>
      <c r="P8">
        <v>1189</v>
      </c>
      <c r="Q8">
        <v>2541</v>
      </c>
      <c r="R8">
        <v>46.792601337999997</v>
      </c>
      <c r="S8">
        <v>1.0066084288999999</v>
      </c>
      <c r="T8">
        <v>0.94573150699999997</v>
      </c>
      <c r="U8">
        <v>1.0714040102</v>
      </c>
      <c r="V8">
        <v>0.83605569459999995</v>
      </c>
      <c r="W8">
        <v>5883</v>
      </c>
      <c r="X8">
        <v>6476</v>
      </c>
      <c r="Y8">
        <v>90.843113032999995</v>
      </c>
      <c r="Z8">
        <v>1.0127485807000001</v>
      </c>
      <c r="AA8">
        <v>0.98598986639999997</v>
      </c>
      <c r="AB8">
        <v>1.0402334980000001</v>
      </c>
      <c r="AC8">
        <v>0.35380324190000001</v>
      </c>
      <c r="AD8">
        <v>0.51509244649999997</v>
      </c>
      <c r="AE8">
        <v>0.4839715812</v>
      </c>
      <c r="AF8">
        <v>0.54821447940000001</v>
      </c>
      <c r="AG8">
        <v>1.1341349999999999E-96</v>
      </c>
      <c r="AH8">
        <v>0.65280234920000002</v>
      </c>
      <c r="AI8">
        <v>0.56849266030000001</v>
      </c>
      <c r="AJ8">
        <v>0.74961549520000004</v>
      </c>
      <c r="AK8">
        <v>1.4975692E-9</v>
      </c>
      <c r="AL8" t="s">
        <v>30</v>
      </c>
      <c r="AM8" t="s">
        <v>75</v>
      </c>
      <c r="AN8" t="s">
        <v>30</v>
      </c>
      <c r="AO8" t="s">
        <v>30</v>
      </c>
      <c r="AP8" t="s">
        <v>65</v>
      </c>
      <c r="AQ8" t="s">
        <v>40</v>
      </c>
      <c r="AR8" t="s">
        <v>30</v>
      </c>
      <c r="AS8" t="s">
        <v>30</v>
      </c>
      <c r="AT8" t="s">
        <v>30</v>
      </c>
      <c r="AU8" t="s">
        <v>30</v>
      </c>
    </row>
    <row r="9" spans="1:47" x14ac:dyDescent="0.3">
      <c r="A9" t="s">
        <v>37</v>
      </c>
      <c r="B9">
        <v>1654</v>
      </c>
      <c r="C9">
        <v>4122</v>
      </c>
      <c r="D9">
        <v>40.126152353000002</v>
      </c>
      <c r="E9">
        <v>0.96800320039999999</v>
      </c>
      <c r="F9">
        <v>0.91233918069999997</v>
      </c>
      <c r="G9">
        <v>1.0270634164000001</v>
      </c>
      <c r="H9">
        <v>0.2818272114</v>
      </c>
      <c r="I9">
        <v>393</v>
      </c>
      <c r="J9">
        <v>750</v>
      </c>
      <c r="K9">
        <v>52.4</v>
      </c>
      <c r="L9">
        <v>0.95465422010000001</v>
      </c>
      <c r="M9">
        <v>0.8585065784</v>
      </c>
      <c r="N9">
        <v>1.0615698272</v>
      </c>
      <c r="O9">
        <v>0.39155148429999997</v>
      </c>
      <c r="P9">
        <v>2047</v>
      </c>
      <c r="Q9">
        <v>4872</v>
      </c>
      <c r="R9">
        <v>42.015599342999998</v>
      </c>
      <c r="S9">
        <v>0.90384495060000003</v>
      </c>
      <c r="T9">
        <v>0.85944303440000003</v>
      </c>
      <c r="U9">
        <v>0.95054082939999995</v>
      </c>
      <c r="V9">
        <v>8.36899E-5</v>
      </c>
      <c r="W9">
        <v>1263</v>
      </c>
      <c r="X9">
        <v>1582</v>
      </c>
      <c r="Y9">
        <v>79.835651075000001</v>
      </c>
      <c r="Z9">
        <v>0.89003381339999998</v>
      </c>
      <c r="AA9">
        <v>0.84179098379999995</v>
      </c>
      <c r="AB9">
        <v>0.94104142749999997</v>
      </c>
      <c r="AC9">
        <v>4.1817599999999998E-5</v>
      </c>
      <c r="AD9">
        <v>0.52627615329999999</v>
      </c>
      <c r="AE9">
        <v>0.49063303250000001</v>
      </c>
      <c r="AF9">
        <v>0.56450864739999995</v>
      </c>
      <c r="AG9">
        <v>5.6974909999999996E-72</v>
      </c>
      <c r="AH9">
        <v>0.7657662663</v>
      </c>
      <c r="AI9">
        <v>0.68600819619999998</v>
      </c>
      <c r="AJ9">
        <v>0.85479733020000004</v>
      </c>
      <c r="AK9">
        <v>1.9771810999999999E-6</v>
      </c>
      <c r="AL9" t="s">
        <v>30</v>
      </c>
      <c r="AM9" t="s">
        <v>30</v>
      </c>
      <c r="AN9" t="s">
        <v>74</v>
      </c>
      <c r="AO9" t="s">
        <v>39</v>
      </c>
      <c r="AP9" t="s">
        <v>65</v>
      </c>
      <c r="AQ9" t="s">
        <v>40</v>
      </c>
      <c r="AR9" t="s">
        <v>30</v>
      </c>
      <c r="AS9" t="s">
        <v>30</v>
      </c>
      <c r="AT9" t="s">
        <v>30</v>
      </c>
      <c r="AU9" t="s">
        <v>30</v>
      </c>
    </row>
    <row r="10" spans="1:47" x14ac:dyDescent="0.3">
      <c r="A10" t="s">
        <v>66</v>
      </c>
      <c r="B10" t="s">
        <v>30</v>
      </c>
      <c r="C10" t="s">
        <v>30</v>
      </c>
      <c r="D10" t="s">
        <v>30</v>
      </c>
      <c r="E10" t="s">
        <v>30</v>
      </c>
      <c r="F10" t="s">
        <v>30</v>
      </c>
      <c r="G10" t="s">
        <v>30</v>
      </c>
      <c r="H10" t="s">
        <v>30</v>
      </c>
      <c r="I10">
        <v>189</v>
      </c>
      <c r="J10">
        <v>358</v>
      </c>
      <c r="K10">
        <v>52.793296089000002</v>
      </c>
      <c r="L10">
        <v>0.96181952110000002</v>
      </c>
      <c r="M10">
        <v>0.82974062670000004</v>
      </c>
      <c r="N10">
        <v>1.1149228583999999</v>
      </c>
      <c r="O10">
        <v>0.60548511849999997</v>
      </c>
      <c r="P10">
        <v>189</v>
      </c>
      <c r="Q10">
        <v>358</v>
      </c>
      <c r="R10">
        <v>52.793296089000002</v>
      </c>
      <c r="S10">
        <v>1.1356961424000001</v>
      </c>
      <c r="T10">
        <v>0.98253460599999998</v>
      </c>
      <c r="U10">
        <v>1.3127331293</v>
      </c>
      <c r="V10">
        <v>8.5146109900000003E-2</v>
      </c>
      <c r="W10">
        <v>372</v>
      </c>
      <c r="X10">
        <v>611</v>
      </c>
      <c r="Y10">
        <v>60.883797053999999</v>
      </c>
      <c r="Z10">
        <v>0.67875237860000004</v>
      </c>
      <c r="AA10">
        <v>0.61297389820000003</v>
      </c>
      <c r="AB10">
        <v>0.75158957479999999</v>
      </c>
      <c r="AC10">
        <v>9.2818079999999995E-14</v>
      </c>
      <c r="AD10">
        <v>0.86711569649999998</v>
      </c>
      <c r="AE10">
        <v>0.72785088379999996</v>
      </c>
      <c r="AF10">
        <v>1.0330270223</v>
      </c>
      <c r="AG10">
        <v>0.1104433467</v>
      </c>
      <c r="AH10" t="s">
        <v>30</v>
      </c>
      <c r="AI10" t="s">
        <v>30</v>
      </c>
      <c r="AJ10" t="s">
        <v>30</v>
      </c>
      <c r="AK10" t="s">
        <v>30</v>
      </c>
      <c r="AL10" t="s">
        <v>30</v>
      </c>
      <c r="AM10" t="s">
        <v>30</v>
      </c>
      <c r="AN10" t="s">
        <v>30</v>
      </c>
      <c r="AO10" t="s">
        <v>39</v>
      </c>
      <c r="AP10" t="s">
        <v>30</v>
      </c>
      <c r="AQ10" t="s">
        <v>30</v>
      </c>
      <c r="AR10" t="s">
        <v>30</v>
      </c>
      <c r="AS10" t="s">
        <v>30</v>
      </c>
      <c r="AT10" t="s">
        <v>30</v>
      </c>
      <c r="AU10" t="s">
        <v>30</v>
      </c>
    </row>
    <row r="11" spans="1:47" x14ac:dyDescent="0.3">
      <c r="A11" t="s">
        <v>31</v>
      </c>
      <c r="B11">
        <v>3242</v>
      </c>
      <c r="C11">
        <v>7821</v>
      </c>
      <c r="D11">
        <v>41.452499680000003</v>
      </c>
      <c r="E11" t="s">
        <v>30</v>
      </c>
      <c r="F11" t="s">
        <v>30</v>
      </c>
      <c r="G11" t="s">
        <v>30</v>
      </c>
      <c r="H11" t="s">
        <v>30</v>
      </c>
      <c r="I11">
        <v>2571</v>
      </c>
      <c r="J11">
        <v>4684</v>
      </c>
      <c r="K11">
        <v>54.888983775</v>
      </c>
      <c r="L11" t="s">
        <v>30</v>
      </c>
      <c r="M11" t="s">
        <v>30</v>
      </c>
      <c r="N11" t="s">
        <v>30</v>
      </c>
      <c r="O11" t="s">
        <v>30</v>
      </c>
      <c r="P11">
        <v>5813</v>
      </c>
      <c r="Q11">
        <v>12505</v>
      </c>
      <c r="R11">
        <v>46.485405837999998</v>
      </c>
      <c r="S11" t="s">
        <v>30</v>
      </c>
      <c r="T11" t="s">
        <v>30</v>
      </c>
      <c r="U11" t="s">
        <v>30</v>
      </c>
      <c r="V11" t="s">
        <v>30</v>
      </c>
      <c r="W11">
        <v>59983</v>
      </c>
      <c r="X11">
        <v>66871</v>
      </c>
      <c r="Y11">
        <v>89.699570815000001</v>
      </c>
      <c r="Z11" t="s">
        <v>30</v>
      </c>
      <c r="AA11" t="s">
        <v>30</v>
      </c>
      <c r="AB11" t="s">
        <v>30</v>
      </c>
      <c r="AC11" t="s">
        <v>30</v>
      </c>
      <c r="AD11">
        <v>0.51823442870000003</v>
      </c>
      <c r="AE11">
        <v>0.50446783260000005</v>
      </c>
      <c r="AF11">
        <v>0.53237670619999999</v>
      </c>
      <c r="AG11">
        <v>1E-100</v>
      </c>
      <c r="AH11">
        <v>0.75520617850000005</v>
      </c>
      <c r="AI11">
        <v>0.71711141590000005</v>
      </c>
      <c r="AJ11">
        <v>0.79532463080000004</v>
      </c>
      <c r="AK11">
        <v>2.1238479999999999E-26</v>
      </c>
      <c r="AL11" t="s">
        <v>30</v>
      </c>
      <c r="AM11" t="s">
        <v>30</v>
      </c>
      <c r="AN11" t="s">
        <v>30</v>
      </c>
      <c r="AO11" t="s">
        <v>30</v>
      </c>
      <c r="AP11" t="s">
        <v>65</v>
      </c>
      <c r="AQ11" t="s">
        <v>40</v>
      </c>
      <c r="AR11" t="s">
        <v>30</v>
      </c>
      <c r="AS11" t="s">
        <v>30</v>
      </c>
      <c r="AT11" t="s">
        <v>30</v>
      </c>
      <c r="AU11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9"/>
  <sheetViews>
    <sheetView topLeftCell="B1" workbookViewId="0">
      <selection activeCell="E13" sqref="E13"/>
    </sheetView>
  </sheetViews>
  <sheetFormatPr defaultColWidth="10.6640625" defaultRowHeight="13.2" x14ac:dyDescent="0.3"/>
  <cols>
    <col min="1" max="1" width="1.44140625" style="5" customWidth="1"/>
    <col min="2" max="2" width="33" style="5" customWidth="1"/>
    <col min="3" max="3" width="15.5546875" style="5" customWidth="1"/>
    <col min="4" max="5" width="11.6640625" style="8" customWidth="1"/>
    <col min="6" max="6" width="11.6640625" style="5" customWidth="1"/>
    <col min="7" max="7" width="14" style="5" customWidth="1"/>
    <col min="8" max="8" width="13.44140625" style="5" bestFit="1" customWidth="1"/>
    <col min="9" max="9" width="18.33203125" style="5" customWidth="1"/>
    <col min="10" max="10" width="9.5546875" style="5" customWidth="1"/>
    <col min="11" max="11" width="20.88671875" style="5" customWidth="1"/>
    <col min="12" max="13" width="12.6640625" style="5" customWidth="1"/>
    <col min="14" max="16384" width="10.6640625" style="5"/>
  </cols>
  <sheetData>
    <row r="1" spans="1:18" x14ac:dyDescent="0.3">
      <c r="B1" s="25" t="s">
        <v>77</v>
      </c>
      <c r="C1" s="25"/>
      <c r="D1" s="26"/>
      <c r="E1" s="55" t="s">
        <v>71</v>
      </c>
      <c r="F1" s="56"/>
      <c r="G1" s="56"/>
      <c r="H1" s="26"/>
      <c r="I1" s="26"/>
      <c r="J1" s="4"/>
      <c r="K1" s="4"/>
      <c r="L1" s="4"/>
      <c r="M1" s="4"/>
    </row>
    <row r="2" spans="1:18" x14ac:dyDescent="0.3">
      <c r="B2" s="27"/>
      <c r="C2" s="27"/>
      <c r="D2" s="26"/>
      <c r="E2" s="26"/>
      <c r="F2" s="26"/>
      <c r="G2" s="26"/>
      <c r="H2" s="26"/>
      <c r="I2" s="26"/>
      <c r="J2" s="4"/>
      <c r="K2" s="4"/>
      <c r="L2" s="4"/>
      <c r="M2" s="4"/>
    </row>
    <row r="3" spans="1:18" s="7" customFormat="1" ht="39" customHeight="1" x14ac:dyDescent="0.3">
      <c r="A3" s="16"/>
      <c r="B3" s="90" t="s">
        <v>43</v>
      </c>
      <c r="C3" s="28"/>
      <c r="D3" s="90" t="s">
        <v>72</v>
      </c>
      <c r="E3" s="90"/>
      <c r="F3" s="90"/>
      <c r="G3" s="90" t="s">
        <v>42</v>
      </c>
      <c r="H3" s="90"/>
      <c r="I3" s="28"/>
      <c r="J3" s="16"/>
    </row>
    <row r="4" spans="1:18" s="7" customFormat="1" ht="24.75" customHeight="1" x14ac:dyDescent="0.3">
      <c r="A4" s="16"/>
      <c r="B4" s="90"/>
      <c r="C4" s="28" t="s">
        <v>38</v>
      </c>
      <c r="D4" s="28" t="s">
        <v>32</v>
      </c>
      <c r="E4" s="28" t="s">
        <v>41</v>
      </c>
      <c r="F4" s="32" t="s">
        <v>46</v>
      </c>
      <c r="G4" s="28" t="s">
        <v>44</v>
      </c>
      <c r="H4" s="28" t="s">
        <v>47</v>
      </c>
      <c r="I4" s="45" t="s">
        <v>49</v>
      </c>
      <c r="J4" s="46" t="s">
        <v>50</v>
      </c>
      <c r="K4" s="47" t="s">
        <v>51</v>
      </c>
    </row>
    <row r="5" spans="1:18" s="6" customFormat="1" ht="24" customHeight="1" x14ac:dyDescent="0.3">
      <c r="B5" s="29" t="s">
        <v>78</v>
      </c>
      <c r="C5" s="42">
        <f>Gr3_Read!Y11</f>
        <v>55.610894735000002</v>
      </c>
      <c r="D5" s="42">
        <f>Gr3_Read!AI11</f>
        <v>83.598571847000002</v>
      </c>
      <c r="E5" s="42">
        <f>Gr3_Read!E11</f>
        <v>51.357214317</v>
      </c>
      <c r="F5" s="43">
        <f>Gr3_Read!O11</f>
        <v>61.193507269000001</v>
      </c>
      <c r="G5" s="54" t="str">
        <f>IF(Gr3_Read!$BB$11="b","Yes","No")</f>
        <v>Yes</v>
      </c>
      <c r="H5" s="54" t="str">
        <f>IF(Gr3_Read!$BC$11="a","Yes","No")</f>
        <v>Yes</v>
      </c>
      <c r="I5" s="48">
        <f>Gr3_Read!X6</f>
        <v>59.242851389000002</v>
      </c>
      <c r="J5" s="46">
        <f>Gr3_Read!AH6</f>
        <v>83.840592384999994</v>
      </c>
      <c r="K5" s="47" t="str">
        <f>IF(Gr3_Read!$BB$6="d2","Yes","No")</f>
        <v>No</v>
      </c>
    </row>
    <row r="6" spans="1:18" s="6" customFormat="1" ht="24" customHeight="1" x14ac:dyDescent="0.3">
      <c r="B6" s="29" t="s">
        <v>79</v>
      </c>
      <c r="C6" s="42">
        <f>Gr3_Num!Y11</f>
        <v>55.611179796000002</v>
      </c>
      <c r="D6" s="42">
        <f>Gr3_Num!AI11</f>
        <v>80.987259428000002</v>
      </c>
      <c r="E6" s="42">
        <f>Gr3_Num!E11</f>
        <v>51.501411347000001</v>
      </c>
      <c r="F6" s="43">
        <f>Gr3_Num!O11</f>
        <v>61.045010130999998</v>
      </c>
      <c r="G6" s="54" t="str">
        <f>IF(Gr3_Num!$BB$11="b","Yes","No")</f>
        <v>Yes</v>
      </c>
      <c r="H6" s="54" t="str">
        <f>IF(Gr3_Num!$BC$11="a","Yes","No")</f>
        <v>Yes</v>
      </c>
      <c r="I6" s="48">
        <f>Gr3_Num!X6</f>
        <v>61.941200160999998</v>
      </c>
      <c r="J6" s="46">
        <f>Gr3_Num!AH6</f>
        <v>81.585237872999997</v>
      </c>
      <c r="K6" s="47" t="str">
        <f>IF(Gr3_Num!$BB$6="d2","Yes","No")</f>
        <v>No</v>
      </c>
    </row>
    <row r="7" spans="1:18" s="6" customFormat="1" ht="24" customHeight="1" x14ac:dyDescent="0.3">
      <c r="B7" s="29" t="s">
        <v>80</v>
      </c>
      <c r="C7" s="42">
        <f>Gr7_Num!Y11</f>
        <v>42.847219625999998</v>
      </c>
      <c r="D7" s="42">
        <f>Gr7_Num!AI11</f>
        <v>75.854291602999993</v>
      </c>
      <c r="E7" s="42">
        <f>Gr7_Num!E11</f>
        <v>38.602661843</v>
      </c>
      <c r="F7" s="43">
        <f>Gr7_Num!O11</f>
        <v>47.724930534999999</v>
      </c>
      <c r="G7" s="54" t="str">
        <f>IF(Gr7_Num!$BB$11="b","Yes","No")</f>
        <v>Yes</v>
      </c>
      <c r="H7" s="54" t="str">
        <f>IF(Gr7_Num!$BC$11="a","Yes","No")</f>
        <v>Yes</v>
      </c>
      <c r="I7" s="48">
        <f>Gr7_Num!X6</f>
        <v>44.024337244999998</v>
      </c>
      <c r="J7" s="46">
        <f>Gr7_Num!AH6</f>
        <v>78.065503172999996</v>
      </c>
      <c r="K7" s="47" t="str">
        <f>IF(Gr7_Num!$BB$6="d2","Yes","No")</f>
        <v>No</v>
      </c>
    </row>
    <row r="8" spans="1:18" s="6" customFormat="1" ht="24" customHeight="1" x14ac:dyDescent="0.3">
      <c r="B8" s="29" t="s">
        <v>81</v>
      </c>
      <c r="C8" s="42">
        <f>Gr7_Engage!Y11</f>
        <v>38.293531684000001</v>
      </c>
      <c r="D8" s="42">
        <f>Gr7_Engage!AI11</f>
        <v>72.589446721000002</v>
      </c>
      <c r="E8" s="42">
        <f>Gr7_Engage!E11</f>
        <v>34.675459803999999</v>
      </c>
      <c r="F8" s="43">
        <f>Gr7_Engage!O11</f>
        <v>42.415455258999998</v>
      </c>
      <c r="G8" s="54" t="str">
        <f>IF(Gr7_Engage!$BB$11="b","Yes","No")</f>
        <v>Yes</v>
      </c>
      <c r="H8" s="54" t="str">
        <f>IF(Gr7_Engage!$BC$11="a","Yes","No")</f>
        <v>Yes</v>
      </c>
      <c r="I8" s="49"/>
      <c r="J8" s="50"/>
      <c r="K8" s="51"/>
    </row>
    <row r="9" spans="1:18" s="6" customFormat="1" ht="24" customHeight="1" x14ac:dyDescent="0.3">
      <c r="B9" s="29" t="s">
        <v>82</v>
      </c>
      <c r="C9" s="42">
        <f>Gr8_Lang!Y11</f>
        <v>53.199020646999998</v>
      </c>
      <c r="D9" s="42">
        <f>Gr8_Lang!AI11</f>
        <v>81.967692745999997</v>
      </c>
      <c r="E9" s="42">
        <f>Gr8_Lang!E11</f>
        <v>49.385091701999997</v>
      </c>
      <c r="F9" s="43">
        <f>Gr8_Lang!O11</f>
        <v>57.258908112999997</v>
      </c>
      <c r="G9" s="54" t="str">
        <f>IF(Gr8_Lang!$BB$11="b","Yes","No")</f>
        <v>Yes</v>
      </c>
      <c r="H9" s="54" t="str">
        <f>IF(Gr8_Lang!$BC$11="a","Yes","No")</f>
        <v>Yes</v>
      </c>
      <c r="I9" s="48">
        <f>Gr8_Lang!X6</f>
        <v>56.766104626000001</v>
      </c>
      <c r="J9" s="47">
        <f>Gr8_Lang!AH6</f>
        <v>84.134615385000004</v>
      </c>
      <c r="K9" s="47" t="str">
        <f>IF(Gr8_Lang!$BB$6="d2","Yes","No")</f>
        <v>No</v>
      </c>
    </row>
    <row r="10" spans="1:18" s="6" customFormat="1" ht="24" customHeight="1" x14ac:dyDescent="0.3">
      <c r="B10" s="29" t="s">
        <v>83</v>
      </c>
      <c r="C10" s="42">
        <f>Gr12_Lang!R11</f>
        <v>14.245095252</v>
      </c>
      <c r="D10" s="42">
        <f>Gr12_Lang!Y11</f>
        <v>69.581473372999994</v>
      </c>
      <c r="E10" s="42">
        <f>Gr12_Lang!D11</f>
        <v>10.831604426</v>
      </c>
      <c r="F10" s="43">
        <f>Gr12_Lang!K11</f>
        <v>20.807711483999999</v>
      </c>
      <c r="G10" s="54" t="str">
        <f>IF(Gr12_Lang!$AP$11="b","Yes","No")</f>
        <v>Yes</v>
      </c>
      <c r="H10" s="54" t="str">
        <f>IF(Gr12_Lang!$AQ$11="a","Yes","No")</f>
        <v>Yes</v>
      </c>
      <c r="I10" s="48">
        <f>Gr12_Lang!X6</f>
        <v>39880</v>
      </c>
      <c r="J10" s="47" t="str">
        <f>Gr12_Lang!AH6</f>
        <v xml:space="preserve"> </v>
      </c>
      <c r="K10" s="47" t="str">
        <f>IF(Gr12_Lang!$BB$6="d2","Yes","No")</f>
        <v>No</v>
      </c>
    </row>
    <row r="11" spans="1:18" s="7" customFormat="1" ht="24" customHeight="1" x14ac:dyDescent="0.3">
      <c r="B11" s="29" t="s">
        <v>84</v>
      </c>
      <c r="C11" s="42">
        <f>Gr12_Math!R11</f>
        <v>7.7907307363999996</v>
      </c>
      <c r="D11" s="42">
        <f>Gr12_Math!Y11</f>
        <v>52.480736970999999</v>
      </c>
      <c r="E11" s="42">
        <f>Gr12_Math!D11</f>
        <v>4.7458506223999999</v>
      </c>
      <c r="F11" s="60">
        <f>Gr12_Math!K11</f>
        <v>13.644673425000001</v>
      </c>
      <c r="G11" s="54" t="str">
        <f>IF(Gr12_Math!$AP$11="b","Yes","No")</f>
        <v>Yes</v>
      </c>
      <c r="H11" s="54" t="str">
        <f>IF(Gr12_Math!$AQ$11="a","Yes","No")</f>
        <v>Yes</v>
      </c>
      <c r="I11" s="49"/>
      <c r="J11" s="50"/>
      <c r="K11" s="51"/>
      <c r="L11" s="21"/>
      <c r="M11" s="21"/>
      <c r="N11" s="19"/>
      <c r="O11" s="19"/>
      <c r="P11" s="21"/>
      <c r="Q11" s="21"/>
      <c r="R11" s="21"/>
    </row>
    <row r="12" spans="1:18" ht="24" customHeight="1" x14ac:dyDescent="0.3">
      <c r="B12" s="64" t="s">
        <v>85</v>
      </c>
      <c r="C12" s="65">
        <f>Grad!R11</f>
        <v>46.485405837999998</v>
      </c>
      <c r="D12" s="66">
        <f>Grad!Y11</f>
        <v>89.699570815000001</v>
      </c>
      <c r="E12" s="66">
        <f>Grad!D11</f>
        <v>41.452499680000003</v>
      </c>
      <c r="F12" s="65">
        <f>Grad!K11</f>
        <v>54.888983775</v>
      </c>
      <c r="G12" s="67" t="str">
        <f>IF(Grad!$AP$11="b","Yes","No")</f>
        <v>Yes</v>
      </c>
      <c r="H12" s="68" t="str">
        <f>IF(Grad!$AQ$11="a","Yes","No")</f>
        <v>Yes</v>
      </c>
      <c r="I12" s="52"/>
      <c r="J12" s="53"/>
      <c r="K12" s="53"/>
      <c r="L12" s="91"/>
      <c r="M12" s="91"/>
      <c r="N12" s="91"/>
      <c r="O12" s="91"/>
      <c r="P12" s="20"/>
      <c r="Q12" s="20"/>
      <c r="R12" s="20"/>
    </row>
    <row r="13" spans="1:18" x14ac:dyDescent="0.3">
      <c r="B13" s="30"/>
      <c r="C13" s="30"/>
      <c r="D13" s="31"/>
      <c r="E13" s="31"/>
      <c r="F13" s="30"/>
      <c r="G13" s="30"/>
      <c r="H13" s="30"/>
      <c r="I13" s="30"/>
      <c r="L13" s="91"/>
      <c r="M13" s="91"/>
      <c r="N13" s="91"/>
      <c r="O13" s="91"/>
      <c r="P13" s="20"/>
      <c r="Q13" s="20"/>
      <c r="R13" s="20"/>
    </row>
    <row r="14" spans="1:18" x14ac:dyDescent="0.3">
      <c r="D14" s="17"/>
      <c r="E14" s="17"/>
      <c r="F14" s="18"/>
      <c r="G14" s="18"/>
      <c r="H14" s="18"/>
      <c r="I14" s="18"/>
      <c r="L14" s="91"/>
      <c r="M14" s="91"/>
      <c r="N14" s="91"/>
      <c r="O14" s="91"/>
      <c r="P14" s="20"/>
      <c r="Q14" s="20"/>
      <c r="R14" s="20"/>
    </row>
    <row r="15" spans="1:18" x14ac:dyDescent="0.3">
      <c r="D15" s="17"/>
      <c r="E15" s="17"/>
      <c r="F15" s="18"/>
      <c r="G15" s="18"/>
      <c r="H15" s="18"/>
      <c r="I15" s="18"/>
      <c r="L15" s="20"/>
      <c r="M15" s="20"/>
      <c r="N15" s="20"/>
      <c r="O15" s="20"/>
      <c r="P15" s="20"/>
      <c r="Q15" s="20"/>
      <c r="R15" s="20"/>
    </row>
    <row r="16" spans="1:18" x14ac:dyDescent="0.3">
      <c r="D16" s="17"/>
      <c r="E16" s="17"/>
      <c r="F16" s="18"/>
      <c r="G16" s="18"/>
      <c r="H16" s="18"/>
      <c r="I16" s="18"/>
      <c r="L16" s="20"/>
      <c r="M16" s="20"/>
      <c r="N16" s="20"/>
      <c r="O16" s="20"/>
      <c r="P16" s="20"/>
      <c r="Q16" s="20"/>
      <c r="R16" s="20"/>
    </row>
    <row r="17" spans="12:18" x14ac:dyDescent="0.3">
      <c r="L17" s="20"/>
      <c r="M17" s="20"/>
      <c r="N17" s="20"/>
      <c r="O17" s="20"/>
      <c r="P17" s="20"/>
      <c r="Q17" s="20"/>
      <c r="R17" s="20"/>
    </row>
    <row r="18" spans="12:18" x14ac:dyDescent="0.3">
      <c r="L18" s="20"/>
      <c r="M18" s="20"/>
      <c r="N18" s="20"/>
      <c r="O18" s="20"/>
      <c r="P18" s="20"/>
      <c r="Q18" s="20"/>
      <c r="R18" s="20"/>
    </row>
    <row r="19" spans="12:18" x14ac:dyDescent="0.3">
      <c r="L19" s="20"/>
      <c r="M19" s="20"/>
      <c r="N19" s="20"/>
      <c r="O19" s="20"/>
      <c r="P19" s="20"/>
      <c r="Q19" s="20"/>
      <c r="R19" s="20"/>
    </row>
    <row r="20" spans="12:18" x14ac:dyDescent="0.3">
      <c r="L20" s="20"/>
      <c r="M20" s="20"/>
      <c r="N20" s="20"/>
      <c r="O20" s="20"/>
      <c r="P20" s="20"/>
      <c r="Q20" s="20"/>
      <c r="R20" s="20"/>
    </row>
    <row r="21" spans="12:18" x14ac:dyDescent="0.3">
      <c r="L21" s="20"/>
      <c r="M21" s="20"/>
      <c r="N21" s="20"/>
      <c r="O21" s="20"/>
      <c r="P21" s="20"/>
      <c r="Q21" s="20"/>
      <c r="R21" s="20"/>
    </row>
    <row r="22" spans="12:18" x14ac:dyDescent="0.3">
      <c r="L22" s="20"/>
      <c r="M22" s="20"/>
      <c r="N22" s="20"/>
      <c r="O22" s="20"/>
      <c r="P22" s="20"/>
      <c r="Q22" s="20"/>
      <c r="R22" s="20"/>
    </row>
    <row r="23" spans="12:18" x14ac:dyDescent="0.3">
      <c r="L23" s="20"/>
      <c r="M23" s="20"/>
      <c r="N23" s="20"/>
      <c r="O23" s="20"/>
      <c r="P23" s="20"/>
      <c r="Q23" s="20"/>
      <c r="R23" s="20"/>
    </row>
    <row r="25" spans="12:18" ht="12" customHeight="1" x14ac:dyDescent="0.3"/>
    <row r="26" spans="12:18" ht="12" customHeight="1" x14ac:dyDescent="0.3"/>
    <row r="27" spans="12:18" ht="12" customHeight="1" x14ac:dyDescent="0.3"/>
    <row r="28" spans="12:18" ht="12" customHeight="1" x14ac:dyDescent="0.3"/>
    <row r="29" spans="12:18" ht="12" customHeight="1" x14ac:dyDescent="0.3"/>
  </sheetData>
  <mergeCells count="4">
    <mergeCell ref="B3:B4"/>
    <mergeCell ref="D3:F3"/>
    <mergeCell ref="L12:O14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12" customWidth="1"/>
    <col min="39" max="39" width="12.44140625" style="12" customWidth="1"/>
    <col min="40" max="40" width="8" style="12" customWidth="1"/>
    <col min="41" max="41" width="11.109375" style="12" bestFit="1" customWidth="1"/>
    <col min="42" max="42" width="15.5546875" style="12" bestFit="1" customWidth="1"/>
    <col min="43" max="43" width="13.88671875" style="12" bestFit="1" customWidth="1"/>
    <col min="44" max="44" width="16.33203125" style="12" bestFit="1" customWidth="1"/>
    <col min="45" max="45" width="16.88671875" style="12" bestFit="1" customWidth="1"/>
    <col min="46" max="46" width="12.33203125" style="12" bestFit="1" customWidth="1"/>
    <col min="47" max="47" width="15.5546875" style="12" bestFit="1" customWidth="1"/>
    <col min="48" max="48" width="9.109375" style="12"/>
    <col min="49" max="16384" width="9.109375" style="2"/>
  </cols>
  <sheetData>
    <row r="1" spans="1:59" x14ac:dyDescent="0.3">
      <c r="A1" s="2" t="s">
        <v>86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12" customFormat="1" x14ac:dyDescent="0.3">
      <c r="A3" s="2" t="s">
        <v>73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87</v>
      </c>
      <c r="C4" s="2" t="s">
        <v>1</v>
      </c>
      <c r="D4" s="41" t="s">
        <v>3</v>
      </c>
      <c r="E4" s="2" t="s">
        <v>88</v>
      </c>
      <c r="F4" s="2" t="s">
        <v>89</v>
      </c>
      <c r="G4" s="2" t="s">
        <v>90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91</v>
      </c>
      <c r="M4" s="2" t="s">
        <v>7</v>
      </c>
      <c r="N4" s="2" t="s">
        <v>9</v>
      </c>
      <c r="O4" s="2" t="s">
        <v>92</v>
      </c>
      <c r="P4" s="2" t="s">
        <v>93</v>
      </c>
      <c r="Q4" s="2" t="s">
        <v>94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95</v>
      </c>
      <c r="W4" s="2" t="s">
        <v>13</v>
      </c>
      <c r="X4" s="2" t="s">
        <v>15</v>
      </c>
      <c r="Y4" s="41" t="s">
        <v>96</v>
      </c>
      <c r="Z4" s="2" t="s">
        <v>97</v>
      </c>
      <c r="AA4" s="2" t="s">
        <v>98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99</v>
      </c>
      <c r="AG4" s="41" t="s">
        <v>52</v>
      </c>
      <c r="AH4" s="2" t="s">
        <v>53</v>
      </c>
      <c r="AI4" s="2" t="s">
        <v>100</v>
      </c>
      <c r="AJ4" s="2" t="s">
        <v>101</v>
      </c>
      <c r="AK4" s="2" t="s">
        <v>102</v>
      </c>
      <c r="AL4" s="2" t="s">
        <v>54</v>
      </c>
      <c r="AM4" s="2" t="s">
        <v>55</v>
      </c>
      <c r="AN4" s="2" t="s">
        <v>56</v>
      </c>
      <c r="AO4" s="2" t="s">
        <v>57</v>
      </c>
      <c r="AP4" s="41" t="s">
        <v>58</v>
      </c>
      <c r="AQ4" s="41" t="s">
        <v>59</v>
      </c>
      <c r="AR4" s="2" t="s">
        <v>60</v>
      </c>
      <c r="AS4" s="2" t="s">
        <v>61</v>
      </c>
      <c r="AT4" s="2" t="s">
        <v>20</v>
      </c>
      <c r="AU4" s="2" t="s">
        <v>21</v>
      </c>
      <c r="AV4" s="12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62</v>
      </c>
      <c r="BB4" s="2" t="s">
        <v>63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64</v>
      </c>
    </row>
    <row r="5" spans="1:59" x14ac:dyDescent="0.3">
      <c r="A5" s="2" t="s">
        <v>33</v>
      </c>
      <c r="B5" s="2">
        <v>387</v>
      </c>
      <c r="C5" s="2">
        <v>751</v>
      </c>
      <c r="D5" s="2">
        <v>51.531291611</v>
      </c>
      <c r="E5" s="2">
        <v>51.673373826000002</v>
      </c>
      <c r="F5" s="2">
        <v>46.770313782999999</v>
      </c>
      <c r="G5" s="2">
        <v>57.090435077999999</v>
      </c>
      <c r="H5" s="2">
        <v>1.0061560876</v>
      </c>
      <c r="I5" s="2">
        <v>0.90510298420000002</v>
      </c>
      <c r="J5" s="2">
        <v>1.1184915863</v>
      </c>
      <c r="K5" s="2">
        <v>0.90951840169999998</v>
      </c>
      <c r="L5" s="2">
        <v>236</v>
      </c>
      <c r="M5" s="2">
        <v>341</v>
      </c>
      <c r="N5" s="2">
        <v>69.208211144000003</v>
      </c>
      <c r="O5" s="2">
        <v>68.983460519000005</v>
      </c>
      <c r="P5" s="2">
        <v>60.720471160999999</v>
      </c>
      <c r="Q5" s="2">
        <v>78.370897560000003</v>
      </c>
      <c r="R5" s="2">
        <v>1.1273003231000001</v>
      </c>
      <c r="S5" s="2">
        <v>0.98694686659999997</v>
      </c>
      <c r="T5" s="2">
        <v>1.2876134080999999</v>
      </c>
      <c r="U5" s="2">
        <v>7.7347584900000002E-2</v>
      </c>
      <c r="V5" s="2">
        <v>623</v>
      </c>
      <c r="W5" s="2">
        <v>1092</v>
      </c>
      <c r="X5" s="2">
        <v>57.051282051000001</v>
      </c>
      <c r="Y5" s="2">
        <v>57.101140614000002</v>
      </c>
      <c r="Z5" s="2">
        <v>52.786440042000002</v>
      </c>
      <c r="AA5" s="2">
        <v>61.768519658999999</v>
      </c>
      <c r="AB5" s="2">
        <v>1.0267977324999999</v>
      </c>
      <c r="AC5" s="1">
        <v>0.94531697599999998</v>
      </c>
      <c r="AD5" s="2">
        <v>1.1153016502999999</v>
      </c>
      <c r="AE5" s="2">
        <v>0.53073180529999997</v>
      </c>
      <c r="AF5" s="2">
        <v>9957</v>
      </c>
      <c r="AG5" s="1">
        <v>11858</v>
      </c>
      <c r="AH5" s="2">
        <v>83.968628773999995</v>
      </c>
      <c r="AI5" s="2">
        <v>83.886337366000006</v>
      </c>
      <c r="AJ5" s="2">
        <v>82.254580067999996</v>
      </c>
      <c r="AK5" s="2">
        <v>85.550465285000001</v>
      </c>
      <c r="AL5" s="2">
        <v>1.0034422301000001</v>
      </c>
      <c r="AM5" s="2">
        <v>0.9821235465</v>
      </c>
      <c r="AN5" s="2">
        <v>1.0252236724999999</v>
      </c>
      <c r="AO5" s="2">
        <v>0.75380141499999997</v>
      </c>
      <c r="AP5" s="2">
        <v>0.68069655210000002</v>
      </c>
      <c r="AQ5" s="2">
        <v>0.62774343840000002</v>
      </c>
      <c r="AR5" s="2">
        <v>0.73811651020000002</v>
      </c>
      <c r="AS5" s="2">
        <v>1.29223E-20</v>
      </c>
      <c r="AT5" s="2">
        <v>0.74906902959999999</v>
      </c>
      <c r="AU5" s="2">
        <v>0.63710230000000001</v>
      </c>
      <c r="AV5" s="12">
        <v>0.88071320890000004</v>
      </c>
      <c r="AW5" s="2">
        <v>4.6928740000000001E-4</v>
      </c>
      <c r="AX5" s="2" t="s">
        <v>30</v>
      </c>
      <c r="AY5" s="2" t="s">
        <v>30</v>
      </c>
      <c r="AZ5" s="2" t="s">
        <v>30</v>
      </c>
      <c r="BA5" s="2" t="s">
        <v>30</v>
      </c>
      <c r="BB5" s="2" t="s">
        <v>65</v>
      </c>
      <c r="BC5" s="2" t="s">
        <v>40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1471</v>
      </c>
      <c r="M6" s="2">
        <v>2483</v>
      </c>
      <c r="N6" s="2">
        <v>59.242851389000002</v>
      </c>
      <c r="O6" s="2">
        <v>59.097077652999999</v>
      </c>
      <c r="P6" s="2">
        <v>56.152767132999998</v>
      </c>
      <c r="Q6" s="2">
        <v>62.195769959000003</v>
      </c>
      <c r="R6" s="2">
        <v>0.96574097960000005</v>
      </c>
      <c r="S6" s="2">
        <v>0.90645446870000002</v>
      </c>
      <c r="T6" s="2">
        <v>1.0289051153</v>
      </c>
      <c r="U6" s="2">
        <v>0.28084321480000002</v>
      </c>
      <c r="V6" s="1">
        <v>1471</v>
      </c>
      <c r="W6" s="2">
        <v>2483</v>
      </c>
      <c r="X6" s="2">
        <v>59.242851389000002</v>
      </c>
      <c r="Y6" s="2">
        <v>59.097077652999999</v>
      </c>
      <c r="Z6" s="2">
        <v>56.152767132999998</v>
      </c>
      <c r="AA6" s="2">
        <v>62.195769959000003</v>
      </c>
      <c r="AB6" s="2">
        <v>1.0626888478000001</v>
      </c>
      <c r="AC6" s="2">
        <v>1.0035319111000001</v>
      </c>
      <c r="AD6" s="2">
        <v>1.1253330112</v>
      </c>
      <c r="AE6" s="2">
        <v>3.7469582500000001E-2</v>
      </c>
      <c r="AF6" s="2">
        <v>28759</v>
      </c>
      <c r="AG6" s="1">
        <v>34302</v>
      </c>
      <c r="AH6" s="2">
        <v>83.840592384999994</v>
      </c>
      <c r="AI6" s="2">
        <v>83.685976382000007</v>
      </c>
      <c r="AJ6" s="2">
        <v>82.723331251999994</v>
      </c>
      <c r="AK6" s="2">
        <v>84.659823740999997</v>
      </c>
      <c r="AL6" s="2">
        <v>1.0010455267</v>
      </c>
      <c r="AM6" s="2">
        <v>0.98668070910000005</v>
      </c>
      <c r="AN6" s="2">
        <v>1.0156194777000001</v>
      </c>
      <c r="AO6" s="2">
        <v>0.88731560519999997</v>
      </c>
      <c r="AP6" s="2">
        <v>0.70617659259999999</v>
      </c>
      <c r="AQ6" s="2">
        <v>0.67013032429999997</v>
      </c>
      <c r="AR6" s="2">
        <v>0.74416178749999995</v>
      </c>
      <c r="AS6" s="2">
        <v>1.016749E-38</v>
      </c>
      <c r="AT6" s="2" t="s">
        <v>30</v>
      </c>
      <c r="AU6" s="2" t="s">
        <v>30</v>
      </c>
      <c r="AV6" s="12" t="s">
        <v>30</v>
      </c>
      <c r="AW6" s="2" t="s">
        <v>30</v>
      </c>
      <c r="AX6" s="2" t="s">
        <v>30</v>
      </c>
      <c r="AY6" s="2" t="s">
        <v>30</v>
      </c>
      <c r="AZ6" s="2" t="s">
        <v>30</v>
      </c>
      <c r="BA6" s="2" t="s">
        <v>30</v>
      </c>
      <c r="BB6" s="2" t="s">
        <v>65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340</v>
      </c>
      <c r="C7" s="2">
        <v>683</v>
      </c>
      <c r="D7" s="2">
        <v>49.780380673000003</v>
      </c>
      <c r="E7" s="2">
        <v>49.819354341</v>
      </c>
      <c r="F7" s="2">
        <v>44.795104023999997</v>
      </c>
      <c r="G7" s="2">
        <v>55.407128100999998</v>
      </c>
      <c r="H7" s="2">
        <v>0.97005561929999995</v>
      </c>
      <c r="I7" s="2">
        <v>0.86716714660000005</v>
      </c>
      <c r="J7" s="2">
        <v>1.0851517015000001</v>
      </c>
      <c r="K7" s="2">
        <v>0.595110001</v>
      </c>
      <c r="L7" s="2">
        <v>360</v>
      </c>
      <c r="M7" s="2">
        <v>554</v>
      </c>
      <c r="N7" s="2">
        <v>64.981949458000003</v>
      </c>
      <c r="O7" s="2">
        <v>64.825779252999993</v>
      </c>
      <c r="P7" s="2">
        <v>58.463447119000001</v>
      </c>
      <c r="Q7" s="2">
        <v>71.880497351000002</v>
      </c>
      <c r="R7" s="2">
        <v>1.0593571466</v>
      </c>
      <c r="S7" s="2">
        <v>0.94912554969999996</v>
      </c>
      <c r="T7" s="2">
        <v>1.1823910593</v>
      </c>
      <c r="U7" s="2">
        <v>0.30368037310000001</v>
      </c>
      <c r="V7" s="2">
        <v>700</v>
      </c>
      <c r="W7" s="2">
        <v>1237</v>
      </c>
      <c r="X7" s="2">
        <v>56.588520613999997</v>
      </c>
      <c r="Y7" s="2">
        <v>56.551918983999997</v>
      </c>
      <c r="Z7" s="2">
        <v>52.513538353999998</v>
      </c>
      <c r="AA7" s="2">
        <v>60.900857969</v>
      </c>
      <c r="AB7" s="2">
        <v>1.0169215808000001</v>
      </c>
      <c r="AC7" s="2">
        <v>0.94018979209999998</v>
      </c>
      <c r="AD7" s="2">
        <v>1.0999156874</v>
      </c>
      <c r="AE7" s="2">
        <v>0.67506540859999997</v>
      </c>
      <c r="AF7" s="2">
        <v>6725</v>
      </c>
      <c r="AG7" s="1">
        <v>8215</v>
      </c>
      <c r="AH7" s="2">
        <v>81.862446743999996</v>
      </c>
      <c r="AI7" s="2">
        <v>81.778887514000004</v>
      </c>
      <c r="AJ7" s="2">
        <v>79.847132688000002</v>
      </c>
      <c r="AK7" s="2">
        <v>83.757377602000005</v>
      </c>
      <c r="AL7" s="2">
        <v>0.97823306909999996</v>
      </c>
      <c r="AM7" s="2">
        <v>0.95366724759999999</v>
      </c>
      <c r="AN7" s="2">
        <v>1.0034316896</v>
      </c>
      <c r="AO7" s="2">
        <v>8.9893628500000003E-2</v>
      </c>
      <c r="AP7" s="2">
        <v>0.69152223400000001</v>
      </c>
      <c r="AQ7" s="2">
        <v>0.63973408050000002</v>
      </c>
      <c r="AR7" s="2">
        <v>0.74750277440000001</v>
      </c>
      <c r="AS7" s="2">
        <v>1.581822E-20</v>
      </c>
      <c r="AT7" s="2">
        <v>0.76851146130000003</v>
      </c>
      <c r="AU7" s="2">
        <v>0.6626403702</v>
      </c>
      <c r="AV7" s="12">
        <v>0.89129774260000005</v>
      </c>
      <c r="AW7" s="2">
        <v>4.9836840000000004E-4</v>
      </c>
      <c r="AX7" s="2" t="s">
        <v>30</v>
      </c>
      <c r="AY7" s="2" t="s">
        <v>30</v>
      </c>
      <c r="AZ7" s="2" t="s">
        <v>30</v>
      </c>
      <c r="BA7" s="2" t="s">
        <v>30</v>
      </c>
      <c r="BB7" s="2" t="s">
        <v>65</v>
      </c>
      <c r="BC7" s="2" t="s">
        <v>40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856</v>
      </c>
      <c r="C8" s="2">
        <v>1550</v>
      </c>
      <c r="D8" s="2">
        <v>55.225806452</v>
      </c>
      <c r="E8" s="2">
        <v>55.301283632999997</v>
      </c>
      <c r="F8" s="2">
        <v>51.717269223000002</v>
      </c>
      <c r="G8" s="2">
        <v>59.133670770999998</v>
      </c>
      <c r="H8" s="2">
        <v>1.0767967921999999</v>
      </c>
      <c r="I8" s="2">
        <v>0.99809386519999999</v>
      </c>
      <c r="J8" s="2">
        <v>1.1617056993999999</v>
      </c>
      <c r="K8" s="2">
        <v>5.6043908199999999E-2</v>
      </c>
      <c r="L8" s="2">
        <v>212</v>
      </c>
      <c r="M8" s="2">
        <v>334</v>
      </c>
      <c r="N8" s="2">
        <v>63.473053892000003</v>
      </c>
      <c r="O8" s="2">
        <v>63.364033833000001</v>
      </c>
      <c r="P8" s="2">
        <v>55.383525343000002</v>
      </c>
      <c r="Q8" s="2">
        <v>72.494496490000003</v>
      </c>
      <c r="R8" s="2">
        <v>1.0354698833</v>
      </c>
      <c r="S8" s="2">
        <v>0.90044368549999998</v>
      </c>
      <c r="T8" s="2">
        <v>1.1907439594</v>
      </c>
      <c r="U8" s="2">
        <v>0.62488915519999999</v>
      </c>
      <c r="V8" s="2">
        <v>1068</v>
      </c>
      <c r="W8" s="2">
        <v>1884</v>
      </c>
      <c r="X8" s="2">
        <v>56.687898089000001</v>
      </c>
      <c r="Y8" s="2">
        <v>56.734285129</v>
      </c>
      <c r="Z8" s="2">
        <v>53.430983066000003</v>
      </c>
      <c r="AA8" s="2">
        <v>60.241809609000001</v>
      </c>
      <c r="AB8" s="2">
        <v>1.0202009049</v>
      </c>
      <c r="AC8" s="2">
        <v>0.95571004390000003</v>
      </c>
      <c r="AD8" s="2">
        <v>1.0890435785000001</v>
      </c>
      <c r="AE8" s="2">
        <v>0.54831977239999996</v>
      </c>
      <c r="AF8" s="2">
        <v>4364</v>
      </c>
      <c r="AG8" s="1">
        <v>5089</v>
      </c>
      <c r="AH8" s="2">
        <v>85.753586166000005</v>
      </c>
      <c r="AI8" s="2">
        <v>85.726326718999999</v>
      </c>
      <c r="AJ8" s="2">
        <v>83.220101595000003</v>
      </c>
      <c r="AK8" s="1">
        <v>88.308028371999995</v>
      </c>
      <c r="AL8" s="2">
        <v>1.0254520481</v>
      </c>
      <c r="AM8" s="2">
        <v>0.99423797940000003</v>
      </c>
      <c r="AN8" s="2">
        <v>1.0576460814999999</v>
      </c>
      <c r="AO8" s="2">
        <v>0.1110321039</v>
      </c>
      <c r="AP8" s="2">
        <v>0.66180702359999999</v>
      </c>
      <c r="AQ8" s="2">
        <v>0.61896206239999996</v>
      </c>
      <c r="AR8" s="2">
        <v>0.70761774119999998</v>
      </c>
      <c r="AS8" s="2">
        <v>1.225315E-33</v>
      </c>
      <c r="AT8" s="2">
        <v>0.87275509920000005</v>
      </c>
      <c r="AU8" s="2">
        <v>0.75091702100000002</v>
      </c>
      <c r="AV8" s="12">
        <v>1.0143616962999999</v>
      </c>
      <c r="AW8" s="2">
        <v>7.6048496800000004E-2</v>
      </c>
      <c r="AX8" s="2" t="s">
        <v>30</v>
      </c>
      <c r="AY8" s="2" t="s">
        <v>30</v>
      </c>
      <c r="AZ8" s="2" t="s">
        <v>30</v>
      </c>
      <c r="BA8" s="2" t="s">
        <v>30</v>
      </c>
      <c r="BB8" s="2" t="s">
        <v>65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1435</v>
      </c>
      <c r="C9" s="2">
        <v>2894</v>
      </c>
      <c r="D9" s="2">
        <v>49.585348998000001</v>
      </c>
      <c r="E9" s="2">
        <v>49.530576967999998</v>
      </c>
      <c r="F9" s="2">
        <v>47.032291860000001</v>
      </c>
      <c r="G9" s="2">
        <v>52.161567249999997</v>
      </c>
      <c r="H9" s="2">
        <v>0.96443270189999997</v>
      </c>
      <c r="I9" s="2">
        <v>0.90568476580000001</v>
      </c>
      <c r="J9" s="2">
        <v>1.026991368</v>
      </c>
      <c r="K9" s="2">
        <v>0.25873479040000003</v>
      </c>
      <c r="L9" s="2">
        <v>461</v>
      </c>
      <c r="M9" s="2">
        <v>756</v>
      </c>
      <c r="N9" s="2">
        <v>60.978835979000003</v>
      </c>
      <c r="O9" s="2">
        <v>60.942301297</v>
      </c>
      <c r="P9" s="2">
        <v>55.624878248999998</v>
      </c>
      <c r="Q9" s="2">
        <v>66.768039845000004</v>
      </c>
      <c r="R9" s="2">
        <v>0.99589489170000001</v>
      </c>
      <c r="S9" s="2">
        <v>0.90231906200000001</v>
      </c>
      <c r="T9" s="2">
        <v>1.0991750891000001</v>
      </c>
      <c r="U9" s="2">
        <v>0.93487886080000004</v>
      </c>
      <c r="V9" s="2">
        <v>1896</v>
      </c>
      <c r="W9" s="2">
        <v>3650</v>
      </c>
      <c r="X9" s="2">
        <v>51.945205479000002</v>
      </c>
      <c r="Y9" s="2">
        <v>51.893259784999998</v>
      </c>
      <c r="Z9" s="2">
        <v>49.608237979000002</v>
      </c>
      <c r="AA9" s="2">
        <v>54.283532751999999</v>
      </c>
      <c r="AB9" s="2">
        <v>0.93314916140000004</v>
      </c>
      <c r="AC9" s="2">
        <v>0.88595645779999999</v>
      </c>
      <c r="AD9" s="2">
        <v>0.98285570320000004</v>
      </c>
      <c r="AE9" s="2">
        <v>8.9737110000000005E-3</v>
      </c>
      <c r="AF9" s="2">
        <v>1222</v>
      </c>
      <c r="AG9" s="1">
        <v>1486</v>
      </c>
      <c r="AH9" s="2">
        <v>82.234185733999993</v>
      </c>
      <c r="AI9" s="2">
        <v>82.092076005999999</v>
      </c>
      <c r="AJ9" s="2">
        <v>77.615832893000004</v>
      </c>
      <c r="AK9" s="1">
        <v>86.826472018000004</v>
      </c>
      <c r="AL9" s="2">
        <v>0.98197940699999997</v>
      </c>
      <c r="AM9" s="2">
        <v>0.92781509380000005</v>
      </c>
      <c r="AN9" s="2">
        <v>1.0393057432999999</v>
      </c>
      <c r="AO9" s="2">
        <v>0.52988336960000004</v>
      </c>
      <c r="AP9" s="2">
        <v>0.63213482119999997</v>
      </c>
      <c r="AQ9" s="2">
        <v>0.58827608409999999</v>
      </c>
      <c r="AR9" s="2">
        <v>0.67926343249999999</v>
      </c>
      <c r="AS9" s="2">
        <v>7.3184250000000006E-36</v>
      </c>
      <c r="AT9" s="2">
        <v>0.81274543160000001</v>
      </c>
      <c r="AU9" s="2">
        <v>0.73178726029999996</v>
      </c>
      <c r="AV9" s="12">
        <v>0.90266006580000002</v>
      </c>
      <c r="AW9" s="2">
        <v>1.075576E-4</v>
      </c>
      <c r="AX9" s="2" t="s">
        <v>30</v>
      </c>
      <c r="AY9" s="2" t="s">
        <v>30</v>
      </c>
      <c r="AZ9" s="2" t="s">
        <v>74</v>
      </c>
      <c r="BA9" s="2" t="s">
        <v>30</v>
      </c>
      <c r="BB9" s="2" t="s">
        <v>65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2" t="s">
        <v>30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  <c r="AV10" s="12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30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67</v>
      </c>
    </row>
    <row r="11" spans="1:59" x14ac:dyDescent="0.3">
      <c r="A11" s="2" t="s">
        <v>31</v>
      </c>
      <c r="B11" s="2">
        <v>3018</v>
      </c>
      <c r="C11" s="2">
        <v>5878</v>
      </c>
      <c r="D11" s="41">
        <v>51.343994555999998</v>
      </c>
      <c r="E11" s="2">
        <v>51.357214317</v>
      </c>
      <c r="F11" s="2">
        <v>49.555415257</v>
      </c>
      <c r="G11" s="2">
        <v>53.224525487999998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2740</v>
      </c>
      <c r="M11" s="2">
        <v>4468</v>
      </c>
      <c r="N11" s="2">
        <v>61.324977619000002</v>
      </c>
      <c r="O11" s="2">
        <v>61.193507269000001</v>
      </c>
      <c r="P11" s="2">
        <v>58.944439578999997</v>
      </c>
      <c r="Q11" s="2">
        <v>63.528389763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5758</v>
      </c>
      <c r="W11" s="2">
        <v>10346</v>
      </c>
      <c r="X11" s="2">
        <v>55.654359173000003</v>
      </c>
      <c r="Y11" s="41">
        <v>55.610894735000002</v>
      </c>
      <c r="Z11" s="2">
        <v>54.191750532999997</v>
      </c>
      <c r="AA11" s="2">
        <v>57.067202717999997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51030</v>
      </c>
      <c r="AG11" s="44">
        <v>60954</v>
      </c>
      <c r="AH11" s="2">
        <v>83.718869968000007</v>
      </c>
      <c r="AI11" s="2">
        <v>83.598571847000002</v>
      </c>
      <c r="AJ11" s="2">
        <v>82.875818972000005</v>
      </c>
      <c r="AK11" s="1">
        <v>84.327627788000001</v>
      </c>
      <c r="AL11" s="2" t="s">
        <v>30</v>
      </c>
      <c r="AM11" s="2" t="s">
        <v>30</v>
      </c>
      <c r="AN11" s="2" t="s">
        <v>30</v>
      </c>
      <c r="AO11" s="2" t="s">
        <v>30</v>
      </c>
      <c r="AP11" s="2">
        <v>0.66521345409999999</v>
      </c>
      <c r="AQ11" s="41">
        <v>0.64731577409999996</v>
      </c>
      <c r="AR11" s="2">
        <v>0.68360598829999997</v>
      </c>
      <c r="AS11" s="2">
        <v>1.2141E-188</v>
      </c>
      <c r="AT11" s="2">
        <v>0.83925920590000003</v>
      </c>
      <c r="AU11" s="2">
        <v>0.7969417996</v>
      </c>
      <c r="AV11" s="12">
        <v>0.88382365569999999</v>
      </c>
      <c r="AW11" s="2">
        <v>3.1717370000000002E-11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65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24"/>
    </row>
    <row r="14" spans="1:59" ht="15" x14ac:dyDescent="0.35">
      <c r="B14" s="15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12" customWidth="1"/>
    <col min="39" max="39" width="12.44140625" style="12" customWidth="1"/>
    <col min="40" max="40" width="8" style="12" customWidth="1"/>
    <col min="41" max="41" width="11.109375" style="12" bestFit="1" customWidth="1"/>
    <col min="42" max="42" width="15.5546875" style="12" bestFit="1" customWidth="1"/>
    <col min="43" max="43" width="13.88671875" style="12" bestFit="1" customWidth="1"/>
    <col min="44" max="44" width="16.33203125" style="12" bestFit="1" customWidth="1"/>
    <col min="45" max="45" width="16.88671875" style="12" bestFit="1" customWidth="1"/>
    <col min="46" max="46" width="12.33203125" style="12" bestFit="1" customWidth="1"/>
    <col min="47" max="47" width="15.5546875" style="12" bestFit="1" customWidth="1"/>
    <col min="48" max="48" width="9.109375" style="12"/>
    <col min="49" max="16384" width="9.109375" style="2"/>
  </cols>
  <sheetData>
    <row r="1" spans="1:59" x14ac:dyDescent="0.3">
      <c r="A1" s="2" t="s">
        <v>103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12" customFormat="1" x14ac:dyDescent="0.3">
      <c r="A3" s="2" t="s">
        <v>104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105</v>
      </c>
      <c r="C4" s="2" t="s">
        <v>1</v>
      </c>
      <c r="D4" s="41" t="s">
        <v>3</v>
      </c>
      <c r="E4" s="2" t="s">
        <v>88</v>
      </c>
      <c r="F4" s="2" t="s">
        <v>89</v>
      </c>
      <c r="G4" s="2" t="s">
        <v>90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106</v>
      </c>
      <c r="M4" s="2" t="s">
        <v>7</v>
      </c>
      <c r="N4" s="2" t="s">
        <v>9</v>
      </c>
      <c r="O4" s="2" t="s">
        <v>92</v>
      </c>
      <c r="P4" s="2" t="s">
        <v>93</v>
      </c>
      <c r="Q4" s="2" t="s">
        <v>94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107</v>
      </c>
      <c r="W4" s="2" t="s">
        <v>13</v>
      </c>
      <c r="X4" s="2" t="s">
        <v>15</v>
      </c>
      <c r="Y4" s="41" t="s">
        <v>96</v>
      </c>
      <c r="Z4" s="2" t="s">
        <v>97</v>
      </c>
      <c r="AA4" s="2" t="s">
        <v>98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108</v>
      </c>
      <c r="AG4" s="2" t="s">
        <v>52</v>
      </c>
      <c r="AH4" s="2" t="s">
        <v>53</v>
      </c>
      <c r="AI4" s="2" t="s">
        <v>100</v>
      </c>
      <c r="AJ4" s="2" t="s">
        <v>101</v>
      </c>
      <c r="AK4" s="2" t="s">
        <v>102</v>
      </c>
      <c r="AL4" s="2" t="s">
        <v>54</v>
      </c>
      <c r="AM4" s="2" t="s">
        <v>55</v>
      </c>
      <c r="AN4" s="2" t="s">
        <v>56</v>
      </c>
      <c r="AO4" s="2" t="s">
        <v>57</v>
      </c>
      <c r="AP4" s="41" t="s">
        <v>58</v>
      </c>
      <c r="AQ4" s="41" t="s">
        <v>59</v>
      </c>
      <c r="AR4" s="2" t="s">
        <v>60</v>
      </c>
      <c r="AS4" s="2" t="s">
        <v>61</v>
      </c>
      <c r="AT4" s="2" t="s">
        <v>20</v>
      </c>
      <c r="AU4" s="2" t="s">
        <v>21</v>
      </c>
      <c r="AV4" s="12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62</v>
      </c>
      <c r="BB4" s="2" t="s">
        <v>63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64</v>
      </c>
    </row>
    <row r="5" spans="1:59" x14ac:dyDescent="0.3">
      <c r="A5" s="2" t="s">
        <v>33</v>
      </c>
      <c r="B5" s="2">
        <v>411</v>
      </c>
      <c r="C5" s="2">
        <v>760</v>
      </c>
      <c r="D5" s="2">
        <v>54.078947368000001</v>
      </c>
      <c r="E5" s="2">
        <v>54.010150740999997</v>
      </c>
      <c r="F5" s="2">
        <v>49.029746389000003</v>
      </c>
      <c r="G5" s="2">
        <v>59.49646078</v>
      </c>
      <c r="H5" s="2">
        <v>1.0487120512999999</v>
      </c>
      <c r="I5" s="2">
        <v>0.94605475500000002</v>
      </c>
      <c r="J5" s="2">
        <v>1.1625087881</v>
      </c>
      <c r="K5" s="2">
        <v>0.36551469609999998</v>
      </c>
      <c r="L5" s="2">
        <v>205</v>
      </c>
      <c r="M5" s="2">
        <v>340</v>
      </c>
      <c r="N5" s="2">
        <v>60.294117647</v>
      </c>
      <c r="O5" s="2">
        <v>60.264400092999999</v>
      </c>
      <c r="P5" s="2">
        <v>52.554433414999998</v>
      </c>
      <c r="Q5" s="2">
        <v>69.105452814000003</v>
      </c>
      <c r="R5" s="2">
        <v>0.98721254960000004</v>
      </c>
      <c r="S5" s="2">
        <v>0.85657715359999997</v>
      </c>
      <c r="T5" s="2">
        <v>1.137770969</v>
      </c>
      <c r="U5" s="2">
        <v>0.85894941979999995</v>
      </c>
      <c r="V5" s="2">
        <v>616</v>
      </c>
      <c r="W5" s="2">
        <v>1100</v>
      </c>
      <c r="X5" s="2">
        <v>56</v>
      </c>
      <c r="Y5" s="2">
        <v>55.942215699000002</v>
      </c>
      <c r="Z5" s="2">
        <v>51.692017655999997</v>
      </c>
      <c r="AA5" s="2">
        <v>60.541871630999999</v>
      </c>
      <c r="AB5" s="2">
        <v>1.0059526861999999</v>
      </c>
      <c r="AC5" s="1">
        <v>0.92574337220000003</v>
      </c>
      <c r="AD5" s="2">
        <v>1.0931115871999999</v>
      </c>
      <c r="AE5" s="2">
        <v>0.88866563320000003</v>
      </c>
      <c r="AF5" s="2">
        <v>9315</v>
      </c>
      <c r="AG5" s="1">
        <v>11858</v>
      </c>
      <c r="AH5" s="2">
        <v>78.554562321000006</v>
      </c>
      <c r="AI5" s="2">
        <v>78.553024863000005</v>
      </c>
      <c r="AJ5" s="2">
        <v>76.973878333000002</v>
      </c>
      <c r="AK5" s="2">
        <v>80.164568146999997</v>
      </c>
      <c r="AL5" s="2">
        <v>0.96994299370000003</v>
      </c>
      <c r="AM5" s="2">
        <v>0.94870224820000004</v>
      </c>
      <c r="AN5" s="2">
        <v>0.99165930400000002</v>
      </c>
      <c r="AO5" s="2">
        <v>6.9058386999999999E-3</v>
      </c>
      <c r="AP5" s="2">
        <v>0.71215864439999998</v>
      </c>
      <c r="AQ5" s="2">
        <v>0.6563670533</v>
      </c>
      <c r="AR5" s="2">
        <v>0.77269255390000002</v>
      </c>
      <c r="AS5" s="2">
        <v>3.4813780000000002E-16</v>
      </c>
      <c r="AT5" s="2">
        <v>0.89621983559999996</v>
      </c>
      <c r="AU5" s="2">
        <v>0.75791712290000002</v>
      </c>
      <c r="AV5" s="12">
        <v>1.0597596615</v>
      </c>
      <c r="AW5" s="2">
        <v>0.20010612110000001</v>
      </c>
      <c r="AX5" s="2" t="s">
        <v>30</v>
      </c>
      <c r="AY5" s="2" t="s">
        <v>30</v>
      </c>
      <c r="AZ5" s="2" t="s">
        <v>30</v>
      </c>
      <c r="BA5" s="2" t="s">
        <v>39</v>
      </c>
      <c r="BB5" s="2" t="s">
        <v>65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1538</v>
      </c>
      <c r="M6" s="2">
        <v>2483</v>
      </c>
      <c r="N6" s="2">
        <v>61.941200160999998</v>
      </c>
      <c r="O6" s="2">
        <v>61.945106856000002</v>
      </c>
      <c r="P6" s="2">
        <v>58.925268195999998</v>
      </c>
      <c r="Q6" s="2">
        <v>65.119708079000006</v>
      </c>
      <c r="R6" s="2">
        <v>1.0147448043</v>
      </c>
      <c r="S6" s="2">
        <v>0.95326441640000004</v>
      </c>
      <c r="T6" s="2">
        <v>1.0801903439</v>
      </c>
      <c r="U6" s="2">
        <v>0.64622557729999996</v>
      </c>
      <c r="V6" s="1">
        <v>1538</v>
      </c>
      <c r="W6" s="2">
        <v>2483</v>
      </c>
      <c r="X6" s="2">
        <v>61.941200160999998</v>
      </c>
      <c r="Y6" s="2">
        <v>61.945106856000002</v>
      </c>
      <c r="Z6" s="2">
        <v>58.925268195999998</v>
      </c>
      <c r="AA6" s="2">
        <v>65.119708079000006</v>
      </c>
      <c r="AB6" s="2">
        <v>1.1138966496</v>
      </c>
      <c r="AC6" s="1">
        <v>1.0529562943999999</v>
      </c>
      <c r="AD6" s="2">
        <v>1.1783639574</v>
      </c>
      <c r="AE6" s="2">
        <v>1.7157779999999999E-4</v>
      </c>
      <c r="AF6" s="2">
        <v>27987</v>
      </c>
      <c r="AG6" s="1">
        <v>34304</v>
      </c>
      <c r="AH6" s="2">
        <v>81.585237872999997</v>
      </c>
      <c r="AI6" s="2">
        <v>81.595838057999998</v>
      </c>
      <c r="AJ6" s="2">
        <v>80.644854660999997</v>
      </c>
      <c r="AK6" s="2">
        <v>82.558035680000003</v>
      </c>
      <c r="AL6" s="2">
        <v>1.0075144984</v>
      </c>
      <c r="AM6" s="2">
        <v>0.99284464100000003</v>
      </c>
      <c r="AN6" s="2">
        <v>1.0224011115</v>
      </c>
      <c r="AO6" s="2">
        <v>0.31712584189999998</v>
      </c>
      <c r="AP6" s="2">
        <v>0.75916993229999996</v>
      </c>
      <c r="AQ6" s="2">
        <v>0.72118360940000004</v>
      </c>
      <c r="AR6" s="2">
        <v>0.79915707820000004</v>
      </c>
      <c r="AS6" s="2">
        <v>6.9631160000000002E-26</v>
      </c>
      <c r="AT6" s="2" t="s">
        <v>30</v>
      </c>
      <c r="AU6" s="2" t="s">
        <v>30</v>
      </c>
      <c r="AV6" s="12" t="s">
        <v>30</v>
      </c>
      <c r="AW6" s="2" t="s">
        <v>30</v>
      </c>
      <c r="AX6" s="2" t="s">
        <v>30</v>
      </c>
      <c r="AY6" s="2" t="s">
        <v>30</v>
      </c>
      <c r="AZ6" s="2" t="s">
        <v>74</v>
      </c>
      <c r="BA6" s="2" t="s">
        <v>30</v>
      </c>
      <c r="BB6" s="2" t="s">
        <v>65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359</v>
      </c>
      <c r="C7" s="2">
        <v>683</v>
      </c>
      <c r="D7" s="2">
        <v>52.562225476000002</v>
      </c>
      <c r="E7" s="2">
        <v>52.534812713999997</v>
      </c>
      <c r="F7" s="2">
        <v>47.371489603000001</v>
      </c>
      <c r="G7" s="2">
        <v>58.260919596000001</v>
      </c>
      <c r="H7" s="2">
        <v>1.0200654961</v>
      </c>
      <c r="I7" s="2">
        <v>0.91438101469999999</v>
      </c>
      <c r="J7" s="2">
        <v>1.1379650272999999</v>
      </c>
      <c r="K7" s="2">
        <v>0.72183461979999997</v>
      </c>
      <c r="L7" s="2">
        <v>348</v>
      </c>
      <c r="M7" s="2">
        <v>555</v>
      </c>
      <c r="N7" s="2">
        <v>62.702702703</v>
      </c>
      <c r="O7" s="2">
        <v>62.679898801999997</v>
      </c>
      <c r="P7" s="2">
        <v>56.428466839999999</v>
      </c>
      <c r="Q7" s="2">
        <v>69.623896126999995</v>
      </c>
      <c r="R7" s="2">
        <v>1.0267816921999999</v>
      </c>
      <c r="S7" s="2">
        <v>0.9183867832</v>
      </c>
      <c r="T7" s="2">
        <v>1.1479701828</v>
      </c>
      <c r="U7" s="2">
        <v>0.6424298208</v>
      </c>
      <c r="V7" s="2">
        <v>707</v>
      </c>
      <c r="W7" s="2">
        <v>1238</v>
      </c>
      <c r="X7" s="2">
        <v>57.108239095000002</v>
      </c>
      <c r="Y7" s="2">
        <v>57.082479405000001</v>
      </c>
      <c r="Z7" s="2">
        <v>53.025662717000003</v>
      </c>
      <c r="AA7" s="2">
        <v>61.449669614999998</v>
      </c>
      <c r="AB7" s="2">
        <v>1.0264569034</v>
      </c>
      <c r="AC7" s="2">
        <v>0.94934415539999994</v>
      </c>
      <c r="AD7" s="2">
        <v>1.1098333186</v>
      </c>
      <c r="AE7" s="2">
        <v>0.51224488189999995</v>
      </c>
      <c r="AF7" s="2">
        <v>6782</v>
      </c>
      <c r="AG7" s="1">
        <v>8215</v>
      </c>
      <c r="AH7" s="2">
        <v>82.556299452000005</v>
      </c>
      <c r="AI7" s="2">
        <v>82.542299381999996</v>
      </c>
      <c r="AJ7" s="2">
        <v>80.600702440000006</v>
      </c>
      <c r="AK7" s="2">
        <v>84.530667610999998</v>
      </c>
      <c r="AL7" s="2">
        <v>1.0192010442999999</v>
      </c>
      <c r="AM7" s="2">
        <v>0.99365038979999998</v>
      </c>
      <c r="AN7" s="2">
        <v>1.0454087063999999</v>
      </c>
      <c r="AO7" s="2">
        <v>0.1420429148</v>
      </c>
      <c r="AP7" s="2">
        <v>0.69155426769999995</v>
      </c>
      <c r="AQ7" s="2">
        <v>0.64000709209999995</v>
      </c>
      <c r="AR7" s="2">
        <v>0.74725313380000002</v>
      </c>
      <c r="AS7" s="2">
        <v>1.0411149999999999E-20</v>
      </c>
      <c r="AT7" s="2">
        <v>0.83814450429999998</v>
      </c>
      <c r="AU7" s="2">
        <v>0.72324283860000005</v>
      </c>
      <c r="AV7" s="12">
        <v>0.97130060969999998</v>
      </c>
      <c r="AW7" s="2">
        <v>1.89231846E-2</v>
      </c>
      <c r="AX7" s="2" t="s">
        <v>30</v>
      </c>
      <c r="AY7" s="2" t="s">
        <v>30</v>
      </c>
      <c r="AZ7" s="2" t="s">
        <v>30</v>
      </c>
      <c r="BA7" s="2" t="s">
        <v>30</v>
      </c>
      <c r="BB7" s="2" t="s">
        <v>65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814</v>
      </c>
      <c r="C8" s="2">
        <v>1569</v>
      </c>
      <c r="D8" s="2">
        <v>51.880178458000003</v>
      </c>
      <c r="E8" s="2">
        <v>51.860499607999998</v>
      </c>
      <c r="F8" s="2">
        <v>48.416715772000003</v>
      </c>
      <c r="G8" s="2">
        <v>55.549232877999998</v>
      </c>
      <c r="H8" s="2">
        <v>1.0069723964999999</v>
      </c>
      <c r="I8" s="2">
        <v>0.93202714779999996</v>
      </c>
      <c r="J8" s="2">
        <v>1.0879440686999999</v>
      </c>
      <c r="K8" s="2">
        <v>0.86023183240000001</v>
      </c>
      <c r="L8" s="2">
        <v>197</v>
      </c>
      <c r="M8" s="2">
        <v>334</v>
      </c>
      <c r="N8" s="2">
        <v>58.982035928000002</v>
      </c>
      <c r="O8" s="2">
        <v>58.955782948</v>
      </c>
      <c r="P8" s="2">
        <v>51.271913650999998</v>
      </c>
      <c r="Q8" s="2">
        <v>67.791195911000003</v>
      </c>
      <c r="R8" s="2">
        <v>0.96577562719999999</v>
      </c>
      <c r="S8" s="2">
        <v>0.83575399309999998</v>
      </c>
      <c r="T8" s="2">
        <v>1.1160252536999999</v>
      </c>
      <c r="U8" s="2">
        <v>0.63691007909999997</v>
      </c>
      <c r="V8" s="2">
        <v>1011</v>
      </c>
      <c r="W8" s="2">
        <v>1903</v>
      </c>
      <c r="X8" s="2">
        <v>53.126642144000002</v>
      </c>
      <c r="Y8" s="2">
        <v>53.105856498000001</v>
      </c>
      <c r="Z8" s="2">
        <v>49.930433297</v>
      </c>
      <c r="AA8" s="2">
        <v>56.483226926</v>
      </c>
      <c r="AB8" s="2">
        <v>0.95494928710000004</v>
      </c>
      <c r="AC8" s="1">
        <v>0.89322134340000003</v>
      </c>
      <c r="AD8" s="2">
        <v>1.0209430703</v>
      </c>
      <c r="AE8" s="2">
        <v>0.17636221520000001</v>
      </c>
      <c r="AF8" s="2">
        <v>4174</v>
      </c>
      <c r="AG8" s="1">
        <v>5093</v>
      </c>
      <c r="AH8" s="2">
        <v>81.955625368</v>
      </c>
      <c r="AI8" s="2">
        <v>81.972142520000006</v>
      </c>
      <c r="AJ8" s="2">
        <v>79.522589722999996</v>
      </c>
      <c r="AK8" s="1">
        <v>84.497149460000003</v>
      </c>
      <c r="AL8" s="2">
        <v>1.0121609632999999</v>
      </c>
      <c r="AM8" s="2">
        <v>0.98068277370000001</v>
      </c>
      <c r="AN8" s="2">
        <v>1.0446495473999999</v>
      </c>
      <c r="AO8" s="2">
        <v>0.453332968</v>
      </c>
      <c r="AP8" s="2">
        <v>0.64785248829999997</v>
      </c>
      <c r="AQ8" s="2">
        <v>0.60482642529999997</v>
      </c>
      <c r="AR8" s="2">
        <v>0.69393933360000004</v>
      </c>
      <c r="AS8" s="2">
        <v>3.3335119999999998E-35</v>
      </c>
      <c r="AT8" s="2">
        <v>0.8796507656</v>
      </c>
      <c r="AU8" s="2">
        <v>0.75287501290000003</v>
      </c>
      <c r="AV8" s="12">
        <v>1.0277741408000001</v>
      </c>
      <c r="AW8" s="2">
        <v>0.1063229275</v>
      </c>
      <c r="AX8" s="2" t="s">
        <v>30</v>
      </c>
      <c r="AY8" s="2" t="s">
        <v>30</v>
      </c>
      <c r="AZ8" s="2" t="s">
        <v>30</v>
      </c>
      <c r="BA8" s="2" t="s">
        <v>30</v>
      </c>
      <c r="BB8" s="2" t="s">
        <v>65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1459</v>
      </c>
      <c r="C9" s="2">
        <v>2893</v>
      </c>
      <c r="D9" s="2">
        <v>50.432077427999999</v>
      </c>
      <c r="E9" s="2">
        <v>50.403244108999999</v>
      </c>
      <c r="F9" s="2">
        <v>47.881331707000001</v>
      </c>
      <c r="G9" s="2">
        <v>53.057985778000003</v>
      </c>
      <c r="H9" s="2">
        <v>0.97867694869999999</v>
      </c>
      <c r="I9" s="2">
        <v>0.91946126750000001</v>
      </c>
      <c r="J9" s="2">
        <v>1.0417062726999999</v>
      </c>
      <c r="K9" s="2">
        <v>0.4985040161</v>
      </c>
      <c r="L9" s="2">
        <v>440</v>
      </c>
      <c r="M9" s="2">
        <v>756</v>
      </c>
      <c r="N9" s="2">
        <v>58.201058201000002</v>
      </c>
      <c r="O9" s="2">
        <v>58.164821433999997</v>
      </c>
      <c r="P9" s="2">
        <v>52.975532899000001</v>
      </c>
      <c r="Q9" s="2">
        <v>63.862433604000003</v>
      </c>
      <c r="R9" s="2">
        <v>0.95281860559999998</v>
      </c>
      <c r="S9" s="2">
        <v>0.86154278370000004</v>
      </c>
      <c r="T9" s="2">
        <v>1.0537646097</v>
      </c>
      <c r="U9" s="2">
        <v>0.3468679402</v>
      </c>
      <c r="V9" s="2">
        <v>1899</v>
      </c>
      <c r="W9" s="2">
        <v>3649</v>
      </c>
      <c r="X9" s="2">
        <v>52.041655247999998</v>
      </c>
      <c r="Y9" s="2">
        <v>52.011351902000001</v>
      </c>
      <c r="Z9" s="2">
        <v>49.722822600000001</v>
      </c>
      <c r="AA9" s="2">
        <v>54.40521244</v>
      </c>
      <c r="AB9" s="2">
        <v>0.93526790999999998</v>
      </c>
      <c r="AC9" s="2">
        <v>0.88800819259999997</v>
      </c>
      <c r="AD9" s="2">
        <v>0.98504278540000001</v>
      </c>
      <c r="AE9" s="2">
        <v>1.1419102699999999E-2</v>
      </c>
      <c r="AF9" s="2">
        <v>1106</v>
      </c>
      <c r="AG9" s="1">
        <v>1486</v>
      </c>
      <c r="AH9" s="2">
        <v>74.427994616000007</v>
      </c>
      <c r="AI9" s="2">
        <v>74.410397513999996</v>
      </c>
      <c r="AJ9" s="2">
        <v>70.151645740999996</v>
      </c>
      <c r="AK9" s="1">
        <v>78.927688720000006</v>
      </c>
      <c r="AL9" s="2">
        <v>0.91879140049999997</v>
      </c>
      <c r="AM9" s="2">
        <v>0.8656361924</v>
      </c>
      <c r="AN9" s="2">
        <v>0.97521065439999999</v>
      </c>
      <c r="AO9" s="2">
        <v>5.3441757999999999E-3</v>
      </c>
      <c r="AP9" s="2">
        <v>0.69897962700000005</v>
      </c>
      <c r="AQ9" s="2">
        <v>0.64903034520000003</v>
      </c>
      <c r="AR9" s="2">
        <v>0.7527729984</v>
      </c>
      <c r="AS9" s="2">
        <v>2.8704459999999999E-21</v>
      </c>
      <c r="AT9" s="2">
        <v>0.86655890739999997</v>
      </c>
      <c r="AU9" s="2">
        <v>0.77893688949999995</v>
      </c>
      <c r="AV9" s="12">
        <v>0.96403745939999996</v>
      </c>
      <c r="AW9" s="2">
        <v>8.4544979999999995E-3</v>
      </c>
      <c r="AX9" s="2" t="s">
        <v>30</v>
      </c>
      <c r="AY9" s="2" t="s">
        <v>30</v>
      </c>
      <c r="AZ9" s="2" t="s">
        <v>30</v>
      </c>
      <c r="BA9" s="2" t="s">
        <v>39</v>
      </c>
      <c r="BB9" s="2" t="s">
        <v>65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2" t="s">
        <v>30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  <c r="AV10" s="12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30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67</v>
      </c>
    </row>
    <row r="11" spans="1:59" x14ac:dyDescent="0.3">
      <c r="A11" s="2" t="s">
        <v>31</v>
      </c>
      <c r="B11" s="2">
        <v>3043</v>
      </c>
      <c r="C11" s="2">
        <v>5905</v>
      </c>
      <c r="D11" s="41">
        <v>51.532599492000003</v>
      </c>
      <c r="E11" s="2">
        <v>51.501411347000001</v>
      </c>
      <c r="F11" s="2">
        <v>49.701679143</v>
      </c>
      <c r="G11" s="2">
        <v>53.366313099000003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2728</v>
      </c>
      <c r="M11" s="2">
        <v>4468</v>
      </c>
      <c r="N11" s="2">
        <v>61.056401074</v>
      </c>
      <c r="O11" s="2">
        <v>61.045010130999998</v>
      </c>
      <c r="P11" s="2">
        <v>58.796654926000002</v>
      </c>
      <c r="Q11" s="2">
        <v>63.379341334999999</v>
      </c>
      <c r="R11" s="41" t="s">
        <v>30</v>
      </c>
      <c r="S11" s="2" t="s">
        <v>30</v>
      </c>
      <c r="T11" s="2" t="s">
        <v>30</v>
      </c>
      <c r="U11" s="2" t="s">
        <v>30</v>
      </c>
      <c r="V11" s="2">
        <v>5771</v>
      </c>
      <c r="W11" s="2">
        <v>10373</v>
      </c>
      <c r="X11" s="2">
        <v>55.634821170000002</v>
      </c>
      <c r="Y11" s="41">
        <v>55.611179796000002</v>
      </c>
      <c r="Z11" s="2">
        <v>54.193545297</v>
      </c>
      <c r="AA11" s="2">
        <v>57.065897818000003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49367</v>
      </c>
      <c r="AG11" s="1">
        <v>60960</v>
      </c>
      <c r="AH11" s="2">
        <v>80.982611548999998</v>
      </c>
      <c r="AI11" s="2">
        <v>80.987259428000002</v>
      </c>
      <c r="AJ11" s="2">
        <v>80.275861202000002</v>
      </c>
      <c r="AK11" s="1">
        <v>81.704962007000006</v>
      </c>
      <c r="AL11" s="2" t="s">
        <v>30</v>
      </c>
      <c r="AM11" s="2" t="s">
        <v>30</v>
      </c>
      <c r="AN11" s="2" t="s">
        <v>30</v>
      </c>
      <c r="AO11" s="2" t="s">
        <v>30</v>
      </c>
      <c r="AP11" s="41">
        <v>0.68666578160000002</v>
      </c>
      <c r="AQ11" s="41">
        <v>0.66817690789999995</v>
      </c>
      <c r="AR11" s="2">
        <v>0.70566625409999995</v>
      </c>
      <c r="AS11" s="2">
        <v>1.78729E-160</v>
      </c>
      <c r="AT11" s="2">
        <v>0.8436629175</v>
      </c>
      <c r="AU11" s="2">
        <v>0.80115565649999998</v>
      </c>
      <c r="AV11" s="12">
        <v>0.88842550460000003</v>
      </c>
      <c r="AW11" s="2">
        <v>1.155098E-10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65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24"/>
    </row>
    <row r="14" spans="1:59" ht="15" x14ac:dyDescent="0.35">
      <c r="B14" s="15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12" customWidth="1"/>
    <col min="39" max="39" width="12.44140625" style="12" customWidth="1"/>
    <col min="40" max="40" width="8" style="12" customWidth="1"/>
    <col min="41" max="41" width="11.109375" style="12" bestFit="1" customWidth="1"/>
    <col min="42" max="42" width="15.5546875" style="12" bestFit="1" customWidth="1"/>
    <col min="43" max="43" width="13.88671875" style="12" bestFit="1" customWidth="1"/>
    <col min="44" max="44" width="16.33203125" style="12" bestFit="1" customWidth="1"/>
    <col min="45" max="45" width="16.88671875" style="12" bestFit="1" customWidth="1"/>
    <col min="46" max="46" width="12.33203125" style="12" bestFit="1" customWidth="1"/>
    <col min="47" max="47" width="15.5546875" style="12" bestFit="1" customWidth="1"/>
    <col min="48" max="48" width="9.109375" style="12"/>
    <col min="49" max="16384" width="9.109375" style="2"/>
  </cols>
  <sheetData>
    <row r="1" spans="1:59" x14ac:dyDescent="0.3">
      <c r="A1" s="2" t="s">
        <v>109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12" customFormat="1" x14ac:dyDescent="0.3">
      <c r="A3" s="2" t="s">
        <v>104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110</v>
      </c>
      <c r="C4" s="2" t="s">
        <v>1</v>
      </c>
      <c r="D4" s="41" t="s">
        <v>3</v>
      </c>
      <c r="E4" s="2" t="s">
        <v>88</v>
      </c>
      <c r="F4" s="2" t="s">
        <v>89</v>
      </c>
      <c r="G4" s="2" t="s">
        <v>90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111</v>
      </c>
      <c r="M4" s="2" t="s">
        <v>7</v>
      </c>
      <c r="N4" s="2" t="s">
        <v>9</v>
      </c>
      <c r="O4" s="2" t="s">
        <v>92</v>
      </c>
      <c r="P4" s="2" t="s">
        <v>93</v>
      </c>
      <c r="Q4" s="2" t="s">
        <v>94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112</v>
      </c>
      <c r="W4" s="2" t="s">
        <v>13</v>
      </c>
      <c r="X4" s="2" t="s">
        <v>15</v>
      </c>
      <c r="Y4" s="41" t="s">
        <v>96</v>
      </c>
      <c r="Z4" s="2" t="s">
        <v>97</v>
      </c>
      <c r="AA4" s="2" t="s">
        <v>98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113</v>
      </c>
      <c r="AG4" s="2" t="s">
        <v>52</v>
      </c>
      <c r="AH4" s="2" t="s">
        <v>53</v>
      </c>
      <c r="AI4" s="2" t="s">
        <v>100</v>
      </c>
      <c r="AJ4" s="2" t="s">
        <v>101</v>
      </c>
      <c r="AK4" s="2" t="s">
        <v>102</v>
      </c>
      <c r="AL4" s="2" t="s">
        <v>54</v>
      </c>
      <c r="AM4" s="2" t="s">
        <v>55</v>
      </c>
      <c r="AN4" s="2" t="s">
        <v>56</v>
      </c>
      <c r="AO4" s="2" t="s">
        <v>57</v>
      </c>
      <c r="AP4" s="41" t="s">
        <v>58</v>
      </c>
      <c r="AQ4" s="41" t="s">
        <v>59</v>
      </c>
      <c r="AR4" s="2" t="s">
        <v>60</v>
      </c>
      <c r="AS4" s="2" t="s">
        <v>61</v>
      </c>
      <c r="AT4" s="2" t="s">
        <v>20</v>
      </c>
      <c r="AU4" s="2" t="s">
        <v>21</v>
      </c>
      <c r="AV4" s="12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62</v>
      </c>
      <c r="BB4" s="2" t="s">
        <v>63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64</v>
      </c>
    </row>
    <row r="5" spans="1:59" x14ac:dyDescent="0.3">
      <c r="A5" s="2" t="s">
        <v>33</v>
      </c>
      <c r="B5" s="2">
        <v>216</v>
      </c>
      <c r="C5" s="2">
        <v>567</v>
      </c>
      <c r="D5" s="2">
        <v>38.095238094999999</v>
      </c>
      <c r="E5" s="2">
        <v>38.271203515000003</v>
      </c>
      <c r="F5" s="2">
        <v>33.806344568999997</v>
      </c>
      <c r="G5" s="2">
        <v>43.325743648</v>
      </c>
      <c r="H5" s="2">
        <v>0.99141358879999997</v>
      </c>
      <c r="I5" s="2">
        <v>0.86955935799999995</v>
      </c>
      <c r="J5" s="2">
        <v>1.1303436562</v>
      </c>
      <c r="K5" s="2">
        <v>0.89745422539999997</v>
      </c>
      <c r="L5" s="2">
        <v>171</v>
      </c>
      <c r="M5" s="2">
        <v>360</v>
      </c>
      <c r="N5" s="2">
        <v>47.5</v>
      </c>
      <c r="O5" s="2">
        <v>47.473128256999999</v>
      </c>
      <c r="P5" s="2">
        <v>41.295536503000001</v>
      </c>
      <c r="Q5" s="2">
        <v>54.574854750999997</v>
      </c>
      <c r="R5" s="2">
        <v>0.99472388379999999</v>
      </c>
      <c r="S5" s="2">
        <v>0.8601756934</v>
      </c>
      <c r="T5" s="2">
        <v>1.1503180253</v>
      </c>
      <c r="U5" s="2">
        <v>0.94312367409999998</v>
      </c>
      <c r="V5" s="2">
        <v>387</v>
      </c>
      <c r="W5" s="2">
        <v>927</v>
      </c>
      <c r="X5" s="2">
        <v>41.747572816000002</v>
      </c>
      <c r="Y5" s="2">
        <v>41.856082954999998</v>
      </c>
      <c r="Z5" s="2">
        <v>38.151488471999997</v>
      </c>
      <c r="AA5" s="2">
        <v>45.920401810000001</v>
      </c>
      <c r="AB5" s="2">
        <v>0.97686812170000004</v>
      </c>
      <c r="AC5" s="1">
        <v>0.88632554519999995</v>
      </c>
      <c r="AD5" s="2">
        <v>1.0766600741000001</v>
      </c>
      <c r="AE5" s="2">
        <v>0.63721988129999996</v>
      </c>
      <c r="AF5" s="2">
        <v>8101</v>
      </c>
      <c r="AG5" s="1">
        <v>11556</v>
      </c>
      <c r="AH5" s="2">
        <v>70.102111457000007</v>
      </c>
      <c r="AI5" s="2">
        <v>70.041026721999998</v>
      </c>
      <c r="AJ5" s="2">
        <v>68.636566505999994</v>
      </c>
      <c r="AK5" s="2">
        <v>71.474225387999994</v>
      </c>
      <c r="AL5" s="2">
        <v>0.92336274250000006</v>
      </c>
      <c r="AM5" s="2">
        <v>0.90332677559999996</v>
      </c>
      <c r="AN5" s="2">
        <v>0.94384311099999996</v>
      </c>
      <c r="AO5" s="2">
        <v>1.0521489999999999E-12</v>
      </c>
      <c r="AP5" s="2">
        <v>0.59759379489999997</v>
      </c>
      <c r="AQ5" s="2">
        <v>0.54351123359999998</v>
      </c>
      <c r="AR5" s="2">
        <v>0.65705788870000004</v>
      </c>
      <c r="AS5" s="2">
        <v>1.9956140000000001E-26</v>
      </c>
      <c r="AT5" s="2">
        <v>0.80616561239999995</v>
      </c>
      <c r="AU5" s="2">
        <v>0.66892850780000002</v>
      </c>
      <c r="AV5" s="12">
        <v>0.9715582264</v>
      </c>
      <c r="AW5" s="2">
        <v>2.36347664E-2</v>
      </c>
      <c r="AX5" s="2" t="s">
        <v>30</v>
      </c>
      <c r="AY5" s="2" t="s">
        <v>30</v>
      </c>
      <c r="AZ5" s="2" t="s">
        <v>30</v>
      </c>
      <c r="BA5" s="2" t="s">
        <v>39</v>
      </c>
      <c r="BB5" s="2" t="s">
        <v>65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1013</v>
      </c>
      <c r="M6" s="2">
        <v>2301</v>
      </c>
      <c r="N6" s="2">
        <v>44.024337244999998</v>
      </c>
      <c r="O6" s="2">
        <v>43.897226295999999</v>
      </c>
      <c r="P6" s="2">
        <v>41.453452824000003</v>
      </c>
      <c r="Q6" s="2">
        <v>46.485065663999997</v>
      </c>
      <c r="R6" s="2">
        <v>0.9197965467</v>
      </c>
      <c r="S6" s="2">
        <v>0.85720861979999996</v>
      </c>
      <c r="T6" s="2">
        <v>0.98695424620000005</v>
      </c>
      <c r="U6" s="2">
        <v>2.0062145300000001E-2</v>
      </c>
      <c r="V6" s="1">
        <v>1013</v>
      </c>
      <c r="W6" s="2">
        <v>2301</v>
      </c>
      <c r="X6" s="2">
        <v>44.024337244999998</v>
      </c>
      <c r="Y6" s="2">
        <v>43.897226295999999</v>
      </c>
      <c r="Z6" s="2">
        <v>41.453452824000003</v>
      </c>
      <c r="AA6" s="2">
        <v>46.485065663999997</v>
      </c>
      <c r="AB6" s="2">
        <v>1.0245058298</v>
      </c>
      <c r="AC6" s="1">
        <v>0.96054745050000001</v>
      </c>
      <c r="AD6" s="2">
        <v>1.0927228996</v>
      </c>
      <c r="AE6" s="2">
        <v>0.46166238329999998</v>
      </c>
      <c r="AF6" s="2">
        <v>27554</v>
      </c>
      <c r="AG6" s="1">
        <v>35296</v>
      </c>
      <c r="AH6" s="2">
        <v>78.065503172999996</v>
      </c>
      <c r="AI6" s="2">
        <v>77.939229013000002</v>
      </c>
      <c r="AJ6" s="2">
        <v>77.087387215999996</v>
      </c>
      <c r="AK6" s="2">
        <v>78.80048395</v>
      </c>
      <c r="AL6" s="2">
        <v>1.0274860836999999</v>
      </c>
      <c r="AM6" s="2">
        <v>1.0133601474</v>
      </c>
      <c r="AN6" s="2">
        <v>1.0418089314000001</v>
      </c>
      <c r="AO6" s="2">
        <v>1.2354679999999999E-4</v>
      </c>
      <c r="AP6" s="2">
        <v>0.56322376870000002</v>
      </c>
      <c r="AQ6" s="2">
        <v>0.53131530270000005</v>
      </c>
      <c r="AR6" s="2">
        <v>0.59704851729999997</v>
      </c>
      <c r="AS6" s="2">
        <v>6.1938799999999999E-83</v>
      </c>
      <c r="AT6" s="2" t="s">
        <v>30</v>
      </c>
      <c r="AU6" s="2" t="s">
        <v>30</v>
      </c>
      <c r="AV6" s="12" t="s">
        <v>30</v>
      </c>
      <c r="AW6" s="2" t="s">
        <v>30</v>
      </c>
      <c r="AX6" s="2" t="s">
        <v>30</v>
      </c>
      <c r="AY6" s="2" t="s">
        <v>30</v>
      </c>
      <c r="AZ6" s="2" t="s">
        <v>30</v>
      </c>
      <c r="BA6" s="2" t="s">
        <v>39</v>
      </c>
      <c r="BB6" s="2" t="s">
        <v>65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270</v>
      </c>
      <c r="C7" s="2">
        <v>656</v>
      </c>
      <c r="D7" s="2">
        <v>41.158536585</v>
      </c>
      <c r="E7" s="2">
        <v>41.563219296</v>
      </c>
      <c r="F7" s="2">
        <v>37.197815546000001</v>
      </c>
      <c r="G7" s="2">
        <v>46.440931352</v>
      </c>
      <c r="H7" s="2">
        <v>1.0766930909000001</v>
      </c>
      <c r="I7" s="2">
        <v>0.95605093249999995</v>
      </c>
      <c r="J7" s="2">
        <v>1.2125588424</v>
      </c>
      <c r="K7" s="2">
        <v>0.22295204800000001</v>
      </c>
      <c r="L7" s="2">
        <v>254</v>
      </c>
      <c r="M7" s="2">
        <v>505</v>
      </c>
      <c r="N7" s="2">
        <v>50.297029703</v>
      </c>
      <c r="O7" s="2">
        <v>50.603541344</v>
      </c>
      <c r="P7" s="2">
        <v>45.133669089999998</v>
      </c>
      <c r="Q7" s="2">
        <v>56.736322309999998</v>
      </c>
      <c r="R7" s="2">
        <v>1.0603167103</v>
      </c>
      <c r="S7" s="2">
        <v>0.93897324400000004</v>
      </c>
      <c r="T7" s="2">
        <v>1.1973413867</v>
      </c>
      <c r="U7" s="2">
        <v>0.34491511790000001</v>
      </c>
      <c r="V7" s="2">
        <v>524</v>
      </c>
      <c r="W7" s="2">
        <v>1161</v>
      </c>
      <c r="X7" s="2">
        <v>45.133505599000003</v>
      </c>
      <c r="Y7" s="2">
        <v>45.503729075999999</v>
      </c>
      <c r="Z7" s="2">
        <v>42.019595348999999</v>
      </c>
      <c r="AA7" s="2">
        <v>49.276756298999999</v>
      </c>
      <c r="AB7" s="2">
        <v>1.0619995760000001</v>
      </c>
      <c r="AC7" s="1">
        <v>0.97550633129999997</v>
      </c>
      <c r="AD7" s="2">
        <v>1.1561617420999999</v>
      </c>
      <c r="AE7" s="2">
        <v>0.16519027180000001</v>
      </c>
      <c r="AF7" s="2">
        <v>5825</v>
      </c>
      <c r="AG7" s="1">
        <v>7937</v>
      </c>
      <c r="AH7" s="2">
        <v>73.390449791999998</v>
      </c>
      <c r="AI7" s="2">
        <v>73.368133448999998</v>
      </c>
      <c r="AJ7" s="2">
        <v>71.636372750000007</v>
      </c>
      <c r="AK7" s="2">
        <v>75.141758287000002</v>
      </c>
      <c r="AL7" s="2">
        <v>0.96722455510000005</v>
      </c>
      <c r="AM7" s="2">
        <v>0.94303216440000004</v>
      </c>
      <c r="AN7" s="2">
        <v>0.99203757339999998</v>
      </c>
      <c r="AO7" s="2">
        <v>9.9220867000000008E-3</v>
      </c>
      <c r="AP7" s="2">
        <v>0.62021107720000002</v>
      </c>
      <c r="AQ7" s="2">
        <v>0.57071946839999999</v>
      </c>
      <c r="AR7" s="2">
        <v>0.67399449560000002</v>
      </c>
      <c r="AS7" s="2">
        <v>2.1072260000000001E-29</v>
      </c>
      <c r="AT7" s="2">
        <v>0.82135001210000003</v>
      </c>
      <c r="AU7" s="2">
        <v>0.70036074410000004</v>
      </c>
      <c r="AV7" s="12">
        <v>0.96324051290000001</v>
      </c>
      <c r="AW7" s="2">
        <v>1.54947139E-2</v>
      </c>
      <c r="AX7" s="2" t="s">
        <v>30</v>
      </c>
      <c r="AY7" s="2" t="s">
        <v>30</v>
      </c>
      <c r="AZ7" s="2" t="s">
        <v>30</v>
      </c>
      <c r="BA7" s="2" t="s">
        <v>39</v>
      </c>
      <c r="BB7" s="2" t="s">
        <v>65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556</v>
      </c>
      <c r="C8" s="2">
        <v>1300</v>
      </c>
      <c r="D8" s="2">
        <v>42.769230769000004</v>
      </c>
      <c r="E8" s="2">
        <v>42.864852808999999</v>
      </c>
      <c r="F8" s="2">
        <v>39.675587514</v>
      </c>
      <c r="G8" s="2">
        <v>46.310482628999999</v>
      </c>
      <c r="H8" s="2">
        <v>1.1104118410999999</v>
      </c>
      <c r="I8" s="2">
        <v>1.0166017943000001</v>
      </c>
      <c r="J8" s="2">
        <v>1.2128784975</v>
      </c>
      <c r="K8" s="2">
        <v>2.0040668000000001E-2</v>
      </c>
      <c r="L8" s="2">
        <v>195</v>
      </c>
      <c r="M8" s="2">
        <v>325</v>
      </c>
      <c r="N8" s="2">
        <v>60</v>
      </c>
      <c r="O8" s="2">
        <v>59.923888695999999</v>
      </c>
      <c r="P8" s="2">
        <v>52.590004061999998</v>
      </c>
      <c r="Q8" s="2">
        <v>68.280512626999993</v>
      </c>
      <c r="R8" s="2">
        <v>1.2556097625</v>
      </c>
      <c r="S8" s="2">
        <v>1.0950174641999999</v>
      </c>
      <c r="T8" s="2">
        <v>1.4397540928000001</v>
      </c>
      <c r="U8" s="2">
        <v>1.114257E-3</v>
      </c>
      <c r="V8" s="2">
        <v>751</v>
      </c>
      <c r="W8" s="2">
        <v>1625</v>
      </c>
      <c r="X8" s="2">
        <v>46.215384614999998</v>
      </c>
      <c r="Y8" s="2">
        <v>46.286230185000001</v>
      </c>
      <c r="Z8" s="2">
        <v>43.307206053999998</v>
      </c>
      <c r="AA8" s="2">
        <v>49.470175982000001</v>
      </c>
      <c r="AB8" s="2">
        <v>1.0802621638000001</v>
      </c>
      <c r="AC8" s="2">
        <v>1.0044212484999999</v>
      </c>
      <c r="AD8" s="2">
        <v>1.1618296051000001</v>
      </c>
      <c r="AE8" s="2">
        <v>3.7640730999999997E-2</v>
      </c>
      <c r="AF8" s="2">
        <v>4269</v>
      </c>
      <c r="AG8" s="1">
        <v>5425</v>
      </c>
      <c r="AH8" s="2">
        <v>78.691244240000003</v>
      </c>
      <c r="AI8" s="2">
        <v>78.629358800000006</v>
      </c>
      <c r="AJ8" s="2">
        <v>76.465732705999997</v>
      </c>
      <c r="AK8" s="1">
        <v>80.854205491000002</v>
      </c>
      <c r="AL8" s="2">
        <v>1.0365841817999999</v>
      </c>
      <c r="AM8" s="2">
        <v>1.0068076855000001</v>
      </c>
      <c r="AN8" s="2">
        <v>1.0672413227999999</v>
      </c>
      <c r="AO8" s="2">
        <v>1.5683388100000001E-2</v>
      </c>
      <c r="AP8" s="2">
        <v>0.58866345720000002</v>
      </c>
      <c r="AQ8" s="2">
        <v>0.54769218880000003</v>
      </c>
      <c r="AR8" s="2">
        <v>0.63269966749999995</v>
      </c>
      <c r="AS8" s="2">
        <v>5.4373929999999997E-47</v>
      </c>
      <c r="AT8" s="2">
        <v>0.71532161449999998</v>
      </c>
      <c r="AU8" s="2">
        <v>0.61462173990000002</v>
      </c>
      <c r="AV8" s="12">
        <v>0.83252019730000004</v>
      </c>
      <c r="AW8" s="2">
        <v>1.5062099999999999E-5</v>
      </c>
      <c r="AX8" s="2" t="s">
        <v>30</v>
      </c>
      <c r="AY8" s="2" t="s">
        <v>75</v>
      </c>
      <c r="AZ8" s="2" t="s">
        <v>30</v>
      </c>
      <c r="BA8" s="2" t="s">
        <v>30</v>
      </c>
      <c r="BB8" s="2" t="s">
        <v>65</v>
      </c>
      <c r="BC8" s="2" t="s">
        <v>40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791</v>
      </c>
      <c r="C9" s="2">
        <v>2248</v>
      </c>
      <c r="D9" s="2">
        <v>35.18683274</v>
      </c>
      <c r="E9" s="2">
        <v>35.355567565000001</v>
      </c>
      <c r="F9" s="2">
        <v>33.135984520999997</v>
      </c>
      <c r="G9" s="2">
        <v>37.723827309000001</v>
      </c>
      <c r="H9" s="2">
        <v>0.91588418719999998</v>
      </c>
      <c r="I9" s="2">
        <v>0.84753848939999998</v>
      </c>
      <c r="J9" s="2">
        <v>0.98974129759999996</v>
      </c>
      <c r="K9" s="2">
        <v>2.6380467300000002E-2</v>
      </c>
      <c r="L9" s="2">
        <v>339</v>
      </c>
      <c r="M9" s="2">
        <v>638</v>
      </c>
      <c r="N9" s="2">
        <v>53.134796238</v>
      </c>
      <c r="O9" s="2">
        <v>53.235619389999997</v>
      </c>
      <c r="P9" s="2">
        <v>48.216959944999999</v>
      </c>
      <c r="Q9" s="2">
        <v>58.776645709999997</v>
      </c>
      <c r="R9" s="2">
        <v>1.1154677186999999</v>
      </c>
      <c r="S9" s="2">
        <v>1.0020875511</v>
      </c>
      <c r="T9" s="2">
        <v>1.241676169</v>
      </c>
      <c r="U9" s="2">
        <v>4.5706304099999998E-2</v>
      </c>
      <c r="V9" s="2">
        <v>1130</v>
      </c>
      <c r="W9" s="2">
        <v>2886</v>
      </c>
      <c r="X9" s="2">
        <v>39.154539155000002</v>
      </c>
      <c r="Y9" s="2">
        <v>39.317160635999997</v>
      </c>
      <c r="Z9" s="2">
        <v>37.241081127000001</v>
      </c>
      <c r="AA9" s="2">
        <v>41.508975403000001</v>
      </c>
      <c r="AB9" s="2">
        <v>0.91761288080000003</v>
      </c>
      <c r="AC9" s="1">
        <v>0.86265218669999999</v>
      </c>
      <c r="AD9" s="2">
        <v>0.97607519229999995</v>
      </c>
      <c r="AE9" s="2">
        <v>6.3642035000000003E-3</v>
      </c>
      <c r="AF9" s="2">
        <v>1051</v>
      </c>
      <c r="AG9" s="1">
        <v>1409</v>
      </c>
      <c r="AH9" s="2">
        <v>74.591909154999996</v>
      </c>
      <c r="AI9" s="2">
        <v>74.630958116000002</v>
      </c>
      <c r="AJ9" s="2">
        <v>70.550008125000005</v>
      </c>
      <c r="AK9" s="1">
        <v>78.947969778000001</v>
      </c>
      <c r="AL9" s="2">
        <v>0.98387258700000002</v>
      </c>
      <c r="AM9" s="2">
        <v>0.92948775269999995</v>
      </c>
      <c r="AN9" s="2">
        <v>1.0414395076</v>
      </c>
      <c r="AO9" s="2">
        <v>0.57519570019999999</v>
      </c>
      <c r="AP9" s="2">
        <v>0.52682106230000003</v>
      </c>
      <c r="AQ9" s="2">
        <v>0.48722744569999998</v>
      </c>
      <c r="AR9" s="2">
        <v>0.56963217929999999</v>
      </c>
      <c r="AS9" s="2">
        <v>3.6716950000000001E-58</v>
      </c>
      <c r="AT9" s="2">
        <v>0.6641336753</v>
      </c>
      <c r="AU9" s="2">
        <v>0.59001002199999997</v>
      </c>
      <c r="AV9" s="12">
        <v>0.74756957049999995</v>
      </c>
      <c r="AW9" s="2">
        <v>1.216876E-11</v>
      </c>
      <c r="AX9" s="2" t="s">
        <v>30</v>
      </c>
      <c r="AY9" s="2" t="s">
        <v>30</v>
      </c>
      <c r="AZ9" s="2" t="s">
        <v>74</v>
      </c>
      <c r="BA9" s="2" t="s">
        <v>30</v>
      </c>
      <c r="BB9" s="2" t="s">
        <v>65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1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1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1" t="s">
        <v>30</v>
      </c>
      <c r="AD10" s="2" t="s">
        <v>30</v>
      </c>
      <c r="AE10" s="2" t="s">
        <v>30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  <c r="AV10" s="12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30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67</v>
      </c>
    </row>
    <row r="11" spans="1:59" x14ac:dyDescent="0.3">
      <c r="A11" s="2" t="s">
        <v>31</v>
      </c>
      <c r="B11" s="2">
        <v>1833</v>
      </c>
      <c r="C11" s="2">
        <v>4771</v>
      </c>
      <c r="D11" s="41">
        <v>38.419618528999997</v>
      </c>
      <c r="E11" s="2">
        <v>38.602661843</v>
      </c>
      <c r="F11" s="2">
        <v>36.992650111000003</v>
      </c>
      <c r="G11" s="2">
        <v>40.282745272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1972</v>
      </c>
      <c r="M11" s="2">
        <v>4129</v>
      </c>
      <c r="N11" s="2">
        <v>47.759748123000001</v>
      </c>
      <c r="O11" s="2">
        <v>47.724930534999999</v>
      </c>
      <c r="P11" s="2">
        <v>45.805336283999999</v>
      </c>
      <c r="Q11" s="2">
        <v>49.724970482000003</v>
      </c>
      <c r="R11" s="41" t="s">
        <v>30</v>
      </c>
      <c r="S11" s="2" t="s">
        <v>30</v>
      </c>
      <c r="T11" s="2" t="s">
        <v>30</v>
      </c>
      <c r="U11" s="2" t="s">
        <v>30</v>
      </c>
      <c r="V11" s="2">
        <v>3805</v>
      </c>
      <c r="W11" s="2">
        <v>8900</v>
      </c>
      <c r="X11" s="2">
        <v>42.752808989000002</v>
      </c>
      <c r="Y11" s="41">
        <v>42.847219625999998</v>
      </c>
      <c r="Z11" s="2">
        <v>41.599008601000001</v>
      </c>
      <c r="AA11" s="2">
        <v>44.132884206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46800</v>
      </c>
      <c r="AG11" s="1">
        <v>61624</v>
      </c>
      <c r="AH11" s="2">
        <v>75.944437231999999</v>
      </c>
      <c r="AI11" s="2">
        <v>75.854291602999993</v>
      </c>
      <c r="AJ11" s="2">
        <v>75.217370598000002</v>
      </c>
      <c r="AK11" s="1">
        <v>76.496605888000005</v>
      </c>
      <c r="AL11" s="2" t="s">
        <v>30</v>
      </c>
      <c r="AM11" s="2" t="s">
        <v>30</v>
      </c>
      <c r="AN11" s="2" t="s">
        <v>30</v>
      </c>
      <c r="AO11" s="2" t="s">
        <v>30</v>
      </c>
      <c r="AP11" s="41">
        <v>0.56486216830000002</v>
      </c>
      <c r="AQ11" s="41">
        <v>0.54775813309999999</v>
      </c>
      <c r="AR11" s="2">
        <v>0.58250028590000003</v>
      </c>
      <c r="AS11" s="2">
        <v>3.1466399999999999E-290</v>
      </c>
      <c r="AT11" s="2">
        <v>0.80885737099999999</v>
      </c>
      <c r="AU11" s="2">
        <v>0.76239290370000001</v>
      </c>
      <c r="AV11" s="12">
        <v>0.85815364149999995</v>
      </c>
      <c r="AW11" s="2">
        <v>2.09717E-12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65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  <c r="AR12" s="2"/>
    </row>
    <row r="13" spans="1:59" x14ac:dyDescent="0.3">
      <c r="B13" s="57"/>
    </row>
    <row r="14" spans="1:59" ht="15" x14ac:dyDescent="0.35">
      <c r="B14" s="15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12" customWidth="1"/>
    <col min="51" max="51" width="12.44140625" style="12" customWidth="1"/>
    <col min="52" max="52" width="8" style="12" customWidth="1"/>
    <col min="53" max="53" width="8.44140625" style="12" customWidth="1"/>
    <col min="54" max="54" width="12.6640625" style="12" customWidth="1"/>
    <col min="55" max="55" width="14" style="12" customWidth="1"/>
    <col min="56" max="56" width="16" style="12" customWidth="1"/>
    <col min="57" max="57" width="16.5546875" style="12" customWidth="1"/>
    <col min="58" max="58" width="12" style="12" customWidth="1"/>
    <col min="59" max="59" width="12.44140625" style="12" customWidth="1"/>
    <col min="60" max="60" width="9.109375" style="12"/>
    <col min="61" max="16384" width="9.109375" style="2"/>
  </cols>
  <sheetData>
    <row r="1" spans="1:60" x14ac:dyDescent="0.3">
      <c r="A1" s="2" t="s">
        <v>114</v>
      </c>
    </row>
    <row r="3" spans="1:60" x14ac:dyDescent="0.3">
      <c r="A3" s="2" t="s">
        <v>104</v>
      </c>
    </row>
    <row r="4" spans="1:60" x14ac:dyDescent="0.3">
      <c r="A4" s="2" t="s">
        <v>0</v>
      </c>
      <c r="B4" s="2" t="s">
        <v>115</v>
      </c>
      <c r="C4" s="2" t="s">
        <v>1</v>
      </c>
      <c r="D4" s="2" t="s">
        <v>3</v>
      </c>
      <c r="E4" s="2" t="s">
        <v>88</v>
      </c>
      <c r="F4" s="2" t="s">
        <v>89</v>
      </c>
      <c r="G4" s="2" t="s">
        <v>90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116</v>
      </c>
      <c r="M4" s="2" t="s">
        <v>7</v>
      </c>
      <c r="N4" s="2" t="s">
        <v>9</v>
      </c>
      <c r="O4" s="2" t="s">
        <v>92</v>
      </c>
      <c r="P4" s="2" t="s">
        <v>93</v>
      </c>
      <c r="Q4" s="2" t="s">
        <v>94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117</v>
      </c>
      <c r="W4" s="2" t="s">
        <v>13</v>
      </c>
      <c r="X4" s="2" t="s">
        <v>15</v>
      </c>
      <c r="Y4" s="2" t="s">
        <v>96</v>
      </c>
      <c r="Z4" s="2" t="s">
        <v>97</v>
      </c>
      <c r="AA4" s="2" t="s">
        <v>98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118</v>
      </c>
      <c r="AG4" s="2" t="s">
        <v>52</v>
      </c>
      <c r="AH4" s="2" t="s">
        <v>53</v>
      </c>
      <c r="AI4" s="2" t="s">
        <v>100</v>
      </c>
      <c r="AJ4" s="2" t="s">
        <v>101</v>
      </c>
      <c r="AK4" s="2" t="s">
        <v>102</v>
      </c>
      <c r="AL4" s="2" t="s">
        <v>54</v>
      </c>
      <c r="AM4" s="2" t="s">
        <v>55</v>
      </c>
      <c r="AN4" s="2" t="s">
        <v>56</v>
      </c>
      <c r="AO4" s="2" t="s">
        <v>57</v>
      </c>
      <c r="AP4" s="1" t="s">
        <v>58</v>
      </c>
      <c r="AQ4" s="2" t="s">
        <v>59</v>
      </c>
      <c r="AR4" s="2" t="s">
        <v>60</v>
      </c>
      <c r="AS4" s="2" t="s">
        <v>61</v>
      </c>
      <c r="AT4" s="2" t="s">
        <v>20</v>
      </c>
      <c r="AU4" s="2" t="s">
        <v>21</v>
      </c>
      <c r="AV4" s="2" t="s">
        <v>22</v>
      </c>
      <c r="AW4" s="2" t="s">
        <v>19</v>
      </c>
      <c r="AX4" s="12" t="s">
        <v>23</v>
      </c>
      <c r="AY4" s="12" t="s">
        <v>24</v>
      </c>
      <c r="AZ4" s="12" t="s">
        <v>25</v>
      </c>
      <c r="BA4" s="12" t="s">
        <v>62</v>
      </c>
      <c r="BB4" s="12" t="s">
        <v>63</v>
      </c>
      <c r="BC4" s="12" t="s">
        <v>26</v>
      </c>
      <c r="BD4" s="12" t="s">
        <v>27</v>
      </c>
      <c r="BE4" s="12" t="s">
        <v>28</v>
      </c>
      <c r="BF4" s="12" t="s">
        <v>29</v>
      </c>
      <c r="BG4" s="12" t="s">
        <v>64</v>
      </c>
    </row>
    <row r="5" spans="1:60" x14ac:dyDescent="0.3">
      <c r="A5" s="2" t="s">
        <v>33</v>
      </c>
      <c r="B5" s="2">
        <v>168</v>
      </c>
      <c r="C5" s="2">
        <v>567</v>
      </c>
      <c r="D5" s="2">
        <v>29.62962963</v>
      </c>
      <c r="E5" s="2">
        <v>29.674451994000002</v>
      </c>
      <c r="F5" s="2">
        <v>25.509799803</v>
      </c>
      <c r="G5" s="2">
        <v>34.519012611999997</v>
      </c>
      <c r="H5" s="2">
        <v>0.85577674130000003</v>
      </c>
      <c r="I5" s="2">
        <v>0.73014820560000004</v>
      </c>
      <c r="J5" s="2">
        <v>1.0030207913</v>
      </c>
      <c r="K5" s="2">
        <v>5.4514264799999997E-2</v>
      </c>
      <c r="L5" s="2">
        <v>133</v>
      </c>
      <c r="M5" s="2">
        <v>360</v>
      </c>
      <c r="N5" s="2">
        <v>36.944444443999998</v>
      </c>
      <c r="O5" s="2">
        <v>36.788468606000002</v>
      </c>
      <c r="P5" s="2">
        <v>31.038640889</v>
      </c>
      <c r="Q5" s="2">
        <v>43.603436993999999</v>
      </c>
      <c r="R5" s="2">
        <v>0.867336408</v>
      </c>
      <c r="S5" s="2">
        <v>0.72718567290000002</v>
      </c>
      <c r="T5" s="2">
        <v>1.0344984404999999</v>
      </c>
      <c r="U5" s="2">
        <v>0.11346995059999999</v>
      </c>
      <c r="V5" s="2">
        <v>301</v>
      </c>
      <c r="W5" s="2">
        <v>927</v>
      </c>
      <c r="X5" s="2">
        <v>32.470334412</v>
      </c>
      <c r="Y5" s="2">
        <v>32.446886710000001</v>
      </c>
      <c r="Z5" s="2">
        <v>28.980687116999999</v>
      </c>
      <c r="AA5" s="2">
        <v>36.327656861000001</v>
      </c>
      <c r="AB5" s="2">
        <v>0.84732029880000004</v>
      </c>
      <c r="AC5" s="2">
        <v>0.75311713599999996</v>
      </c>
      <c r="AD5" s="2">
        <v>0.95330680249999999</v>
      </c>
      <c r="AE5" s="2">
        <v>5.8659927000000002E-3</v>
      </c>
      <c r="AF5" s="2">
        <v>8052</v>
      </c>
      <c r="AG5" s="2">
        <v>11556</v>
      </c>
      <c r="AH5" s="2">
        <v>69.678089303999997</v>
      </c>
      <c r="AI5" s="2">
        <v>69.253125420000003</v>
      </c>
      <c r="AJ5" s="2">
        <v>67.756180557999997</v>
      </c>
      <c r="AK5" s="2">
        <v>70.783142452000007</v>
      </c>
      <c r="AL5" s="2">
        <v>0.95403848010000003</v>
      </c>
      <c r="AM5" s="2">
        <v>0.93167920420000006</v>
      </c>
      <c r="AN5" s="2">
        <v>0.97693435399999995</v>
      </c>
      <c r="AO5" s="2">
        <v>1.008435E-4</v>
      </c>
      <c r="AP5" s="1">
        <v>0.46852595479999998</v>
      </c>
      <c r="AQ5" s="2">
        <v>0.41760032520000001</v>
      </c>
      <c r="AR5" s="2">
        <v>0.52566187590000002</v>
      </c>
      <c r="AS5" s="2">
        <v>3.7518040000000002E-38</v>
      </c>
      <c r="AT5" s="2">
        <v>0.80662373610000004</v>
      </c>
      <c r="AU5" s="2">
        <v>0.6424990303</v>
      </c>
      <c r="AV5" s="2">
        <v>1.0126736711</v>
      </c>
      <c r="AW5" s="2">
        <v>6.4103442699999999E-2</v>
      </c>
      <c r="AX5" s="12" t="s">
        <v>30</v>
      </c>
      <c r="AY5" s="12" t="s">
        <v>30</v>
      </c>
      <c r="AZ5" s="12" t="s">
        <v>74</v>
      </c>
      <c r="BA5" s="12" t="s">
        <v>39</v>
      </c>
      <c r="BB5" s="12" t="s">
        <v>65</v>
      </c>
      <c r="BC5" s="12" t="s">
        <v>30</v>
      </c>
      <c r="BD5" s="12" t="s">
        <v>30</v>
      </c>
      <c r="BE5" s="12" t="s">
        <v>30</v>
      </c>
      <c r="BF5" s="12" t="s">
        <v>30</v>
      </c>
      <c r="BG5" s="1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959</v>
      </c>
      <c r="M6" s="2">
        <v>2301</v>
      </c>
      <c r="N6" s="2">
        <v>41.677531508000001</v>
      </c>
      <c r="O6" s="2">
        <v>41.214276712999997</v>
      </c>
      <c r="P6" s="2">
        <v>38.686344251000001</v>
      </c>
      <c r="Q6" s="2">
        <v>43.907395176999998</v>
      </c>
      <c r="R6" s="2">
        <v>0.97168063999999998</v>
      </c>
      <c r="S6" s="2">
        <v>0.89819154180000005</v>
      </c>
      <c r="T6" s="2">
        <v>1.0511825398000001</v>
      </c>
      <c r="U6" s="2">
        <v>0.47401471789999999</v>
      </c>
      <c r="V6" s="2">
        <v>959</v>
      </c>
      <c r="W6" s="2">
        <v>2301</v>
      </c>
      <c r="X6" s="2">
        <v>41.677531508000001</v>
      </c>
      <c r="Y6" s="2">
        <v>41.214276712999997</v>
      </c>
      <c r="Z6" s="2">
        <v>38.686344251000001</v>
      </c>
      <c r="AA6" s="2">
        <v>43.907395176999998</v>
      </c>
      <c r="AB6" s="2">
        <v>1.0762725426999999</v>
      </c>
      <c r="AC6" s="2">
        <v>1.0018447689000001</v>
      </c>
      <c r="AD6" s="2">
        <v>1.1562296097</v>
      </c>
      <c r="AE6" s="2">
        <v>4.4391715999999998E-2</v>
      </c>
      <c r="AF6" s="2">
        <v>26593</v>
      </c>
      <c r="AG6" s="2">
        <v>35297</v>
      </c>
      <c r="AH6" s="2">
        <v>75.340680511000002</v>
      </c>
      <c r="AI6" s="2">
        <v>74.811724015999999</v>
      </c>
      <c r="AJ6" s="2">
        <v>73.916136714999993</v>
      </c>
      <c r="AK6" s="2">
        <v>75.718162488000004</v>
      </c>
      <c r="AL6" s="2">
        <v>1.0306143302999999</v>
      </c>
      <c r="AM6" s="2">
        <v>1.0151089850999999</v>
      </c>
      <c r="AN6" s="2">
        <v>1.0463565128000001</v>
      </c>
      <c r="AO6" s="2">
        <v>9.6654499999999994E-5</v>
      </c>
      <c r="AP6" s="1">
        <v>0.5509066561</v>
      </c>
      <c r="AQ6" s="2">
        <v>0.51653511659999995</v>
      </c>
      <c r="AR6" s="2">
        <v>0.58756536390000003</v>
      </c>
      <c r="AS6" s="2">
        <v>1.5872879999999998E-73</v>
      </c>
      <c r="AT6" s="2" t="s">
        <v>30</v>
      </c>
      <c r="AU6" s="2" t="s">
        <v>30</v>
      </c>
      <c r="AV6" s="2" t="s">
        <v>30</v>
      </c>
      <c r="AW6" s="2" t="s">
        <v>30</v>
      </c>
      <c r="AX6" s="12" t="s">
        <v>30</v>
      </c>
      <c r="AY6" s="12" t="s">
        <v>30</v>
      </c>
      <c r="AZ6" s="12" t="s">
        <v>30</v>
      </c>
      <c r="BA6" s="12" t="s">
        <v>39</v>
      </c>
      <c r="BB6" s="12" t="s">
        <v>65</v>
      </c>
      <c r="BC6" s="12" t="s">
        <v>30</v>
      </c>
      <c r="BD6" s="12" t="s">
        <v>30</v>
      </c>
      <c r="BE6" s="12" t="s">
        <v>30</v>
      </c>
      <c r="BF6" s="12" t="s">
        <v>30</v>
      </c>
      <c r="BG6" s="12" t="s">
        <v>30</v>
      </c>
    </row>
    <row r="7" spans="1:60" x14ac:dyDescent="0.3">
      <c r="A7" s="2" t="s">
        <v>35</v>
      </c>
      <c r="B7" s="2">
        <v>213</v>
      </c>
      <c r="C7" s="2">
        <v>663</v>
      </c>
      <c r="D7" s="2">
        <v>32.126696832999997</v>
      </c>
      <c r="E7" s="2">
        <v>32.571102746999998</v>
      </c>
      <c r="F7" s="2">
        <v>28.477459473</v>
      </c>
      <c r="G7" s="1">
        <v>37.253208461</v>
      </c>
      <c r="H7" s="2">
        <v>0.93931278579999999</v>
      </c>
      <c r="I7" s="2">
        <v>0.81436280859999999</v>
      </c>
      <c r="J7" s="2">
        <v>1.0834341895999999</v>
      </c>
      <c r="K7" s="2">
        <v>0.38998841319999999</v>
      </c>
      <c r="L7" s="2">
        <v>212</v>
      </c>
      <c r="M7" s="2">
        <v>505</v>
      </c>
      <c r="N7" s="2">
        <v>41.980198020000003</v>
      </c>
      <c r="O7" s="2">
        <v>42.290425591000002</v>
      </c>
      <c r="P7" s="2">
        <v>36.963945557999999</v>
      </c>
      <c r="Q7" s="2">
        <v>48.384447864000002</v>
      </c>
      <c r="R7" s="2">
        <v>0.99705226160000004</v>
      </c>
      <c r="S7" s="2">
        <v>0.86464757739999998</v>
      </c>
      <c r="T7" s="2">
        <v>1.1497322588000001</v>
      </c>
      <c r="U7" s="2">
        <v>0.96760775129999999</v>
      </c>
      <c r="V7" s="2">
        <v>425</v>
      </c>
      <c r="W7" s="2">
        <v>1168</v>
      </c>
      <c r="X7" s="2">
        <v>36.386986301</v>
      </c>
      <c r="Y7" s="2">
        <v>36.788592709</v>
      </c>
      <c r="Z7" s="2">
        <v>33.451543784999998</v>
      </c>
      <c r="AA7" s="2">
        <v>40.458537944</v>
      </c>
      <c r="AB7" s="2">
        <v>0.96069991700000001</v>
      </c>
      <c r="AC7" s="2">
        <v>0.86854913300000003</v>
      </c>
      <c r="AD7" s="2">
        <v>1.0626276574</v>
      </c>
      <c r="AE7" s="2">
        <v>0.43581364379999998</v>
      </c>
      <c r="AF7" s="2">
        <v>5572</v>
      </c>
      <c r="AG7" s="2">
        <v>7937</v>
      </c>
      <c r="AH7" s="2">
        <v>70.202847422999994</v>
      </c>
      <c r="AI7" s="2">
        <v>69.831847804999995</v>
      </c>
      <c r="AJ7" s="2">
        <v>68.021597659999998</v>
      </c>
      <c r="AK7" s="2">
        <v>71.690273907999995</v>
      </c>
      <c r="AL7" s="2">
        <v>0.96201102169999997</v>
      </c>
      <c r="AM7" s="2">
        <v>0.93560184680000003</v>
      </c>
      <c r="AN7" s="2">
        <v>0.98916564679999996</v>
      </c>
      <c r="AO7" s="2">
        <v>6.3915292999999996E-3</v>
      </c>
      <c r="AP7" s="1">
        <v>0.52681683020000003</v>
      </c>
      <c r="AQ7" s="2">
        <v>0.47732790689999999</v>
      </c>
      <c r="AR7" s="2">
        <v>0.58143672010000003</v>
      </c>
      <c r="AS7" s="2">
        <v>3.8539699999999998E-37</v>
      </c>
      <c r="AT7" s="2">
        <v>0.77017675490000004</v>
      </c>
      <c r="AU7" s="2">
        <v>0.63681108760000005</v>
      </c>
      <c r="AV7" s="2">
        <v>0.93147284239999995</v>
      </c>
      <c r="AW7" s="2">
        <v>7.1092224999999998E-3</v>
      </c>
      <c r="AX7" s="12" t="s">
        <v>30</v>
      </c>
      <c r="AY7" s="12" t="s">
        <v>30</v>
      </c>
      <c r="AZ7" s="12" t="s">
        <v>30</v>
      </c>
      <c r="BA7" s="12" t="s">
        <v>39</v>
      </c>
      <c r="BB7" s="12" t="s">
        <v>65</v>
      </c>
      <c r="BC7" s="12" t="s">
        <v>40</v>
      </c>
      <c r="BD7" s="12" t="s">
        <v>30</v>
      </c>
      <c r="BE7" s="12" t="s">
        <v>30</v>
      </c>
      <c r="BF7" s="12" t="s">
        <v>30</v>
      </c>
      <c r="BG7" s="12" t="s">
        <v>30</v>
      </c>
    </row>
    <row r="8" spans="1:60" x14ac:dyDescent="0.3">
      <c r="A8" s="2" t="s">
        <v>36</v>
      </c>
      <c r="B8" s="2">
        <v>536</v>
      </c>
      <c r="C8" s="2">
        <v>1301</v>
      </c>
      <c r="D8" s="2">
        <v>41.199077633000002</v>
      </c>
      <c r="E8" s="2">
        <v>41.150372416000003</v>
      </c>
      <c r="F8" s="2">
        <v>37.809882934999997</v>
      </c>
      <c r="G8" s="1">
        <v>44.785992933999999</v>
      </c>
      <c r="H8" s="2">
        <v>1.1867289619000001</v>
      </c>
      <c r="I8" s="2">
        <v>1.0764813484</v>
      </c>
      <c r="J8" s="2">
        <v>1.3082675617999999</v>
      </c>
      <c r="K8" s="2">
        <v>5.787047E-4</v>
      </c>
      <c r="L8" s="2">
        <v>176</v>
      </c>
      <c r="M8" s="2">
        <v>325</v>
      </c>
      <c r="N8" s="2">
        <v>54.153846154</v>
      </c>
      <c r="O8" s="2">
        <v>53.693318216999998</v>
      </c>
      <c r="P8" s="2">
        <v>46.31881001</v>
      </c>
      <c r="Q8" s="2">
        <v>62.241936279999997</v>
      </c>
      <c r="R8" s="2">
        <v>1.265890414</v>
      </c>
      <c r="S8" s="2">
        <v>1.0841962373</v>
      </c>
      <c r="T8" s="2">
        <v>1.4780336669</v>
      </c>
      <c r="U8" s="2">
        <v>2.8582709999999999E-3</v>
      </c>
      <c r="V8" s="2">
        <v>712</v>
      </c>
      <c r="W8" s="2">
        <v>1626</v>
      </c>
      <c r="X8" s="2">
        <v>43.788437883999997</v>
      </c>
      <c r="Y8" s="2">
        <v>43.672210200999999</v>
      </c>
      <c r="Z8" s="2">
        <v>40.579135684999997</v>
      </c>
      <c r="AA8" s="2">
        <v>47.001048978</v>
      </c>
      <c r="AB8" s="2">
        <v>1.1404591919</v>
      </c>
      <c r="AC8" s="2">
        <v>1.0519679982000001</v>
      </c>
      <c r="AD8" s="2">
        <v>1.2363942350999999</v>
      </c>
      <c r="AE8" s="2">
        <v>1.4258303E-3</v>
      </c>
      <c r="AF8" s="2">
        <v>3847</v>
      </c>
      <c r="AG8" s="2">
        <v>5425</v>
      </c>
      <c r="AH8" s="2">
        <v>70.912442396000003</v>
      </c>
      <c r="AI8" s="2">
        <v>70.528714308999994</v>
      </c>
      <c r="AJ8" s="2">
        <v>68.334404906000003</v>
      </c>
      <c r="AK8" s="2">
        <v>72.793485928999999</v>
      </c>
      <c r="AL8" s="2">
        <v>0.97161112940000005</v>
      </c>
      <c r="AM8" s="2">
        <v>0.94014411539999998</v>
      </c>
      <c r="AN8" s="2">
        <v>1.0041313573999999</v>
      </c>
      <c r="AO8" s="2">
        <v>8.6433311700000001E-2</v>
      </c>
      <c r="AP8" s="1">
        <v>0.61921177250000004</v>
      </c>
      <c r="AQ8" s="2">
        <v>0.5716239005</v>
      </c>
      <c r="AR8" s="2">
        <v>0.67076135010000004</v>
      </c>
      <c r="AS8" s="2">
        <v>7.2472349999999996E-32</v>
      </c>
      <c r="AT8" s="2">
        <v>0.76639652349999998</v>
      </c>
      <c r="AU8" s="2">
        <v>0.64640373650000005</v>
      </c>
      <c r="AV8" s="2">
        <v>0.90866373140000001</v>
      </c>
      <c r="AW8" s="2">
        <v>2.1953545999999998E-3</v>
      </c>
      <c r="AX8" s="12" t="s">
        <v>70</v>
      </c>
      <c r="AY8" s="12" t="s">
        <v>75</v>
      </c>
      <c r="AZ8" s="12" t="s">
        <v>74</v>
      </c>
      <c r="BA8" s="12" t="s">
        <v>30</v>
      </c>
      <c r="BB8" s="12" t="s">
        <v>65</v>
      </c>
      <c r="BC8" s="12" t="s">
        <v>40</v>
      </c>
      <c r="BD8" s="12" t="s">
        <v>30</v>
      </c>
      <c r="BE8" s="12" t="s">
        <v>30</v>
      </c>
      <c r="BF8" s="12" t="s">
        <v>30</v>
      </c>
      <c r="BG8" s="12" t="s">
        <v>30</v>
      </c>
    </row>
    <row r="9" spans="1:60" x14ac:dyDescent="0.3">
      <c r="A9" s="2" t="s">
        <v>37</v>
      </c>
      <c r="B9" s="2">
        <v>725</v>
      </c>
      <c r="C9" s="2">
        <v>2215</v>
      </c>
      <c r="D9" s="2">
        <v>32.731376975000003</v>
      </c>
      <c r="E9" s="2">
        <v>32.765399387000002</v>
      </c>
      <c r="F9" s="2">
        <v>30.464573643000001</v>
      </c>
      <c r="G9" s="2">
        <v>35.239994152000001</v>
      </c>
      <c r="H9" s="2">
        <v>0.94491607529999999</v>
      </c>
      <c r="I9" s="2">
        <v>0.86583988460000005</v>
      </c>
      <c r="J9" s="2">
        <v>1.0312142062</v>
      </c>
      <c r="K9" s="2">
        <v>0.20385298569999999</v>
      </c>
      <c r="L9" s="2">
        <v>283</v>
      </c>
      <c r="M9" s="2">
        <v>637</v>
      </c>
      <c r="N9" s="2">
        <v>44.427001570000002</v>
      </c>
      <c r="O9" s="2">
        <v>44.285813384999997</v>
      </c>
      <c r="P9" s="2">
        <v>39.415158779000002</v>
      </c>
      <c r="Q9" s="2">
        <v>49.758350032999999</v>
      </c>
      <c r="R9" s="2">
        <v>1.0440961464</v>
      </c>
      <c r="S9" s="2">
        <v>0.92093823949999998</v>
      </c>
      <c r="T9" s="2">
        <v>1.183724072</v>
      </c>
      <c r="U9" s="2">
        <v>0.50041675409999997</v>
      </c>
      <c r="V9" s="2">
        <v>1008</v>
      </c>
      <c r="W9" s="2">
        <v>2852</v>
      </c>
      <c r="X9" s="2">
        <v>35.343618513000003</v>
      </c>
      <c r="Y9" s="2">
        <v>35.346954267000001</v>
      </c>
      <c r="Z9" s="2">
        <v>33.230266819999997</v>
      </c>
      <c r="AA9" s="2">
        <v>37.598469573000003</v>
      </c>
      <c r="AB9" s="2">
        <v>0.92305286850000001</v>
      </c>
      <c r="AC9" s="2">
        <v>0.86040654809999995</v>
      </c>
      <c r="AD9" s="2">
        <v>0.99026047630000003</v>
      </c>
      <c r="AE9" s="2">
        <v>2.55552304E-2</v>
      </c>
      <c r="AF9" s="2">
        <v>956</v>
      </c>
      <c r="AG9" s="2">
        <v>1407</v>
      </c>
      <c r="AH9" s="2">
        <v>67.945984363999997</v>
      </c>
      <c r="AI9" s="2">
        <v>67.650071283000003</v>
      </c>
      <c r="AJ9" s="2">
        <v>63.494593479999999</v>
      </c>
      <c r="AK9" s="1">
        <v>72.077509182</v>
      </c>
      <c r="AL9" s="2">
        <v>0.93195463440000004</v>
      </c>
      <c r="AM9" s="2">
        <v>0.87412440579999995</v>
      </c>
      <c r="AN9" s="2">
        <v>0.9936107891</v>
      </c>
      <c r="AO9" s="2">
        <v>3.1078239600000002E-2</v>
      </c>
      <c r="AP9" s="1">
        <v>0.52249692569999995</v>
      </c>
      <c r="AQ9" s="2">
        <v>0.47824798540000002</v>
      </c>
      <c r="AR9" s="2">
        <v>0.57083991079999996</v>
      </c>
      <c r="AS9" s="2">
        <v>7.1369499999999996E-47</v>
      </c>
      <c r="AT9" s="2">
        <v>0.73986220150000004</v>
      </c>
      <c r="AU9" s="2">
        <v>0.64489353790000004</v>
      </c>
      <c r="AV9" s="2">
        <v>0.84881619230000005</v>
      </c>
      <c r="AW9" s="2">
        <v>1.7197099999999998E-5</v>
      </c>
      <c r="AX9" s="12" t="s">
        <v>30</v>
      </c>
      <c r="AY9" s="12" t="s">
        <v>30</v>
      </c>
      <c r="AZ9" s="12" t="s">
        <v>30</v>
      </c>
      <c r="BA9" s="12" t="s">
        <v>30</v>
      </c>
      <c r="BB9" s="12" t="s">
        <v>65</v>
      </c>
      <c r="BC9" s="12" t="s">
        <v>40</v>
      </c>
      <c r="BD9" s="12" t="s">
        <v>30</v>
      </c>
      <c r="BE9" s="12" t="s">
        <v>30</v>
      </c>
      <c r="BF9" s="12" t="s">
        <v>30</v>
      </c>
      <c r="BG9" s="12" t="s">
        <v>30</v>
      </c>
    </row>
    <row r="10" spans="1:60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2" t="s">
        <v>30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  <c r="AV10" s="2" t="s">
        <v>30</v>
      </c>
      <c r="AW10" s="2" t="s">
        <v>30</v>
      </c>
      <c r="AX10" s="12" t="s">
        <v>30</v>
      </c>
      <c r="AY10" s="12" t="s">
        <v>30</v>
      </c>
      <c r="AZ10" s="12" t="s">
        <v>30</v>
      </c>
      <c r="BA10" s="12" t="s">
        <v>30</v>
      </c>
      <c r="BB10" s="12" t="s">
        <v>30</v>
      </c>
      <c r="BC10" s="12" t="s">
        <v>30</v>
      </c>
      <c r="BD10" s="12" t="s">
        <v>30</v>
      </c>
      <c r="BE10" s="12" t="s">
        <v>30</v>
      </c>
      <c r="BF10" s="12" t="s">
        <v>30</v>
      </c>
      <c r="BG10" s="12" t="s">
        <v>67</v>
      </c>
    </row>
    <row r="11" spans="1:60" x14ac:dyDescent="0.3">
      <c r="A11" s="2" t="s">
        <v>31</v>
      </c>
      <c r="B11" s="2">
        <v>1642</v>
      </c>
      <c r="C11" s="2">
        <v>4746</v>
      </c>
      <c r="D11" s="2">
        <v>34.597555835999998</v>
      </c>
      <c r="E11" s="2">
        <v>34.675459803999999</v>
      </c>
      <c r="F11" s="2">
        <v>33.037444467</v>
      </c>
      <c r="G11" s="2">
        <v>36.394688875999996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1763</v>
      </c>
      <c r="M11" s="2">
        <v>4128</v>
      </c>
      <c r="N11" s="2">
        <v>42.708333332999999</v>
      </c>
      <c r="O11" s="2">
        <v>42.415455258999998</v>
      </c>
      <c r="P11" s="2">
        <v>40.480792270999999</v>
      </c>
      <c r="Q11" s="2">
        <v>44.442579899000002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3405</v>
      </c>
      <c r="W11" s="2">
        <v>8874</v>
      </c>
      <c r="X11" s="2">
        <v>38.370520622000001</v>
      </c>
      <c r="Y11" s="2">
        <v>38.293531684000001</v>
      </c>
      <c r="Z11" s="2">
        <v>37.028128027000001</v>
      </c>
      <c r="AA11" s="2">
        <v>39.602179395999997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45021</v>
      </c>
      <c r="AG11" s="2">
        <v>61623</v>
      </c>
      <c r="AH11" s="2">
        <v>73.058760527999993</v>
      </c>
      <c r="AI11" s="2">
        <v>72.589446721000002</v>
      </c>
      <c r="AJ11" s="2">
        <v>71.920087430999999</v>
      </c>
      <c r="AK11" s="2">
        <v>73.265035729000004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0.52753579770000003</v>
      </c>
      <c r="AQ11" s="2">
        <v>0.50946734469999999</v>
      </c>
      <c r="AR11" s="2">
        <v>0.54624505540000001</v>
      </c>
      <c r="AS11" s="2">
        <v>2.7801900000000001E-283</v>
      </c>
      <c r="AT11" s="2">
        <v>0.81751945349999999</v>
      </c>
      <c r="AU11" s="2">
        <v>0.76436291779999999</v>
      </c>
      <c r="AV11" s="2">
        <v>0.8743726852</v>
      </c>
      <c r="AW11" s="2">
        <v>4.2640058000000004E-9</v>
      </c>
      <c r="AX11" s="12" t="s">
        <v>30</v>
      </c>
      <c r="AY11" s="12" t="s">
        <v>30</v>
      </c>
      <c r="AZ11" s="12" t="s">
        <v>30</v>
      </c>
      <c r="BA11" s="12" t="s">
        <v>30</v>
      </c>
      <c r="BB11" s="12" t="s">
        <v>65</v>
      </c>
      <c r="BC11" s="12" t="s">
        <v>40</v>
      </c>
      <c r="BD11" s="12" t="s">
        <v>30</v>
      </c>
      <c r="BE11" s="12" t="s">
        <v>30</v>
      </c>
      <c r="BF11" s="12" t="s">
        <v>30</v>
      </c>
      <c r="BG11" s="12" t="s">
        <v>30</v>
      </c>
    </row>
    <row r="12" spans="1:60" x14ac:dyDescent="0.3">
      <c r="AP12" s="1"/>
    </row>
    <row r="13" spans="1:60" x14ac:dyDescent="0.3">
      <c r="B13" s="23"/>
    </row>
    <row r="14" spans="1:60" ht="15" x14ac:dyDescent="0.35">
      <c r="B14" s="15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</row>
    <row r="22" spans="2:59" x14ac:dyDescent="0.3">
      <c r="AP22" s="1"/>
    </row>
    <row r="23" spans="2:59" x14ac:dyDescent="0.3">
      <c r="AP23" s="1"/>
    </row>
    <row r="24" spans="2:59" x14ac:dyDescent="0.3">
      <c r="G24" s="1"/>
      <c r="AP24" s="1"/>
    </row>
    <row r="25" spans="2:59" x14ac:dyDescent="0.3">
      <c r="G25" s="1"/>
      <c r="AP25" s="1"/>
    </row>
    <row r="26" spans="2:59" x14ac:dyDescent="0.3">
      <c r="AK26" s="1"/>
      <c r="AP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4"/>
    </row>
    <row r="31" spans="2:59" ht="15" x14ac:dyDescent="0.35">
      <c r="B31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12" customWidth="1"/>
    <col min="51" max="51" width="12.44140625" style="12" customWidth="1"/>
    <col min="52" max="52" width="8" style="12" customWidth="1"/>
    <col min="53" max="53" width="8.44140625" style="12" customWidth="1"/>
    <col min="54" max="54" width="12.6640625" style="12" customWidth="1"/>
    <col min="55" max="55" width="14" style="12" customWidth="1"/>
    <col min="56" max="56" width="16" style="12" customWidth="1"/>
    <col min="57" max="57" width="16.5546875" style="12" customWidth="1"/>
    <col min="58" max="58" width="12" style="12" customWidth="1"/>
    <col min="59" max="59" width="12.44140625" style="12" customWidth="1"/>
    <col min="60" max="60" width="9.109375" style="12"/>
    <col min="61" max="16384" width="9.109375" style="2"/>
  </cols>
  <sheetData>
    <row r="1" spans="1:60" x14ac:dyDescent="0.3">
      <c r="A1" s="2" t="s">
        <v>119</v>
      </c>
    </row>
    <row r="3" spans="1:60" x14ac:dyDescent="0.3">
      <c r="A3" s="2" t="s">
        <v>104</v>
      </c>
    </row>
    <row r="4" spans="1:60" x14ac:dyDescent="0.3">
      <c r="A4" s="2" t="s">
        <v>0</v>
      </c>
      <c r="B4" s="2" t="s">
        <v>120</v>
      </c>
      <c r="C4" s="2" t="s">
        <v>1</v>
      </c>
      <c r="D4" s="2" t="s">
        <v>3</v>
      </c>
      <c r="E4" s="2" t="s">
        <v>88</v>
      </c>
      <c r="F4" s="2" t="s">
        <v>89</v>
      </c>
      <c r="G4" s="2" t="s">
        <v>90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121</v>
      </c>
      <c r="M4" s="2" t="s">
        <v>7</v>
      </c>
      <c r="N4" s="2" t="s">
        <v>9</v>
      </c>
      <c r="O4" s="2" t="s">
        <v>92</v>
      </c>
      <c r="P4" s="2" t="s">
        <v>93</v>
      </c>
      <c r="Q4" s="2" t="s">
        <v>94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122</v>
      </c>
      <c r="W4" s="2" t="s">
        <v>13</v>
      </c>
      <c r="X4" s="2" t="s">
        <v>15</v>
      </c>
      <c r="Y4" s="2" t="s">
        <v>96</v>
      </c>
      <c r="Z4" s="2" t="s">
        <v>97</v>
      </c>
      <c r="AA4" s="2" t="s">
        <v>98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123</v>
      </c>
      <c r="AG4" s="2" t="s">
        <v>52</v>
      </c>
      <c r="AH4" s="2" t="s">
        <v>53</v>
      </c>
      <c r="AI4" s="2" t="s">
        <v>100</v>
      </c>
      <c r="AJ4" s="2" t="s">
        <v>101</v>
      </c>
      <c r="AK4" s="2" t="s">
        <v>102</v>
      </c>
      <c r="AL4" s="2" t="s">
        <v>54</v>
      </c>
      <c r="AM4" s="2" t="s">
        <v>55</v>
      </c>
      <c r="AN4" s="2" t="s">
        <v>56</v>
      </c>
      <c r="AO4" s="2" t="s">
        <v>57</v>
      </c>
      <c r="AP4" s="2" t="s">
        <v>58</v>
      </c>
      <c r="AQ4" s="2" t="s">
        <v>59</v>
      </c>
      <c r="AR4" s="2" t="s">
        <v>60</v>
      </c>
      <c r="AS4" s="2" t="s">
        <v>61</v>
      </c>
      <c r="AT4" s="2" t="s">
        <v>20</v>
      </c>
      <c r="AU4" s="2" t="s">
        <v>21</v>
      </c>
      <c r="AV4" s="2" t="s">
        <v>22</v>
      </c>
      <c r="AW4" s="2" t="s">
        <v>19</v>
      </c>
      <c r="AX4" s="12" t="s">
        <v>23</v>
      </c>
      <c r="AY4" s="12" t="s">
        <v>24</v>
      </c>
      <c r="AZ4" s="12" t="s">
        <v>25</v>
      </c>
      <c r="BA4" s="12" t="s">
        <v>62</v>
      </c>
      <c r="BB4" s="12" t="s">
        <v>63</v>
      </c>
      <c r="BC4" s="12" t="s">
        <v>26</v>
      </c>
      <c r="BD4" s="12" t="s">
        <v>27</v>
      </c>
      <c r="BE4" s="12" t="s">
        <v>28</v>
      </c>
      <c r="BF4" s="12" t="s">
        <v>29</v>
      </c>
      <c r="BG4" s="12" t="s">
        <v>64</v>
      </c>
    </row>
    <row r="5" spans="1:60" x14ac:dyDescent="0.3">
      <c r="A5" s="2" t="s">
        <v>33</v>
      </c>
      <c r="B5" s="2">
        <v>281</v>
      </c>
      <c r="C5" s="2">
        <v>579</v>
      </c>
      <c r="D5" s="2">
        <v>48.531951640999999</v>
      </c>
      <c r="E5" s="2">
        <v>50.113880057999999</v>
      </c>
      <c r="F5" s="2">
        <v>44.581836912</v>
      </c>
      <c r="G5" s="2">
        <v>56.332379920999998</v>
      </c>
      <c r="H5" s="2">
        <v>1.0147572543000001</v>
      </c>
      <c r="I5" s="2">
        <v>0.89619003389999996</v>
      </c>
      <c r="J5" s="2">
        <v>1.1490110871999999</v>
      </c>
      <c r="K5" s="2">
        <v>0.81725175900000002</v>
      </c>
      <c r="L5" s="2">
        <v>207</v>
      </c>
      <c r="M5" s="2">
        <v>352</v>
      </c>
      <c r="N5" s="2">
        <v>58.806818182000001</v>
      </c>
      <c r="O5" s="2">
        <v>58.875267768000001</v>
      </c>
      <c r="P5" s="2">
        <v>51.377095398999998</v>
      </c>
      <c r="Q5" s="2">
        <v>67.467752465999993</v>
      </c>
      <c r="R5" s="2">
        <v>1.028228964</v>
      </c>
      <c r="S5" s="2">
        <v>0.89206482519999997</v>
      </c>
      <c r="T5" s="2">
        <v>1.1851770999</v>
      </c>
      <c r="U5" s="2">
        <v>0.70091399190000003</v>
      </c>
      <c r="V5" s="2">
        <v>488</v>
      </c>
      <c r="W5" s="2">
        <v>931</v>
      </c>
      <c r="X5" s="2">
        <v>52.416756176</v>
      </c>
      <c r="Y5" s="2">
        <v>53.490375552000003</v>
      </c>
      <c r="Z5" s="2">
        <v>48.947521403000003</v>
      </c>
      <c r="AA5" s="2">
        <v>58.454855213000002</v>
      </c>
      <c r="AB5" s="2">
        <v>1.0054766968</v>
      </c>
      <c r="AC5" s="2">
        <v>0.91584212600000003</v>
      </c>
      <c r="AD5" s="2">
        <v>1.1038839108</v>
      </c>
      <c r="AE5" s="2">
        <v>0.90872574640000003</v>
      </c>
      <c r="AF5" s="2">
        <v>9342</v>
      </c>
      <c r="AG5" s="2">
        <v>11611</v>
      </c>
      <c r="AH5" s="2">
        <v>80.458186202999997</v>
      </c>
      <c r="AI5" s="2">
        <v>80.093139238999996</v>
      </c>
      <c r="AJ5" s="2">
        <v>78.484814174999997</v>
      </c>
      <c r="AK5" s="2">
        <v>81.734422393000003</v>
      </c>
      <c r="AL5" s="2">
        <v>0.97713058100000005</v>
      </c>
      <c r="AM5" s="2">
        <v>0.95583243900000003</v>
      </c>
      <c r="AN5" s="2">
        <v>0.99890329460000005</v>
      </c>
      <c r="AO5" s="2">
        <v>3.9632853900000001E-2</v>
      </c>
      <c r="AP5" s="1">
        <v>0.66785215389999997</v>
      </c>
      <c r="AQ5" s="2">
        <v>0.60973243860000004</v>
      </c>
      <c r="AR5" s="2">
        <v>0.73151184229999999</v>
      </c>
      <c r="AS5" s="2">
        <v>3.6173949999999998E-18</v>
      </c>
      <c r="AT5" s="2">
        <v>0.8511872975</v>
      </c>
      <c r="AU5" s="2">
        <v>0.71129324770000002</v>
      </c>
      <c r="AV5" s="2">
        <v>1.0185950981</v>
      </c>
      <c r="AW5" s="2">
        <v>7.8604423399999998E-2</v>
      </c>
      <c r="AX5" s="12" t="s">
        <v>30</v>
      </c>
      <c r="AY5" s="12" t="s">
        <v>30</v>
      </c>
      <c r="AZ5" s="12" t="s">
        <v>30</v>
      </c>
      <c r="BA5" s="12" t="s">
        <v>30</v>
      </c>
      <c r="BB5" s="12" t="s">
        <v>65</v>
      </c>
      <c r="BC5" s="12" t="s">
        <v>30</v>
      </c>
      <c r="BD5" s="12" t="s">
        <v>30</v>
      </c>
      <c r="BE5" s="12" t="s">
        <v>30</v>
      </c>
      <c r="BF5" s="12" t="s">
        <v>30</v>
      </c>
      <c r="BG5" s="1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1313</v>
      </c>
      <c r="M6" s="2">
        <v>2313</v>
      </c>
      <c r="N6" s="2">
        <v>56.766104626000001</v>
      </c>
      <c r="O6" s="2">
        <v>56.240840331000001</v>
      </c>
      <c r="P6" s="2">
        <v>53.279266389</v>
      </c>
      <c r="Q6" s="2">
        <v>59.367035913999999</v>
      </c>
      <c r="R6" s="2">
        <v>0.98221992319999996</v>
      </c>
      <c r="S6" s="2">
        <v>0.91816722529999995</v>
      </c>
      <c r="T6" s="2">
        <v>1.0507410317000001</v>
      </c>
      <c r="U6" s="2">
        <v>0.60207926649999999</v>
      </c>
      <c r="V6" s="2">
        <v>1313</v>
      </c>
      <c r="W6" s="2">
        <v>2313</v>
      </c>
      <c r="X6" s="2">
        <v>56.766104626000001</v>
      </c>
      <c r="Y6" s="2">
        <v>56.240840331000001</v>
      </c>
      <c r="Z6" s="2">
        <v>53.279266389</v>
      </c>
      <c r="AA6" s="2">
        <v>59.367035913999999</v>
      </c>
      <c r="AB6" s="2">
        <v>1.0571781143000001</v>
      </c>
      <c r="AC6" s="2">
        <v>0.99419047729999999</v>
      </c>
      <c r="AD6" s="2">
        <v>1.1241563774000001</v>
      </c>
      <c r="AE6" s="2">
        <v>7.6052254900000005E-2</v>
      </c>
      <c r="AF6" s="2">
        <v>30275</v>
      </c>
      <c r="AG6" s="2">
        <v>35984</v>
      </c>
      <c r="AH6" s="2">
        <v>84.134615385000004</v>
      </c>
      <c r="AI6" s="2">
        <v>83.445555490000004</v>
      </c>
      <c r="AJ6" s="2">
        <v>82.508273568999996</v>
      </c>
      <c r="AK6" s="2">
        <v>84.393484796999999</v>
      </c>
      <c r="AL6" s="2">
        <v>1.01802982</v>
      </c>
      <c r="AM6" s="2">
        <v>1.0036856056000001</v>
      </c>
      <c r="AN6" s="2">
        <v>1.0325790352999999</v>
      </c>
      <c r="AO6" s="2">
        <v>1.35839533E-2</v>
      </c>
      <c r="AP6" s="1">
        <v>0.67398245479999996</v>
      </c>
      <c r="AQ6" s="2">
        <v>0.63775383429999999</v>
      </c>
      <c r="AR6" s="2">
        <v>0.71226909969999996</v>
      </c>
      <c r="AS6" s="2">
        <v>1.647591E-44</v>
      </c>
      <c r="AT6" s="2" t="s">
        <v>30</v>
      </c>
      <c r="AU6" s="2" t="s">
        <v>30</v>
      </c>
      <c r="AV6" s="2" t="s">
        <v>30</v>
      </c>
      <c r="AW6" s="2" t="s">
        <v>30</v>
      </c>
      <c r="AX6" s="12" t="s">
        <v>30</v>
      </c>
      <c r="AY6" s="12" t="s">
        <v>30</v>
      </c>
      <c r="AZ6" s="12" t="s">
        <v>30</v>
      </c>
      <c r="BA6" s="12" t="s">
        <v>30</v>
      </c>
      <c r="BB6" s="12" t="s">
        <v>65</v>
      </c>
      <c r="BC6" s="12" t="s">
        <v>30</v>
      </c>
      <c r="BD6" s="12" t="s">
        <v>30</v>
      </c>
      <c r="BE6" s="12" t="s">
        <v>30</v>
      </c>
      <c r="BF6" s="12" t="s">
        <v>30</v>
      </c>
      <c r="BG6" s="12" t="s">
        <v>30</v>
      </c>
    </row>
    <row r="7" spans="1:60" x14ac:dyDescent="0.3">
      <c r="A7" s="2" t="s">
        <v>35</v>
      </c>
      <c r="B7" s="2">
        <v>321</v>
      </c>
      <c r="C7" s="2">
        <v>656</v>
      </c>
      <c r="D7" s="2">
        <v>48.932926829000003</v>
      </c>
      <c r="E7" s="2">
        <v>50.235973528000002</v>
      </c>
      <c r="F7" s="2">
        <v>45.028512546000002</v>
      </c>
      <c r="G7" s="2">
        <v>56.045667369999997</v>
      </c>
      <c r="H7" s="2">
        <v>1.0172295280999999</v>
      </c>
      <c r="I7" s="2">
        <v>0.90473805549999997</v>
      </c>
      <c r="J7" s="2">
        <v>1.1437077357000001</v>
      </c>
      <c r="K7" s="2">
        <v>0.77510977979999995</v>
      </c>
      <c r="L7" s="2">
        <v>260</v>
      </c>
      <c r="M7" s="2">
        <v>485</v>
      </c>
      <c r="N7" s="2">
        <v>53.608247423000002</v>
      </c>
      <c r="O7" s="2">
        <v>54.328960504999998</v>
      </c>
      <c r="P7" s="2">
        <v>48.110312985999997</v>
      </c>
      <c r="Q7" s="2">
        <v>61.35141857</v>
      </c>
      <c r="R7" s="2">
        <v>0.94882983789999997</v>
      </c>
      <c r="S7" s="2">
        <v>0.83478474660000002</v>
      </c>
      <c r="T7" s="2">
        <v>1.0784553323999999</v>
      </c>
      <c r="U7" s="2">
        <v>0.4214330469</v>
      </c>
      <c r="V7" s="2">
        <v>581</v>
      </c>
      <c r="W7" s="2">
        <v>1141</v>
      </c>
      <c r="X7" s="2">
        <v>50.920245399000002</v>
      </c>
      <c r="Y7" s="2">
        <v>51.988704153999997</v>
      </c>
      <c r="Z7" s="2">
        <v>47.927029955999998</v>
      </c>
      <c r="AA7" s="2">
        <v>56.394593241000003</v>
      </c>
      <c r="AB7" s="2">
        <v>0.97724927120000005</v>
      </c>
      <c r="AC7" s="2">
        <v>0.89639264289999998</v>
      </c>
      <c r="AD7" s="2">
        <v>1.0653993488</v>
      </c>
      <c r="AE7" s="2">
        <v>0.60147631339999996</v>
      </c>
      <c r="AF7" s="2">
        <v>6297</v>
      </c>
      <c r="AG7" s="2">
        <v>7953</v>
      </c>
      <c r="AH7" s="2">
        <v>79.177668804000007</v>
      </c>
      <c r="AI7" s="2">
        <v>79.085648355000004</v>
      </c>
      <c r="AJ7" s="2">
        <v>77.155608748999995</v>
      </c>
      <c r="AK7" s="1">
        <v>81.063967701999999</v>
      </c>
      <c r="AL7" s="2">
        <v>0.96483926419999999</v>
      </c>
      <c r="AM7" s="2">
        <v>0.93991397880000005</v>
      </c>
      <c r="AN7" s="2">
        <v>0.9904255354</v>
      </c>
      <c r="AO7" s="2">
        <v>7.3534821000000002E-3</v>
      </c>
      <c r="AP7" s="1">
        <v>0.65737216850000002</v>
      </c>
      <c r="AQ7" s="2">
        <v>0.60380070480000003</v>
      </c>
      <c r="AR7" s="2">
        <v>0.71569669339999997</v>
      </c>
      <c r="AS7" s="2">
        <v>3.949491E-22</v>
      </c>
      <c r="AT7" s="2">
        <v>0.92466288809999997</v>
      </c>
      <c r="AU7" s="2">
        <v>0.78516377439999996</v>
      </c>
      <c r="AV7" s="2">
        <v>1.0889466433999999</v>
      </c>
      <c r="AW7" s="2">
        <v>0.34787174450000002</v>
      </c>
      <c r="AX7" s="12" t="s">
        <v>30</v>
      </c>
      <c r="AY7" s="12" t="s">
        <v>30</v>
      </c>
      <c r="AZ7" s="12" t="s">
        <v>30</v>
      </c>
      <c r="BA7" s="12" t="s">
        <v>39</v>
      </c>
      <c r="BB7" s="12" t="s">
        <v>65</v>
      </c>
      <c r="BC7" s="12" t="s">
        <v>30</v>
      </c>
      <c r="BD7" s="12" t="s">
        <v>30</v>
      </c>
      <c r="BE7" s="12" t="s">
        <v>30</v>
      </c>
      <c r="BF7" s="12" t="s">
        <v>30</v>
      </c>
      <c r="BG7" s="12" t="s">
        <v>30</v>
      </c>
    </row>
    <row r="8" spans="1:60" x14ac:dyDescent="0.3">
      <c r="A8" s="2" t="s">
        <v>36</v>
      </c>
      <c r="B8" s="2">
        <v>579</v>
      </c>
      <c r="C8" s="2">
        <v>1203</v>
      </c>
      <c r="D8" s="2">
        <v>48.129675810000002</v>
      </c>
      <c r="E8" s="2">
        <v>48.342871612000003</v>
      </c>
      <c r="F8" s="2">
        <v>44.560999711000001</v>
      </c>
      <c r="G8" s="1">
        <v>52.445709270999998</v>
      </c>
      <c r="H8" s="2">
        <v>0.97889605840000005</v>
      </c>
      <c r="I8" s="2">
        <v>0.89315548160000002</v>
      </c>
      <c r="J8" s="2">
        <v>1.0728675051000001</v>
      </c>
      <c r="K8" s="2">
        <v>0.64833881309999997</v>
      </c>
      <c r="L8" s="2">
        <v>216</v>
      </c>
      <c r="M8" s="2">
        <v>338</v>
      </c>
      <c r="N8" s="2">
        <v>63.905325443999999</v>
      </c>
      <c r="O8" s="2">
        <v>63.298670551000001</v>
      </c>
      <c r="P8" s="2">
        <v>55.395722923000001</v>
      </c>
      <c r="Q8" s="2">
        <v>72.329080336000004</v>
      </c>
      <c r="R8" s="2">
        <v>1.1054816209</v>
      </c>
      <c r="S8" s="2">
        <v>0.96172664200000002</v>
      </c>
      <c r="T8" s="2">
        <v>1.2707245082</v>
      </c>
      <c r="U8" s="2">
        <v>0.15827340170000001</v>
      </c>
      <c r="V8" s="2">
        <v>795</v>
      </c>
      <c r="W8" s="2">
        <v>1541</v>
      </c>
      <c r="X8" s="2">
        <v>51.589876703000002</v>
      </c>
      <c r="Y8" s="2">
        <v>51.659133085999997</v>
      </c>
      <c r="Z8" s="2">
        <v>48.189832346999999</v>
      </c>
      <c r="AA8" s="2">
        <v>55.378197043</v>
      </c>
      <c r="AB8" s="2">
        <v>0.97105421219999999</v>
      </c>
      <c r="AC8" s="2">
        <v>0.90057375610000001</v>
      </c>
      <c r="AD8" s="2">
        <v>1.0470505905</v>
      </c>
      <c r="AE8" s="2">
        <v>0.44484819730000003</v>
      </c>
      <c r="AF8" s="2">
        <v>4598</v>
      </c>
      <c r="AG8" s="2">
        <v>5598</v>
      </c>
      <c r="AH8" s="2">
        <v>82.136477313</v>
      </c>
      <c r="AI8" s="2">
        <v>81.566914045999994</v>
      </c>
      <c r="AJ8" s="2">
        <v>79.242363596999994</v>
      </c>
      <c r="AK8" s="2">
        <v>83.959654470000004</v>
      </c>
      <c r="AL8" s="2">
        <v>0.99511052850000004</v>
      </c>
      <c r="AM8" s="2">
        <v>0.96554196749999999</v>
      </c>
      <c r="AN8" s="2">
        <v>1.0255845910000001</v>
      </c>
      <c r="AO8" s="2">
        <v>0.75012127090000003</v>
      </c>
      <c r="AP8" s="1">
        <v>0.63333440640000005</v>
      </c>
      <c r="AQ8" s="2">
        <v>0.5874006879</v>
      </c>
      <c r="AR8" s="2">
        <v>0.68286006219999995</v>
      </c>
      <c r="AS8" s="2">
        <v>1.331485E-32</v>
      </c>
      <c r="AT8" s="1">
        <v>0.76372649209999999</v>
      </c>
      <c r="AU8" s="2">
        <v>0.65323741609999997</v>
      </c>
      <c r="AV8" s="2">
        <v>0.89290377470000004</v>
      </c>
      <c r="AW8" s="2">
        <v>7.2300330000000005E-4</v>
      </c>
      <c r="AX8" s="12" t="s">
        <v>30</v>
      </c>
      <c r="AY8" s="12" t="s">
        <v>30</v>
      </c>
      <c r="AZ8" s="12" t="s">
        <v>30</v>
      </c>
      <c r="BA8" s="12" t="s">
        <v>30</v>
      </c>
      <c r="BB8" s="12" t="s">
        <v>65</v>
      </c>
      <c r="BC8" s="12" t="s">
        <v>40</v>
      </c>
      <c r="BD8" s="12" t="s">
        <v>30</v>
      </c>
      <c r="BE8" s="12" t="s">
        <v>30</v>
      </c>
      <c r="BF8" s="12" t="s">
        <v>30</v>
      </c>
      <c r="BG8" s="12" t="s">
        <v>30</v>
      </c>
    </row>
    <row r="9" spans="1:60" x14ac:dyDescent="0.3">
      <c r="A9" s="2" t="s">
        <v>37</v>
      </c>
      <c r="B9" s="2">
        <v>994</v>
      </c>
      <c r="C9" s="2">
        <v>2037</v>
      </c>
      <c r="D9" s="2">
        <v>48.797250859000002</v>
      </c>
      <c r="E9" s="2">
        <v>49.532549693</v>
      </c>
      <c r="F9" s="2">
        <v>46.544982572000002</v>
      </c>
      <c r="G9" s="1">
        <v>52.711878779999999</v>
      </c>
      <c r="H9" s="2">
        <v>1.0029858807000001</v>
      </c>
      <c r="I9" s="2">
        <v>0.93047720379999999</v>
      </c>
      <c r="J9" s="2">
        <v>1.0811448929</v>
      </c>
      <c r="K9" s="2">
        <v>0.93792932640000004</v>
      </c>
      <c r="L9" s="2">
        <v>373</v>
      </c>
      <c r="M9" s="2">
        <v>636</v>
      </c>
      <c r="N9" s="2">
        <v>58.647798741999999</v>
      </c>
      <c r="O9" s="2">
        <v>59.079858887</v>
      </c>
      <c r="P9" s="2">
        <v>53.378081772000002</v>
      </c>
      <c r="Q9" s="2">
        <v>65.390692400000006</v>
      </c>
      <c r="R9" s="2">
        <v>1.031802052</v>
      </c>
      <c r="S9" s="2">
        <v>0.92507760289999996</v>
      </c>
      <c r="T9" s="2">
        <v>1.1508390984000001</v>
      </c>
      <c r="U9" s="2">
        <v>0.57412479549999995</v>
      </c>
      <c r="V9" s="2">
        <v>1367</v>
      </c>
      <c r="W9" s="2">
        <v>2673</v>
      </c>
      <c r="X9" s="2">
        <v>51.141040029999999</v>
      </c>
      <c r="Y9" s="2">
        <v>51.817398466</v>
      </c>
      <c r="Z9" s="2">
        <v>49.140074919</v>
      </c>
      <c r="AA9" s="2">
        <v>54.640591983999997</v>
      </c>
      <c r="AB9" s="2">
        <v>0.97402918019999996</v>
      </c>
      <c r="AC9" s="2">
        <v>0.91687842460000002</v>
      </c>
      <c r="AD9" s="2">
        <v>1.0347422497000001</v>
      </c>
      <c r="AE9" s="2">
        <v>0.39368953029999998</v>
      </c>
      <c r="AF9" s="2">
        <v>1109</v>
      </c>
      <c r="AG9" s="2">
        <v>1431</v>
      </c>
      <c r="AH9" s="2">
        <v>77.498252969999996</v>
      </c>
      <c r="AI9" s="2">
        <v>77.459446458000002</v>
      </c>
      <c r="AJ9" s="2">
        <v>73.031996840000005</v>
      </c>
      <c r="AK9" s="2">
        <v>82.155303224999997</v>
      </c>
      <c r="AL9" s="2">
        <v>0.94499971709999997</v>
      </c>
      <c r="AM9" s="2">
        <v>0.89042382590000002</v>
      </c>
      <c r="AN9" s="2">
        <v>1.002920676</v>
      </c>
      <c r="AO9" s="2">
        <v>6.2339317499999998E-2</v>
      </c>
      <c r="AP9" s="1">
        <v>0.66896164170000005</v>
      </c>
      <c r="AQ9" s="2">
        <v>0.61800547569999997</v>
      </c>
      <c r="AR9" s="2">
        <v>0.72411927669999998</v>
      </c>
      <c r="AS9" s="2">
        <v>2.643326E-23</v>
      </c>
      <c r="AT9" s="2">
        <v>0.83839993229999998</v>
      </c>
      <c r="AU9" s="2">
        <v>0.74432577649999998</v>
      </c>
      <c r="AV9" s="2">
        <v>0.94436397169999997</v>
      </c>
      <c r="AW9" s="2">
        <v>3.7001668999999998E-3</v>
      </c>
      <c r="AX9" s="12" t="s">
        <v>30</v>
      </c>
      <c r="AY9" s="12" t="s">
        <v>30</v>
      </c>
      <c r="AZ9" s="12" t="s">
        <v>30</v>
      </c>
      <c r="BA9" s="12" t="s">
        <v>30</v>
      </c>
      <c r="BB9" s="12" t="s">
        <v>65</v>
      </c>
      <c r="BC9" s="12" t="s">
        <v>40</v>
      </c>
      <c r="BD9" s="12" t="s">
        <v>30</v>
      </c>
      <c r="BE9" s="12" t="s">
        <v>30</v>
      </c>
      <c r="BF9" s="12" t="s">
        <v>30</v>
      </c>
      <c r="BG9" s="12" t="s">
        <v>30</v>
      </c>
    </row>
    <row r="10" spans="1:60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2" t="s">
        <v>30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  <c r="AV10" s="2" t="s">
        <v>30</v>
      </c>
      <c r="AW10" s="2" t="s">
        <v>30</v>
      </c>
      <c r="AX10" s="12" t="s">
        <v>30</v>
      </c>
      <c r="AY10" s="12" t="s">
        <v>30</v>
      </c>
      <c r="AZ10" s="12" t="s">
        <v>30</v>
      </c>
      <c r="BA10" s="12" t="s">
        <v>30</v>
      </c>
      <c r="BB10" s="12" t="s">
        <v>30</v>
      </c>
      <c r="BC10" s="12" t="s">
        <v>30</v>
      </c>
      <c r="BD10" s="12" t="s">
        <v>30</v>
      </c>
      <c r="BE10" s="12" t="s">
        <v>30</v>
      </c>
      <c r="BF10" s="12" t="s">
        <v>30</v>
      </c>
      <c r="BG10" s="12" t="s">
        <v>67</v>
      </c>
    </row>
    <row r="11" spans="1:60" x14ac:dyDescent="0.3">
      <c r="A11" s="2" t="s">
        <v>31</v>
      </c>
      <c r="B11" s="2">
        <v>2175</v>
      </c>
      <c r="C11" s="2">
        <v>4475</v>
      </c>
      <c r="D11" s="2">
        <v>48.603351955000001</v>
      </c>
      <c r="E11" s="2">
        <v>49.385091701999997</v>
      </c>
      <c r="F11" s="2">
        <v>47.349932918999997</v>
      </c>
      <c r="G11" s="2">
        <v>51.507724131000003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2369</v>
      </c>
      <c r="M11" s="2">
        <v>4124</v>
      </c>
      <c r="N11" s="2">
        <v>57.444228903999999</v>
      </c>
      <c r="O11" s="2">
        <v>57.258908112999997</v>
      </c>
      <c r="P11" s="2">
        <v>54.998705776999998</v>
      </c>
      <c r="Q11" s="2">
        <v>59.611994717999998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4544</v>
      </c>
      <c r="W11" s="2">
        <v>8599</v>
      </c>
      <c r="X11" s="2">
        <v>52.843353878000002</v>
      </c>
      <c r="Y11" s="2">
        <v>53.199020646999998</v>
      </c>
      <c r="Z11" s="2">
        <v>51.672999191999999</v>
      </c>
      <c r="AA11" s="2">
        <v>54.770108993000001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51621</v>
      </c>
      <c r="AG11" s="2">
        <v>62578</v>
      </c>
      <c r="AH11" s="2">
        <v>82.490651666999995</v>
      </c>
      <c r="AI11" s="2">
        <v>81.967692745999997</v>
      </c>
      <c r="AJ11" s="2">
        <v>81.261601550999998</v>
      </c>
      <c r="AK11" s="2">
        <v>82.679919245999997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0.64902425409999998</v>
      </c>
      <c r="AQ11" s="2">
        <v>0.62960841339999996</v>
      </c>
      <c r="AR11" s="2">
        <v>0.66903883990000002</v>
      </c>
      <c r="AS11" s="2">
        <v>2.9688900000000001E-171</v>
      </c>
      <c r="AT11" s="2">
        <v>0.86248748590000002</v>
      </c>
      <c r="AU11" s="2">
        <v>0.81369231509999995</v>
      </c>
      <c r="AV11" s="2">
        <v>0.91420878569999997</v>
      </c>
      <c r="AW11" s="2">
        <v>6.4039127000000003E-7</v>
      </c>
      <c r="AX11" s="12" t="s">
        <v>30</v>
      </c>
      <c r="AY11" s="12" t="s">
        <v>30</v>
      </c>
      <c r="AZ11" s="12" t="s">
        <v>30</v>
      </c>
      <c r="BA11" s="12" t="s">
        <v>30</v>
      </c>
      <c r="BB11" s="12" t="s">
        <v>65</v>
      </c>
      <c r="BC11" s="12" t="s">
        <v>40</v>
      </c>
      <c r="BD11" s="12" t="s">
        <v>30</v>
      </c>
      <c r="BE11" s="12" t="s">
        <v>30</v>
      </c>
      <c r="BF11" s="12" t="s">
        <v>30</v>
      </c>
      <c r="BG11" s="12" t="s">
        <v>30</v>
      </c>
    </row>
    <row r="12" spans="1:60" x14ac:dyDescent="0.3">
      <c r="AP12" s="1"/>
    </row>
    <row r="13" spans="1:60" x14ac:dyDescent="0.3">
      <c r="B13" s="23"/>
    </row>
    <row r="14" spans="1:60" ht="15" x14ac:dyDescent="0.35">
      <c r="B14" s="15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4"/>
    </row>
    <row r="31" spans="2:43" ht="15" x14ac:dyDescent="0.35">
      <c r="B31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12" customWidth="1"/>
    <col min="51" max="51" width="12.44140625" style="12" customWidth="1"/>
    <col min="52" max="52" width="8" style="12" customWidth="1"/>
    <col min="53" max="53" width="8.44140625" style="12" customWidth="1"/>
    <col min="54" max="54" width="12.6640625" style="12" customWidth="1"/>
    <col min="55" max="55" width="14" style="12" customWidth="1"/>
    <col min="56" max="56" width="16" style="12" customWidth="1"/>
    <col min="57" max="57" width="16.5546875" style="12" customWidth="1"/>
    <col min="58" max="58" width="12" style="12" customWidth="1"/>
    <col min="59" max="59" width="12.44140625" style="12" customWidth="1"/>
    <col min="60" max="60" width="9.109375" style="12"/>
    <col min="61" max="16384" width="9.109375" style="2"/>
  </cols>
  <sheetData>
    <row r="1" spans="1:60" x14ac:dyDescent="0.3">
      <c r="A1" s="2" t="s">
        <v>124</v>
      </c>
    </row>
    <row r="3" spans="1:60" x14ac:dyDescent="0.3">
      <c r="A3" s="2" t="s">
        <v>125</v>
      </c>
    </row>
    <row r="4" spans="1:60" x14ac:dyDescent="0.3">
      <c r="A4" s="2" t="s">
        <v>0</v>
      </c>
      <c r="B4" s="2" t="s">
        <v>126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127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128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129</v>
      </c>
      <c r="X4" s="2" t="s">
        <v>52</v>
      </c>
      <c r="Y4" s="2" t="s">
        <v>53</v>
      </c>
      <c r="Z4" s="2" t="s">
        <v>54</v>
      </c>
      <c r="AA4" s="2" t="s">
        <v>55</v>
      </c>
      <c r="AB4" s="2" t="s">
        <v>56</v>
      </c>
      <c r="AC4" s="2" t="s">
        <v>57</v>
      </c>
      <c r="AD4" s="2" t="s">
        <v>58</v>
      </c>
      <c r="AE4" s="2" t="s">
        <v>59</v>
      </c>
      <c r="AF4" s="2" t="s">
        <v>60</v>
      </c>
      <c r="AG4" s="2" t="s">
        <v>61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62</v>
      </c>
      <c r="AP4" s="2" t="s">
        <v>63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64</v>
      </c>
    </row>
    <row r="5" spans="1:60" x14ac:dyDescent="0.3">
      <c r="A5" s="2" t="s">
        <v>33</v>
      </c>
      <c r="B5" s="2">
        <v>93</v>
      </c>
      <c r="C5" s="2">
        <v>1043</v>
      </c>
      <c r="D5" s="2">
        <v>8.9165867689000002</v>
      </c>
      <c r="E5" s="2">
        <v>0.82320092369999998</v>
      </c>
      <c r="F5" s="2">
        <v>0.66684265279999999</v>
      </c>
      <c r="G5" s="2">
        <v>1.0162213798999999</v>
      </c>
      <c r="H5" s="2">
        <v>7.0258152200000007E-2</v>
      </c>
      <c r="I5" s="2">
        <v>109</v>
      </c>
      <c r="J5" s="2">
        <v>520</v>
      </c>
      <c r="K5" s="2">
        <v>20.961538462</v>
      </c>
      <c r="L5" s="2">
        <v>1.0073927868999999</v>
      </c>
      <c r="M5" s="2">
        <v>0.82831118849999996</v>
      </c>
      <c r="N5" s="2">
        <v>1.2251919823999999</v>
      </c>
      <c r="O5" s="2">
        <v>0.94120497309999995</v>
      </c>
      <c r="P5" s="2">
        <v>202</v>
      </c>
      <c r="Q5" s="2">
        <v>1563</v>
      </c>
      <c r="R5" s="2">
        <v>12.923864363</v>
      </c>
      <c r="S5" s="2">
        <v>0.90725011909999997</v>
      </c>
      <c r="T5" s="2">
        <v>0.78608366870000002</v>
      </c>
      <c r="U5" s="2">
        <v>1.0470930912</v>
      </c>
      <c r="V5" s="2">
        <v>0.18325377910000001</v>
      </c>
      <c r="W5" s="2">
        <v>8767</v>
      </c>
      <c r="X5" s="2">
        <v>13088</v>
      </c>
      <c r="Y5" s="2">
        <v>66.985024449999997</v>
      </c>
      <c r="Z5" s="2">
        <v>0.96268476650000001</v>
      </c>
      <c r="AA5" s="2">
        <v>0.94104965429999998</v>
      </c>
      <c r="AB5" s="2">
        <v>0.98481727880000003</v>
      </c>
      <c r="AC5" s="2">
        <v>1.0411117E-3</v>
      </c>
      <c r="AD5" s="2">
        <v>0.1929366223</v>
      </c>
      <c r="AE5" s="2">
        <v>0.16781790830000001</v>
      </c>
      <c r="AF5" s="2">
        <v>0.2218150649</v>
      </c>
      <c r="AG5" s="2">
        <v>2.8741699999999998E-118</v>
      </c>
      <c r="AH5" s="2">
        <v>0.42537845140000002</v>
      </c>
      <c r="AI5" s="2">
        <v>0.32256504260000002</v>
      </c>
      <c r="AJ5" s="2">
        <v>0.56096229600000003</v>
      </c>
      <c r="AK5" s="2">
        <v>1.4020829999999999E-9</v>
      </c>
      <c r="AL5" s="2" t="s">
        <v>30</v>
      </c>
      <c r="AM5" s="2" t="s">
        <v>30</v>
      </c>
      <c r="AN5" s="2" t="s">
        <v>30</v>
      </c>
      <c r="AO5" s="2" t="s">
        <v>39</v>
      </c>
      <c r="AP5" s="1" t="s">
        <v>65</v>
      </c>
      <c r="AQ5" s="1" t="s">
        <v>40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638</v>
      </c>
      <c r="J6" s="2">
        <v>3215</v>
      </c>
      <c r="K6" s="2">
        <v>19.844479005</v>
      </c>
      <c r="L6" s="2">
        <v>0.9537079087</v>
      </c>
      <c r="M6" s="2">
        <v>0.86698298370000004</v>
      </c>
      <c r="N6" s="2">
        <v>1.0491079897</v>
      </c>
      <c r="O6" s="2">
        <v>0.32985487009999997</v>
      </c>
      <c r="P6" s="2">
        <v>638</v>
      </c>
      <c r="Q6" s="2">
        <v>3215</v>
      </c>
      <c r="R6" s="2">
        <v>19.844479005</v>
      </c>
      <c r="S6" s="2">
        <v>1.3930745041999999</v>
      </c>
      <c r="T6" s="2">
        <v>1.2771051410000001</v>
      </c>
      <c r="U6" s="2">
        <v>1.5195746316000001</v>
      </c>
      <c r="V6" s="2">
        <v>7.6885039999999998E-14</v>
      </c>
      <c r="W6" s="2">
        <v>28724</v>
      </c>
      <c r="X6" s="2">
        <v>39880</v>
      </c>
      <c r="Y6" s="2">
        <v>72.026078235</v>
      </c>
      <c r="Z6" s="2">
        <v>1.0351329849999999</v>
      </c>
      <c r="AA6" s="2">
        <v>1.0201626354</v>
      </c>
      <c r="AB6" s="2">
        <v>1.0503230165999999</v>
      </c>
      <c r="AC6" s="2">
        <v>3.3897778000000001E-6</v>
      </c>
      <c r="AD6" s="2">
        <v>0.275517972</v>
      </c>
      <c r="AE6" s="2">
        <v>0.25472897109999998</v>
      </c>
      <c r="AF6" s="2">
        <v>0.29800360970000001</v>
      </c>
      <c r="AG6" s="2">
        <v>1.48754E-227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74</v>
      </c>
      <c r="AO6" s="2" t="s">
        <v>39</v>
      </c>
      <c r="AP6" s="1" t="s">
        <v>65</v>
      </c>
      <c r="AQ6" s="1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155</v>
      </c>
      <c r="C7" s="2">
        <v>1274</v>
      </c>
      <c r="D7" s="2">
        <v>12.166405023999999</v>
      </c>
      <c r="E7" s="2">
        <v>1.1232320296</v>
      </c>
      <c r="F7" s="2">
        <v>0.95059120409999998</v>
      </c>
      <c r="G7" s="2">
        <v>1.3272268742</v>
      </c>
      <c r="H7" s="2">
        <v>0.17230055129999999</v>
      </c>
      <c r="I7" s="2">
        <v>154</v>
      </c>
      <c r="J7" s="2">
        <v>731</v>
      </c>
      <c r="K7" s="2">
        <v>21.067031463999999</v>
      </c>
      <c r="L7" s="2">
        <v>1.0124626861999999</v>
      </c>
      <c r="M7" s="2">
        <v>0.85642839289999995</v>
      </c>
      <c r="N7" s="2">
        <v>1.1969251597999999</v>
      </c>
      <c r="O7" s="2">
        <v>0.88467890910000002</v>
      </c>
      <c r="P7" s="2">
        <v>309</v>
      </c>
      <c r="Q7" s="2">
        <v>2005</v>
      </c>
      <c r="R7" s="2">
        <v>15.411471322000001</v>
      </c>
      <c r="S7" s="2">
        <v>1.0818791345000001</v>
      </c>
      <c r="T7" s="2">
        <v>0.96129310329999995</v>
      </c>
      <c r="U7" s="2">
        <v>1.2175916562</v>
      </c>
      <c r="V7" s="2">
        <v>0.19180859710000001</v>
      </c>
      <c r="W7" s="2">
        <v>5841</v>
      </c>
      <c r="X7" s="2">
        <v>8950</v>
      </c>
      <c r="Y7" s="2">
        <v>65.262569831999997</v>
      </c>
      <c r="Z7" s="2">
        <v>0.93793026599999996</v>
      </c>
      <c r="AA7" s="2">
        <v>0.91282427870000005</v>
      </c>
      <c r="AB7" s="2">
        <v>0.96372675929999996</v>
      </c>
      <c r="AC7" s="2">
        <v>3.6750954E-6</v>
      </c>
      <c r="AD7" s="2">
        <v>0.23614563999999999</v>
      </c>
      <c r="AE7" s="2">
        <v>0.210616521</v>
      </c>
      <c r="AF7" s="2">
        <v>0.2647691787</v>
      </c>
      <c r="AG7" s="2">
        <v>5.69889E-135</v>
      </c>
      <c r="AH7" s="2">
        <v>0.57750922549999995</v>
      </c>
      <c r="AI7" s="2">
        <v>0.46207459470000001</v>
      </c>
      <c r="AJ7" s="2">
        <v>0.72178152470000001</v>
      </c>
      <c r="AK7" s="2">
        <v>1.3964151E-6</v>
      </c>
      <c r="AL7" s="1" t="s">
        <v>30</v>
      </c>
      <c r="AM7" s="2" t="s">
        <v>30</v>
      </c>
      <c r="AN7" s="2" t="s">
        <v>30</v>
      </c>
      <c r="AO7" s="2" t="s">
        <v>39</v>
      </c>
      <c r="AP7" s="1" t="s">
        <v>65</v>
      </c>
      <c r="AQ7" s="1" t="s">
        <v>40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464</v>
      </c>
      <c r="C8" s="2">
        <v>2912</v>
      </c>
      <c r="D8" s="2">
        <v>15.934065933999999</v>
      </c>
      <c r="E8" s="2">
        <v>1.4710716259000001</v>
      </c>
      <c r="F8" s="2">
        <v>1.3224407601999999</v>
      </c>
      <c r="G8" s="1">
        <v>1.6364073111999999</v>
      </c>
      <c r="H8" s="2">
        <v>1.2229600000000001E-12</v>
      </c>
      <c r="I8" s="2">
        <v>163</v>
      </c>
      <c r="J8" s="2">
        <v>490</v>
      </c>
      <c r="K8" s="2">
        <v>33.265306121999998</v>
      </c>
      <c r="L8" s="2">
        <v>1.5987008541000001</v>
      </c>
      <c r="M8" s="2">
        <v>1.3579653374</v>
      </c>
      <c r="N8" s="2">
        <v>1.8821131517</v>
      </c>
      <c r="O8" s="2">
        <v>1.7540388000000001E-8</v>
      </c>
      <c r="P8" s="2">
        <v>627</v>
      </c>
      <c r="Q8" s="2">
        <v>3402</v>
      </c>
      <c r="R8" s="2">
        <v>18.430335097</v>
      </c>
      <c r="S8" s="2">
        <v>1.2938021663999999</v>
      </c>
      <c r="T8" s="2">
        <v>1.1853789031999999</v>
      </c>
      <c r="U8" s="2">
        <v>1.4121425995000001</v>
      </c>
      <c r="V8" s="2">
        <v>8.0075212999999992E-9</v>
      </c>
      <c r="W8" s="2">
        <v>4689</v>
      </c>
      <c r="X8" s="2">
        <v>6600</v>
      </c>
      <c r="Y8" s="2">
        <v>71.045454544999998</v>
      </c>
      <c r="Z8" s="2">
        <v>1.0210398128</v>
      </c>
      <c r="AA8" s="2">
        <v>0.99090096729999999</v>
      </c>
      <c r="AB8" s="2">
        <v>1.0520953492</v>
      </c>
      <c r="AC8" s="2">
        <v>0.1731882166</v>
      </c>
      <c r="AD8" s="2">
        <v>0.25941610500000001</v>
      </c>
      <c r="AE8" s="2">
        <v>0.238672143</v>
      </c>
      <c r="AF8" s="2">
        <v>0.28196300870000002</v>
      </c>
      <c r="AG8" s="2">
        <v>5.6314799999999997E-221</v>
      </c>
      <c r="AH8" s="2">
        <v>0.47899952810000002</v>
      </c>
      <c r="AI8" s="2">
        <v>0.40071260279999998</v>
      </c>
      <c r="AJ8" s="2">
        <v>0.57258131219999997</v>
      </c>
      <c r="AK8" s="2">
        <v>6.2644009999999996E-16</v>
      </c>
      <c r="AL8" s="2" t="s">
        <v>70</v>
      </c>
      <c r="AM8" s="2" t="s">
        <v>75</v>
      </c>
      <c r="AN8" s="2" t="s">
        <v>74</v>
      </c>
      <c r="AO8" s="2" t="s">
        <v>30</v>
      </c>
      <c r="AP8" s="1" t="s">
        <v>65</v>
      </c>
      <c r="AQ8" s="1" t="s">
        <v>40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541</v>
      </c>
      <c r="C9" s="2">
        <v>6339</v>
      </c>
      <c r="D9" s="2">
        <v>8.5344691592000004</v>
      </c>
      <c r="E9" s="2">
        <v>0.7879228989</v>
      </c>
      <c r="F9" s="2">
        <v>0.71235138990000002</v>
      </c>
      <c r="G9" s="1">
        <v>0.87151159310000004</v>
      </c>
      <c r="H9" s="2">
        <v>3.5994063000000002E-6</v>
      </c>
      <c r="I9" s="2">
        <v>188</v>
      </c>
      <c r="J9" s="2">
        <v>1060</v>
      </c>
      <c r="K9" s="2">
        <v>17.735849056999999</v>
      </c>
      <c r="L9" s="2">
        <v>0.8523690397</v>
      </c>
      <c r="M9" s="2">
        <v>0.73122223419999999</v>
      </c>
      <c r="N9" s="2">
        <v>0.99358710110000004</v>
      </c>
      <c r="O9" s="2">
        <v>4.1130035500000002E-2</v>
      </c>
      <c r="P9" s="2">
        <v>729</v>
      </c>
      <c r="Q9" s="2">
        <v>7399</v>
      </c>
      <c r="R9" s="2">
        <v>9.8526827949999998</v>
      </c>
      <c r="S9" s="2">
        <v>0.69165439900000003</v>
      </c>
      <c r="T9" s="2">
        <v>0.63689579959999998</v>
      </c>
      <c r="U9" s="2">
        <v>0.75112099649999997</v>
      </c>
      <c r="V9" s="2">
        <v>1.9420549999999999E-18</v>
      </c>
      <c r="W9" s="2">
        <v>922</v>
      </c>
      <c r="X9" s="2">
        <v>1821</v>
      </c>
      <c r="Y9" s="2">
        <v>50.631521141999997</v>
      </c>
      <c r="Z9" s="2">
        <v>0.7276580775</v>
      </c>
      <c r="AA9" s="2">
        <v>0.68176032330000003</v>
      </c>
      <c r="AB9" s="2">
        <v>0.77664577950000002</v>
      </c>
      <c r="AC9" s="2">
        <v>1.1336919999999999E-21</v>
      </c>
      <c r="AD9" s="2">
        <v>0.1945958283</v>
      </c>
      <c r="AE9" s="2">
        <v>0.1765821145</v>
      </c>
      <c r="AF9" s="2">
        <v>0.21444717939999999</v>
      </c>
      <c r="AG9" s="2">
        <v>3.4105299999999998E-239</v>
      </c>
      <c r="AH9" s="2">
        <v>0.48119879300000001</v>
      </c>
      <c r="AI9" s="2">
        <v>0.40762469670000001</v>
      </c>
      <c r="AJ9" s="2">
        <v>0.56805262349999996</v>
      </c>
      <c r="AK9" s="2">
        <v>5.6218689999999998E-18</v>
      </c>
      <c r="AL9" s="2" t="s">
        <v>70</v>
      </c>
      <c r="AM9" s="2" t="s">
        <v>30</v>
      </c>
      <c r="AN9" s="2" t="s">
        <v>74</v>
      </c>
      <c r="AO9" s="2" t="s">
        <v>39</v>
      </c>
      <c r="AP9" s="1" t="s">
        <v>65</v>
      </c>
      <c r="AQ9" s="1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>
        <v>6.2364654E-7</v>
      </c>
      <c r="AE10" s="2">
        <v>0</v>
      </c>
      <c r="AF10" s="2" t="s">
        <v>76</v>
      </c>
      <c r="AG10" s="2">
        <v>0.99264945940000004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1" t="s">
        <v>30</v>
      </c>
      <c r="AR10" s="2" t="s">
        <v>30</v>
      </c>
      <c r="AS10" s="2" t="s">
        <v>67</v>
      </c>
      <c r="AT10" s="2" t="s">
        <v>67</v>
      </c>
      <c r="AU10" s="2" t="s">
        <v>67</v>
      </c>
    </row>
    <row r="11" spans="1:60" x14ac:dyDescent="0.3">
      <c r="A11" s="2" t="s">
        <v>31</v>
      </c>
      <c r="B11" s="2">
        <v>1253</v>
      </c>
      <c r="C11" s="2">
        <v>11568</v>
      </c>
      <c r="D11" s="2">
        <v>10.831604426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1252</v>
      </c>
      <c r="J11" s="2">
        <v>6017</v>
      </c>
      <c r="K11" s="2">
        <v>20.807711483999999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2505</v>
      </c>
      <c r="Q11" s="2">
        <v>17585</v>
      </c>
      <c r="R11" s="2">
        <v>14.245095252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48945</v>
      </c>
      <c r="X11" s="2">
        <v>70342</v>
      </c>
      <c r="Y11" s="2">
        <v>69.581473372999994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0.20472540410000001</v>
      </c>
      <c r="AE11" s="2">
        <v>0.19666855459999999</v>
      </c>
      <c r="AF11" s="2">
        <v>0.21311231559999999</v>
      </c>
      <c r="AG11" s="2">
        <v>1E-100</v>
      </c>
      <c r="AH11" s="2">
        <v>0.52055721909999997</v>
      </c>
      <c r="AI11" s="2">
        <v>0.48134271839999998</v>
      </c>
      <c r="AJ11" s="2">
        <v>0.56296648530000004</v>
      </c>
      <c r="AK11" s="2">
        <v>5.3224280000000003E-60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65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23"/>
    </row>
    <row r="14" spans="1:60" ht="15" x14ac:dyDescent="0.35">
      <c r="B14" s="15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4"/>
    </row>
    <row r="31" spans="2:43" ht="15" x14ac:dyDescent="0.35">
      <c r="B31" s="1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12" customWidth="1"/>
    <col min="51" max="51" width="12.44140625" style="12" customWidth="1"/>
    <col min="52" max="52" width="8" style="12" customWidth="1"/>
    <col min="53" max="53" width="8.44140625" style="12" customWidth="1"/>
    <col min="54" max="54" width="12.6640625" style="12" customWidth="1"/>
    <col min="55" max="55" width="14" style="12" customWidth="1"/>
    <col min="56" max="56" width="16" style="12" customWidth="1"/>
    <col min="57" max="57" width="16.5546875" style="12" customWidth="1"/>
    <col min="58" max="58" width="12" style="12" customWidth="1"/>
    <col min="59" max="59" width="12.44140625" style="12" customWidth="1"/>
    <col min="60" max="60" width="9.109375" style="12"/>
    <col min="61" max="16384" width="9.109375" style="2"/>
  </cols>
  <sheetData>
    <row r="1" spans="1:60" x14ac:dyDescent="0.3">
      <c r="A1" s="2" t="s">
        <v>130</v>
      </c>
    </row>
    <row r="3" spans="1:60" x14ac:dyDescent="0.3">
      <c r="A3" s="2" t="s">
        <v>125</v>
      </c>
    </row>
    <row r="4" spans="1:60" x14ac:dyDescent="0.3">
      <c r="A4" s="2" t="s">
        <v>0</v>
      </c>
      <c r="B4" s="2" t="s">
        <v>131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132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133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134</v>
      </c>
      <c r="X4" s="2" t="s">
        <v>52</v>
      </c>
      <c r="Y4" s="2" t="s">
        <v>53</v>
      </c>
      <c r="Z4" s="2" t="s">
        <v>54</v>
      </c>
      <c r="AA4" s="2" t="s">
        <v>55</v>
      </c>
      <c r="AB4" s="2" t="s">
        <v>56</v>
      </c>
      <c r="AC4" s="2" t="s">
        <v>57</v>
      </c>
      <c r="AD4" s="2" t="s">
        <v>58</v>
      </c>
      <c r="AE4" s="2" t="s">
        <v>59</v>
      </c>
      <c r="AF4" s="2" t="s">
        <v>60</v>
      </c>
      <c r="AG4" s="2" t="s">
        <v>61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62</v>
      </c>
      <c r="AP4" s="1" t="s">
        <v>63</v>
      </c>
      <c r="AQ4" s="1" t="s">
        <v>26</v>
      </c>
      <c r="AR4" s="2" t="s">
        <v>27</v>
      </c>
      <c r="AS4" s="2" t="s">
        <v>28</v>
      </c>
      <c r="AT4" s="2" t="s">
        <v>29</v>
      </c>
      <c r="AU4" s="2" t="s">
        <v>64</v>
      </c>
    </row>
    <row r="5" spans="1:60" x14ac:dyDescent="0.3">
      <c r="A5" s="2" t="s">
        <v>33</v>
      </c>
      <c r="B5" s="2">
        <v>38</v>
      </c>
      <c r="C5" s="2">
        <v>1043</v>
      </c>
      <c r="D5" s="2">
        <v>3.6433365292</v>
      </c>
      <c r="E5" s="2">
        <v>0.76768883369999996</v>
      </c>
      <c r="F5" s="2">
        <v>0.55259024840000004</v>
      </c>
      <c r="G5" s="2">
        <v>1.0665156453</v>
      </c>
      <c r="H5" s="2">
        <v>0.1150122725</v>
      </c>
      <c r="I5" s="2">
        <v>57</v>
      </c>
      <c r="J5" s="2">
        <v>520</v>
      </c>
      <c r="K5" s="2">
        <v>10.961538462</v>
      </c>
      <c r="L5" s="2">
        <v>0.80335660080000004</v>
      </c>
      <c r="M5" s="2">
        <v>0.61420854739999997</v>
      </c>
      <c r="N5" s="2">
        <v>1.0507535766</v>
      </c>
      <c r="O5" s="2">
        <v>0.1099259303</v>
      </c>
      <c r="P5" s="2">
        <v>95</v>
      </c>
      <c r="Q5" s="2">
        <v>1563</v>
      </c>
      <c r="R5" s="2">
        <v>6.0780550224000001</v>
      </c>
      <c r="S5" s="2">
        <v>0.78016494579999995</v>
      </c>
      <c r="T5" s="2">
        <v>0.63369142280000001</v>
      </c>
      <c r="U5" s="2">
        <v>0.96049484129999996</v>
      </c>
      <c r="V5" s="2">
        <v>1.9290272599999998E-2</v>
      </c>
      <c r="W5" s="2">
        <v>6733</v>
      </c>
      <c r="X5" s="2">
        <v>13088</v>
      </c>
      <c r="Y5" s="2">
        <v>51.444070904999997</v>
      </c>
      <c r="Z5" s="2">
        <v>0.9802467319</v>
      </c>
      <c r="AA5" s="2">
        <v>0.9551144895</v>
      </c>
      <c r="AB5" s="2">
        <v>1.0060402873000001</v>
      </c>
      <c r="AC5" s="2">
        <v>0.1321886571</v>
      </c>
      <c r="AD5" s="2">
        <v>0.1181487957</v>
      </c>
      <c r="AE5" s="2">
        <v>9.6490357499999999E-2</v>
      </c>
      <c r="AF5" s="2">
        <v>0.1446687347</v>
      </c>
      <c r="AG5" s="2">
        <v>6.1923810000000001E-95</v>
      </c>
      <c r="AH5" s="2">
        <v>0.33237456059999998</v>
      </c>
      <c r="AI5" s="2">
        <v>0.22047696889999999</v>
      </c>
      <c r="AJ5" s="2">
        <v>0.50106298660000004</v>
      </c>
      <c r="AK5" s="2">
        <v>1.4440379999999999E-7</v>
      </c>
      <c r="AL5" s="2" t="s">
        <v>30</v>
      </c>
      <c r="AM5" s="2" t="s">
        <v>30</v>
      </c>
      <c r="AN5" s="2" t="s">
        <v>30</v>
      </c>
      <c r="AO5" s="2" t="s">
        <v>30</v>
      </c>
      <c r="AP5" s="1" t="s">
        <v>65</v>
      </c>
      <c r="AQ5" s="1" t="s">
        <v>40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435</v>
      </c>
      <c r="J6" s="2">
        <v>3215</v>
      </c>
      <c r="K6" s="2">
        <v>13.530326594</v>
      </c>
      <c r="L6" s="2">
        <v>0.99161967259999995</v>
      </c>
      <c r="M6" s="2">
        <v>0.88280767950000005</v>
      </c>
      <c r="N6" s="2">
        <v>1.1138434766</v>
      </c>
      <c r="O6" s="2">
        <v>0.88715224989999997</v>
      </c>
      <c r="P6" s="2">
        <v>435</v>
      </c>
      <c r="Q6" s="2">
        <v>3215</v>
      </c>
      <c r="R6" s="2">
        <v>13.530326594</v>
      </c>
      <c r="S6" s="2">
        <v>1.7367211178999999</v>
      </c>
      <c r="T6" s="2">
        <v>1.5591387943999999</v>
      </c>
      <c r="U6" s="2">
        <v>1.9345296597999999</v>
      </c>
      <c r="V6" s="2">
        <v>1.124218E-23</v>
      </c>
      <c r="W6" s="2">
        <v>21849</v>
      </c>
      <c r="X6" s="2">
        <v>39880</v>
      </c>
      <c r="Y6" s="2">
        <v>54.786860582000003</v>
      </c>
      <c r="Z6" s="2">
        <v>1.0439422870999999</v>
      </c>
      <c r="AA6" s="2">
        <v>1.0266228753</v>
      </c>
      <c r="AB6" s="2">
        <v>1.0615538821999999</v>
      </c>
      <c r="AC6" s="2">
        <v>4.6995092E-7</v>
      </c>
      <c r="AD6" s="2">
        <v>0.2469629844</v>
      </c>
      <c r="AE6" s="2">
        <v>0.2246030275</v>
      </c>
      <c r="AF6" s="2">
        <v>0.27154894709999999</v>
      </c>
      <c r="AG6" s="2">
        <v>1.9931300000000001E-183</v>
      </c>
      <c r="AH6" s="2" t="s">
        <v>30</v>
      </c>
      <c r="AI6" s="2" t="s">
        <v>30</v>
      </c>
      <c r="AJ6" s="2" t="s">
        <v>30</v>
      </c>
      <c r="AK6" s="2" t="s">
        <v>30</v>
      </c>
      <c r="AL6" s="1" t="s">
        <v>30</v>
      </c>
      <c r="AM6" s="2" t="s">
        <v>30</v>
      </c>
      <c r="AN6" s="2" t="s">
        <v>74</v>
      </c>
      <c r="AO6" s="2" t="s">
        <v>39</v>
      </c>
      <c r="AP6" s="1" t="s">
        <v>65</v>
      </c>
      <c r="AQ6" s="1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98</v>
      </c>
      <c r="C7" s="2">
        <v>1274</v>
      </c>
      <c r="D7" s="2">
        <v>7.6923076923</v>
      </c>
      <c r="E7" s="2">
        <v>1.6208490963</v>
      </c>
      <c r="F7" s="2">
        <v>1.3073709006000001</v>
      </c>
      <c r="G7" s="1">
        <v>2.0094923267000002</v>
      </c>
      <c r="H7" s="2">
        <v>1.06263E-5</v>
      </c>
      <c r="I7" s="2">
        <v>106</v>
      </c>
      <c r="J7" s="2">
        <v>731</v>
      </c>
      <c r="K7" s="2">
        <v>14.500683994999999</v>
      </c>
      <c r="L7" s="2">
        <v>1.0627358781</v>
      </c>
      <c r="M7" s="2">
        <v>0.86810874370000002</v>
      </c>
      <c r="N7" s="2">
        <v>1.3009977779999999</v>
      </c>
      <c r="O7" s="2">
        <v>0.55549209290000001</v>
      </c>
      <c r="P7" s="2">
        <v>204</v>
      </c>
      <c r="Q7" s="2">
        <v>2005</v>
      </c>
      <c r="R7" s="2">
        <v>10.174563591</v>
      </c>
      <c r="S7" s="2">
        <v>1.3059832171000001</v>
      </c>
      <c r="T7" s="2">
        <v>1.1273490578000001</v>
      </c>
      <c r="U7" s="2">
        <v>1.5129228624</v>
      </c>
      <c r="V7" s="2">
        <v>3.7477389999999999E-4</v>
      </c>
      <c r="W7" s="2">
        <v>4354</v>
      </c>
      <c r="X7" s="2">
        <v>8950</v>
      </c>
      <c r="Y7" s="2">
        <v>48.648044693000003</v>
      </c>
      <c r="Z7" s="2">
        <v>0.9269695416</v>
      </c>
      <c r="AA7" s="2">
        <v>0.898309464</v>
      </c>
      <c r="AB7" s="2">
        <v>0.95654400350000002</v>
      </c>
      <c r="AC7" s="2">
        <v>2.2164142999999999E-6</v>
      </c>
      <c r="AD7" s="2">
        <v>0.2091464036</v>
      </c>
      <c r="AE7" s="2">
        <v>0.1817499138</v>
      </c>
      <c r="AF7" s="2">
        <v>0.24067256610000001</v>
      </c>
      <c r="AG7" s="2">
        <v>9.0936100000000008E-106</v>
      </c>
      <c r="AH7" s="2">
        <v>0.53047895499999997</v>
      </c>
      <c r="AI7" s="2">
        <v>0.40307359209999999</v>
      </c>
      <c r="AJ7" s="2">
        <v>0.69815519349999999</v>
      </c>
      <c r="AK7" s="2">
        <v>6.0680477E-6</v>
      </c>
      <c r="AL7" s="2" t="s">
        <v>70</v>
      </c>
      <c r="AM7" s="2" t="s">
        <v>30</v>
      </c>
      <c r="AN7" s="2" t="s">
        <v>74</v>
      </c>
      <c r="AO7" s="2" t="s">
        <v>39</v>
      </c>
      <c r="AP7" s="1" t="s">
        <v>65</v>
      </c>
      <c r="AQ7" s="1" t="s">
        <v>40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171</v>
      </c>
      <c r="C8" s="2">
        <v>2912</v>
      </c>
      <c r="D8" s="2">
        <v>5.8722527473000001</v>
      </c>
      <c r="E8" s="2">
        <v>1.2373446226</v>
      </c>
      <c r="F8" s="2">
        <v>1.0421887439999999</v>
      </c>
      <c r="G8" s="1">
        <v>1.4690445698000001</v>
      </c>
      <c r="H8" s="2">
        <v>1.5023126600000001E-2</v>
      </c>
      <c r="I8" s="2">
        <v>92</v>
      </c>
      <c r="J8" s="2">
        <v>490</v>
      </c>
      <c r="K8" s="2">
        <v>18.775510204</v>
      </c>
      <c r="L8" s="2">
        <v>1.3760322156</v>
      </c>
      <c r="M8" s="2">
        <v>1.1092883499999999</v>
      </c>
      <c r="N8" s="2">
        <v>1.7069183664000001</v>
      </c>
      <c r="O8" s="2">
        <v>3.6919976E-3</v>
      </c>
      <c r="P8" s="2">
        <v>263</v>
      </c>
      <c r="Q8" s="2">
        <v>3402</v>
      </c>
      <c r="R8" s="2">
        <v>7.7307466195999996</v>
      </c>
      <c r="S8" s="2">
        <v>0.99230057890000001</v>
      </c>
      <c r="T8" s="2">
        <v>0.86963884030000005</v>
      </c>
      <c r="U8" s="2">
        <v>1.1322636400999999</v>
      </c>
      <c r="V8" s="2">
        <v>0.90859557189999995</v>
      </c>
      <c r="W8" s="2">
        <v>3297</v>
      </c>
      <c r="X8" s="2">
        <v>6600</v>
      </c>
      <c r="Y8" s="2">
        <v>49.954545455000002</v>
      </c>
      <c r="Z8" s="2">
        <v>0.9518644047</v>
      </c>
      <c r="AA8" s="2">
        <v>0.91855042269999998</v>
      </c>
      <c r="AB8" s="2">
        <v>0.98638661800000005</v>
      </c>
      <c r="AC8" s="2">
        <v>6.6465535999999997E-3</v>
      </c>
      <c r="AD8" s="2">
        <v>0.15475561930000001</v>
      </c>
      <c r="AE8" s="2">
        <v>0.1364915639</v>
      </c>
      <c r="AF8" s="2">
        <v>0.175463604</v>
      </c>
      <c r="AG8" s="2">
        <v>1.96071E-186</v>
      </c>
      <c r="AH8" s="2">
        <v>0.31276128759999999</v>
      </c>
      <c r="AI8" s="2">
        <v>0.24274809529999999</v>
      </c>
      <c r="AJ8" s="2">
        <v>0.40296762339999997</v>
      </c>
      <c r="AK8" s="2">
        <v>2.4824479999999999E-19</v>
      </c>
      <c r="AL8" s="2" t="s">
        <v>30</v>
      </c>
      <c r="AM8" s="2" t="s">
        <v>75</v>
      </c>
      <c r="AN8" s="2" t="s">
        <v>30</v>
      </c>
      <c r="AO8" s="2" t="s">
        <v>39</v>
      </c>
      <c r="AP8" s="1" t="s">
        <v>65</v>
      </c>
      <c r="AQ8" s="1" t="s">
        <v>40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242</v>
      </c>
      <c r="C9" s="2">
        <v>6339</v>
      </c>
      <c r="D9" s="2">
        <v>3.8176368512000001</v>
      </c>
      <c r="E9" s="2">
        <v>0.80441572120000004</v>
      </c>
      <c r="F9" s="2">
        <v>0.69151485000000001</v>
      </c>
      <c r="G9" s="2">
        <v>0.93574946739999998</v>
      </c>
      <c r="H9" s="2">
        <v>4.7932972000000003E-3</v>
      </c>
      <c r="I9" s="2">
        <v>131</v>
      </c>
      <c r="J9" s="2">
        <v>1060</v>
      </c>
      <c r="K9" s="2">
        <v>12.358490566</v>
      </c>
      <c r="L9" s="2">
        <v>0.90573736579999997</v>
      </c>
      <c r="M9" s="2">
        <v>0.75321450229999998</v>
      </c>
      <c r="N9" s="2">
        <v>1.0891454869999999</v>
      </c>
      <c r="O9" s="2">
        <v>0.29265054099999999</v>
      </c>
      <c r="P9" s="2">
        <v>373</v>
      </c>
      <c r="Q9" s="2">
        <v>7399</v>
      </c>
      <c r="R9" s="2">
        <v>5.0412217867000004</v>
      </c>
      <c r="S9" s="2">
        <v>0.64707945339999995</v>
      </c>
      <c r="T9" s="2">
        <v>0.57709195400000002</v>
      </c>
      <c r="U9" s="2">
        <v>0.72555476839999999</v>
      </c>
      <c r="V9" s="2">
        <v>9.1125319999999996E-14</v>
      </c>
      <c r="W9" s="2">
        <v>683</v>
      </c>
      <c r="X9" s="2">
        <v>1821</v>
      </c>
      <c r="Y9" s="2">
        <v>37.506864360000002</v>
      </c>
      <c r="Z9" s="2">
        <v>0.71467869019999997</v>
      </c>
      <c r="AA9" s="2">
        <v>0.66258346319999994</v>
      </c>
      <c r="AB9" s="2">
        <v>0.7708698732</v>
      </c>
      <c r="AC9" s="2">
        <v>3.3488500000000001E-18</v>
      </c>
      <c r="AD9" s="2">
        <v>0.13440797769999999</v>
      </c>
      <c r="AE9" s="2">
        <v>0.118473889</v>
      </c>
      <c r="AF9" s="2">
        <v>0.1524851139</v>
      </c>
      <c r="AG9" s="2">
        <v>2.6197800000000002E-213</v>
      </c>
      <c r="AH9" s="2">
        <v>0.30890802000000001</v>
      </c>
      <c r="AI9" s="2">
        <v>0.2497462899</v>
      </c>
      <c r="AJ9" s="2">
        <v>0.38208441409999999</v>
      </c>
      <c r="AK9" s="1">
        <v>2.4871290000000001E-27</v>
      </c>
      <c r="AL9" s="2" t="s">
        <v>70</v>
      </c>
      <c r="AM9" s="2" t="s">
        <v>30</v>
      </c>
      <c r="AN9" s="2" t="s">
        <v>74</v>
      </c>
      <c r="AO9" s="2" t="s">
        <v>39</v>
      </c>
      <c r="AP9" s="1" t="s">
        <v>65</v>
      </c>
      <c r="AQ9" s="1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66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>
        <v>3</v>
      </c>
      <c r="AE10" s="2">
        <v>0</v>
      </c>
      <c r="AF10" s="2" t="s">
        <v>76</v>
      </c>
      <c r="AG10" s="2">
        <v>0.99960033780000002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2" t="s">
        <v>30</v>
      </c>
      <c r="AR10" s="2" t="s">
        <v>30</v>
      </c>
      <c r="AS10" s="2" t="s">
        <v>67</v>
      </c>
      <c r="AT10" s="2" t="s">
        <v>67</v>
      </c>
      <c r="AU10" s="2" t="s">
        <v>67</v>
      </c>
    </row>
    <row r="11" spans="1:60" x14ac:dyDescent="0.3">
      <c r="A11" s="2" t="s">
        <v>31</v>
      </c>
      <c r="B11" s="2">
        <v>549</v>
      </c>
      <c r="C11" s="2">
        <v>11568</v>
      </c>
      <c r="D11" s="2">
        <v>4.7458506223999999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821</v>
      </c>
      <c r="J11" s="2">
        <v>6017</v>
      </c>
      <c r="K11" s="2">
        <v>13.644673425000001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1370</v>
      </c>
      <c r="Q11" s="2">
        <v>17585</v>
      </c>
      <c r="R11" s="2">
        <v>7.7907307363999996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36916</v>
      </c>
      <c r="X11" s="2">
        <v>70342</v>
      </c>
      <c r="Y11" s="2">
        <v>52.480736970999999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0.14844933939999999</v>
      </c>
      <c r="AE11" s="2">
        <v>0.14065603870000001</v>
      </c>
      <c r="AF11" s="2">
        <v>0.156674442</v>
      </c>
      <c r="AG11" s="2">
        <v>1E-100</v>
      </c>
      <c r="AH11" s="2">
        <v>0.34781709129999999</v>
      </c>
      <c r="AI11" s="2">
        <v>0.3121926015</v>
      </c>
      <c r="AJ11" s="2">
        <v>0.3875067136</v>
      </c>
      <c r="AK11" s="2">
        <v>8.7070870000000004E-82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65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23"/>
    </row>
    <row r="14" spans="1:60" ht="15" x14ac:dyDescent="0.35">
      <c r="B14" s="15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  <c r="AQ21" s="1"/>
    </row>
    <row r="22" spans="2:59" x14ac:dyDescent="0.3">
      <c r="AP22" s="1"/>
      <c r="AQ22" s="1"/>
    </row>
    <row r="23" spans="2:59" x14ac:dyDescent="0.3">
      <c r="AL23" s="1"/>
      <c r="AP23" s="1"/>
      <c r="AQ23" s="1"/>
    </row>
    <row r="24" spans="2:59" x14ac:dyDescent="0.3">
      <c r="G24" s="1"/>
      <c r="AP24" s="1"/>
      <c r="AQ24" s="1"/>
    </row>
    <row r="25" spans="2:59" x14ac:dyDescent="0.3">
      <c r="G25" s="1"/>
      <c r="AP25" s="1"/>
      <c r="AQ25" s="1"/>
    </row>
    <row r="26" spans="2:59" x14ac:dyDescent="0.3">
      <c r="AK26" s="1"/>
      <c r="AP26" s="1"/>
      <c r="AQ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4"/>
    </row>
    <row r="31" spans="2:59" ht="15" x14ac:dyDescent="0.35">
      <c r="B3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Table_E-5</vt:lpstr>
      <vt:lpstr>Table_data</vt:lpstr>
      <vt:lpstr>Gr3_Read</vt:lpstr>
      <vt:lpstr>Gr3_Num</vt:lpstr>
      <vt:lpstr>Gr7_Num</vt:lpstr>
      <vt:lpstr>Gr7_Engage</vt:lpstr>
      <vt:lpstr>Gr8_Lang</vt:lpstr>
      <vt:lpstr>Gr12_Lang</vt:lpstr>
      <vt:lpstr>Gr12_Math</vt:lpstr>
      <vt:lpstr>Grad</vt:lpstr>
      <vt:lpstr>Table_data!Print_Area</vt:lpstr>
      <vt:lpstr>'Table_E-5'!Print_Area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2020-08-07T15:49:30Z</cp:lastPrinted>
  <dcterms:created xsi:type="dcterms:W3CDTF">2014-11-19T15:50:24Z</dcterms:created>
  <dcterms:modified xsi:type="dcterms:W3CDTF">2020-10-27T15:39:38Z</dcterms:modified>
</cp:coreProperties>
</file>