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nkids\Figures_tables\Fig_Tbl_Online_Supplement\"/>
    </mc:Choice>
  </mc:AlternateContent>
  <bookViews>
    <workbookView xWindow="0" yWindow="0" windowWidth="22800" windowHeight="9408" tabRatio="804"/>
  </bookViews>
  <sheets>
    <sheet name="Table_E-1" sheetId="32" r:id="rId1"/>
    <sheet name="Table_data" sheetId="99" r:id="rId2"/>
    <sheet name="Preterm" sheetId="81" r:id="rId3"/>
    <sheet name="SGA" sheetId="83" r:id="rId4"/>
    <sheet name="LGA" sheetId="85" r:id="rId5"/>
    <sheet name="Breastfeeding" sheetId="87" r:id="rId6"/>
    <sheet name="Teen_Preg" sheetId="89" r:id="rId7"/>
    <sheet name="Teen_Birth" sheetId="91" r:id="rId8"/>
    <sheet name="readmit" sheetId="93" r:id="rId9"/>
  </sheets>
  <externalReferences>
    <externalReference r:id="rId10"/>
  </externalReferences>
  <definedNames>
    <definedName name="Criteria1">IF((CELL("contents",'[1]district graph data'!E1))="2"," (2)")</definedName>
    <definedName name="Criteria2">IF((CELL("contents",'[1]district graph data'!E1))="2"," (2)")</definedName>
    <definedName name="_xlnm.Print_Area" localSheetId="1">Table_data!$B$1:$J$12</definedName>
    <definedName name="_xlnm.Print_Area" localSheetId="0">'Table_E-1'!$B$1:$F$14</definedName>
  </definedNames>
  <calcPr calcId="162913"/>
</workbook>
</file>

<file path=xl/calcChain.xml><?xml version="1.0" encoding="utf-8"?>
<calcChain xmlns="http://schemas.openxmlformats.org/spreadsheetml/2006/main">
  <c r="H11" i="99" l="1"/>
  <c r="H10" i="99"/>
  <c r="G11" i="99"/>
  <c r="G10" i="99"/>
  <c r="F11" i="99"/>
  <c r="E11" i="99"/>
  <c r="D11" i="99"/>
  <c r="C11" i="99"/>
  <c r="H9" i="99" l="1"/>
  <c r="G9" i="99"/>
  <c r="F10" i="99"/>
  <c r="E10" i="99"/>
  <c r="D10" i="99"/>
  <c r="C10" i="99"/>
  <c r="H8" i="99" l="1"/>
  <c r="G8" i="99"/>
  <c r="F9" i="99"/>
  <c r="E9" i="99"/>
  <c r="D9" i="99"/>
  <c r="C9" i="99"/>
  <c r="G7" i="99" l="1"/>
  <c r="F8" i="99"/>
  <c r="E8" i="99"/>
  <c r="D8" i="99"/>
  <c r="C8" i="99"/>
  <c r="H7" i="99" l="1"/>
  <c r="D7" i="99"/>
  <c r="C7" i="99"/>
  <c r="F7" i="99"/>
  <c r="E7" i="99"/>
  <c r="H6" i="99" l="1"/>
  <c r="H5" i="99"/>
  <c r="G6" i="99"/>
  <c r="D6" i="99"/>
  <c r="C6" i="99"/>
  <c r="F6" i="99"/>
  <c r="E6" i="99"/>
  <c r="G5" i="99" l="1"/>
  <c r="F5" i="99"/>
  <c r="E5" i="99"/>
  <c r="D5" i="99"/>
  <c r="C5" i="99"/>
  <c r="J10" i="99" l="1"/>
  <c r="I10" i="99"/>
  <c r="J9" i="99"/>
  <c r="I9" i="99"/>
  <c r="J7" i="99"/>
  <c r="I7" i="99"/>
  <c r="J6" i="99"/>
  <c r="I6" i="99"/>
  <c r="J5" i="99"/>
  <c r="I5" i="99"/>
  <c r="K10" i="99"/>
  <c r="K9" i="99"/>
  <c r="K7" i="99"/>
  <c r="K6" i="99"/>
  <c r="K5" i="99"/>
  <c r="F11" i="32" l="1"/>
  <c r="F10" i="32"/>
  <c r="F9" i="32"/>
  <c r="F8" i="32"/>
  <c r="F7" i="32"/>
  <c r="F6" i="32"/>
  <c r="F5" i="32"/>
  <c r="D11" i="32" l="1"/>
  <c r="C11" i="32"/>
  <c r="E11" i="32"/>
  <c r="D10" i="32"/>
  <c r="C10" i="32"/>
  <c r="E10" i="32"/>
  <c r="D9" i="32"/>
  <c r="C9" i="32"/>
  <c r="E9" i="32"/>
  <c r="D8" i="32"/>
  <c r="C8" i="32"/>
  <c r="E8" i="32"/>
  <c r="D7" i="32"/>
  <c r="C7" i="32"/>
  <c r="E7" i="32"/>
  <c r="D6" i="32"/>
  <c r="C6" i="32"/>
  <c r="E6" i="32"/>
  <c r="C5" i="32"/>
  <c r="E5" i="32"/>
  <c r="D5" i="32" l="1"/>
</calcChain>
</file>

<file path=xl/sharedStrings.xml><?xml version="1.0" encoding="utf-8"?>
<sst xmlns="http://schemas.openxmlformats.org/spreadsheetml/2006/main" count="1253" uniqueCount="134">
  <si>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</si>
  <si>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</si>
  <si>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</si>
  <si>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</si>
  <si>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</si>
  <si>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</si>
  <si>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</si>
  <si>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</si>
  <si>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</si>
  <si>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</si>
  <si>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</si>
  <si>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</si>
  <si>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</si>
  <si>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</si>
  <si>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</si>
  <si>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</si>
  <si>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</si>
  <si>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</si>
  <si>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</si>
  <si>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</si>
  <si>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</si>
  <si>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</si>
  <si>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</si>
  <si>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</si>
  <si>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</si>
  <si>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</si>
  <si>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</si>
  <si>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</si>
  <si>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</si>
  <si>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</si>
  <si>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</si>
  <si>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</si>
  <si>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All Other Manitobans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</si>
  <si>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</si>
  <si>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</si>
  <si>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</si>
  <si>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</si>
  <si>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</si>
  <si>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</si>
  <si>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f</t>
  </si>
  <si>
    <t>a</t>
  </si>
  <si>
    <t>First Nations 
On-Reserve</t>
  </si>
  <si>
    <t>Statistically Significant Differences</t>
  </si>
  <si>
    <t>Indicators</t>
  </si>
  <si>
    <t>All First Nations 
vs. AOM</t>
  </si>
  <si>
    <t>Table E.X: Hospital Services Indicator Summary for Manitoba</t>
  </si>
  <si>
    <t>On-Reserve</t>
  </si>
  <si>
    <t>Off-Reserve</t>
  </si>
  <si>
    <t>On vs. Off</t>
  </si>
  <si>
    <t>AOM*</t>
  </si>
  <si>
    <t>WPG FN</t>
  </si>
  <si>
    <t>WPG AOM</t>
  </si>
  <si>
    <t>WPG FN vs AOM</t>
  </si>
  <si>
    <t>Preterm Births (per 100)</t>
  </si>
  <si>
    <t>Crude preterm_birth Rates (ages 0), per 100 liveborn (hospital) births by FN in Health Region vs (MB FN, AOMB in Health Region), 2012/13-2016/17</t>
  </si>
  <si>
    <t xml:space="preserve">date:  November 28, 2018 </t>
  </si>
  <si>
    <t>FN_ON_preterm_birth</t>
  </si>
  <si>
    <t>FN_OFF_preterm_birth</t>
  </si>
  <si>
    <t>FN_preterm_birth</t>
  </si>
  <si>
    <t>AOMB_preterm_birth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</si>
  <si>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</si>
  <si>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</si>
  <si>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</si>
  <si>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</si>
  <si>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</si>
  <si>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</si>
  <si>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</si>
  <si>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</si>
  <si>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</si>
  <si>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</si>
  <si>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</si>
  <si>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</si>
  <si>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</si>
  <si>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b</t>
  </si>
  <si>
    <t>PT Public Trustee</t>
  </si>
  <si>
    <t>s</t>
  </si>
  <si>
    <t>All First Nations vs. 
All Other Manitobans
(Crude Rates)</t>
  </si>
  <si>
    <t>On-Reserve vs. 
Off-Reserve First Nations
(Crude Rates)</t>
  </si>
  <si>
    <t>Small-for-Gestational-Age (per 100)</t>
  </si>
  <si>
    <t>Crude small_GA Rates (ages 0), per 100 liveborn (hospital) births by FN in Health Region vs (MB FN, AOMB in Health Region), 2012/13-2016/17</t>
  </si>
  <si>
    <t xml:space="preserve">date:  November 29, 2018 </t>
  </si>
  <si>
    <t>FN_ON_small_GA</t>
  </si>
  <si>
    <t>FN_OFF_small_GA</t>
  </si>
  <si>
    <t>FN_small_GA</t>
  </si>
  <si>
    <t>AOMB_small_GA</t>
  </si>
  <si>
    <t>c</t>
  </si>
  <si>
    <t>SGA (per 100)</t>
  </si>
  <si>
    <t>yellow = referenced proper cell in original data</t>
  </si>
  <si>
    <t>Average Crude Rates</t>
  </si>
  <si>
    <t>LGA (per 100)</t>
  </si>
  <si>
    <t>Large-for-Gestational-Age (per 100)</t>
  </si>
  <si>
    <t>Crude large_GA Rates (ages 0), per 100 liveborn (hospital) births by FN in Health Region vs (MB FN, AOMB in Health Region), 2012/13-2016/17</t>
  </si>
  <si>
    <t xml:space="preserve">date:  November 19, 2018 </t>
  </si>
  <si>
    <t>FN_ON_large_GA</t>
  </si>
  <si>
    <t>FN_OFF_large_GA</t>
  </si>
  <si>
    <t>FN_large_GA</t>
  </si>
  <si>
    <t>AOMB_large_GA</t>
  </si>
  <si>
    <t>Breastfeeding</t>
  </si>
  <si>
    <t>Crude nb_breastfed Rates (ages 0), per 100 liveborn (hospital) births by FN in Health Region vs (MB FN, AOMB in Health Region), 2012/13-2016/17</t>
  </si>
  <si>
    <t xml:space="preserve">date:  November 30, 2018 </t>
  </si>
  <si>
    <t>FN_ON_nb_breastfed</t>
  </si>
  <si>
    <t>FN_OFF_nb_breastfed</t>
  </si>
  <si>
    <t>FN_nb_breastfed</t>
  </si>
  <si>
    <t>AOMB_nb_breastfed</t>
  </si>
  <si>
    <t>e</t>
  </si>
  <si>
    <t>Breastfeeding at Hospital Discharge (per 100)</t>
  </si>
  <si>
    <t>Crude teen_preg Rates, per 1,000 females (ages 15to19) by FN in Health Region vs (MB FN, AOMB in Health Region), 2016/17</t>
  </si>
  <si>
    <t>FN_ON_teen_preg</t>
  </si>
  <si>
    <t>FN_OFF_teen_preg</t>
  </si>
  <si>
    <t>FN_teen_preg</t>
  </si>
  <si>
    <t>AOMB_teen_preg</t>
  </si>
  <si>
    <t>d</t>
  </si>
  <si>
    <t>Teen Pregnancy</t>
  </si>
  <si>
    <t>Teen Pregnancy (per 1,000)</t>
  </si>
  <si>
    <t>Teen Birth</t>
  </si>
  <si>
    <t>Crude teen_birth Rates, per 1,000 females (ages 15to19) by FN in Health Region vs (MB FN, AOMB in Health Region), 2016/17</t>
  </si>
  <si>
    <t>FN_ON_teen_birth</t>
  </si>
  <si>
    <t>FN_OFF_teen_birth</t>
  </si>
  <si>
    <t>FN_teen_birth</t>
  </si>
  <si>
    <t>AOMB_teen_birth</t>
  </si>
  <si>
    <t>Teen Birth (per 1,000)</t>
  </si>
  <si>
    <t>Newborn Readmission</t>
  </si>
  <si>
    <t>Newborn Readmission (per 100)</t>
  </si>
  <si>
    <t>Crude newb_readmit Rates (ages 0), per 100 liveborn (hospital) births by FN in Health Region vs (MB FN, AOMB in Health Region), 2012/13-2016/17.</t>
  </si>
  <si>
    <t>FN_ON_newb_readmit</t>
  </si>
  <si>
    <t>FN_OFF_newb_readmit</t>
  </si>
  <si>
    <t>FN_newb_readmit</t>
  </si>
  <si>
    <t>AOMB_newb_readmit</t>
  </si>
  <si>
    <t>I</t>
  </si>
  <si>
    <r>
      <t>Bolded</t>
    </r>
    <r>
      <rPr>
        <sz val="7"/>
        <color theme="1"/>
        <rFont val="Calibri"/>
        <family val="2"/>
        <scheme val="minor"/>
      </rPr>
      <t xml:space="preserve"> values indicate statistically significant differences (p&lt;0.01)</t>
    </r>
  </si>
  <si>
    <t>*  Newborn Readmission uses calendar year 2012 to 2016.</t>
  </si>
  <si>
    <t>** All Other Manitoba Children – includes non-status First Nations, Metis and Inuit children and all other non-Indigenous children living in Manitoba</t>
  </si>
  <si>
    <t xml:space="preserve">Table E.1: Birth Indicators Summary for Manitoba Children, 2012/13 to 2016/17* </t>
  </si>
  <si>
    <t xml:space="preserve">date:  September 1,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</si>
</sst>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&quot;%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lightUp">
        <bgColor theme="0" tint="-0.499984740745262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theme="7"/>
      </top>
      <bottom/>
      <diagonal/>
    </border>
  </borders>
  <cellStyleXfs count="66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4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42" fontId="14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44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0" fontId="30" fillId="0" borderId="0" applyNumberFormat="0" applyFill="0" applyBorder="0" applyAlignment="0" applyProtection="0"/>
    <xf numFmtId="0" fontId="4" fillId="33" borderId="12" applyAlignment="0" applyProtection="0">
      <alignment horizontal="center" vertical="center" wrapText="1"/>
    </xf>
    <xf numFmtId="9" fontId="1" fillId="0" borderId="0" applyFont="0" applyFill="0" applyBorder="0" applyAlignment="0" applyProtection="0"/>
  </cellStyleXfs>
  <cellXfs count="89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0" fillId="0" borderId="0" xfId="0" applyFill="1"/>
    <xf numFmtId="0" fontId="2" fillId="0" borderId="15" xfId="44" applyFont="1" applyBorder="1" applyAlignment="1">
      <alignment horizontal="center" vertical="center"/>
    </xf>
    <xf numFmtId="0" fontId="30" fillId="0" borderId="16" xfId="63" applyBorder="1"/>
    <xf numFmtId="15" fontId="29" fillId="0" borderId="16" xfId="0" applyNumberFormat="1" applyFont="1" applyFill="1" applyBorder="1"/>
    <xf numFmtId="0" fontId="2" fillId="0" borderId="0" xfId="44" applyFont="1" applyBorder="1" applyAlignment="1">
      <alignment horizontal="center" vertical="center"/>
    </xf>
    <xf numFmtId="1" fontId="2" fillId="0" borderId="0" xfId="44" applyNumberFormat="1" applyFont="1" applyFill="1" applyBorder="1"/>
    <xf numFmtId="0" fontId="2" fillId="0" borderId="0" xfId="44" applyFont="1" applyFill="1" applyBorder="1"/>
    <xf numFmtId="0" fontId="2" fillId="0" borderId="0" xfId="44" applyFont="1" applyFill="1" applyAlignment="1">
      <alignment vertical="center"/>
    </xf>
    <xf numFmtId="0" fontId="2" fillId="0" borderId="0" xfId="44" applyFont="1" applyFill="1"/>
    <xf numFmtId="0" fontId="2" fillId="0" borderId="0" xfId="44" applyFont="1" applyFill="1" applyAlignment="1">
      <alignment horizontal="center" vertical="center"/>
    </xf>
    <xf numFmtId="0" fontId="4" fillId="33" borderId="21" xfId="58" applyBorder="1" applyAlignment="1">
      <alignment horizontal="center" vertical="center" wrapText="1"/>
    </xf>
    <xf numFmtId="0" fontId="30" fillId="0" borderId="16" xfId="63" applyBorder="1" applyAlignment="1">
      <alignment vertical="top"/>
    </xf>
    <xf numFmtId="0" fontId="30" fillId="36" borderId="16" xfId="63" applyFill="1" applyBorder="1" applyAlignment="1">
      <alignment vertical="top"/>
    </xf>
    <xf numFmtId="0" fontId="9" fillId="35" borderId="17" xfId="44" applyNumberFormat="1" applyFont="1" applyFill="1" applyBorder="1" applyAlignment="1">
      <alignment horizontal="left" vertical="center" wrapText="1" indent="1"/>
    </xf>
    <xf numFmtId="0" fontId="5" fillId="0" borderId="0" xfId="43" applyFont="1" applyFill="1" applyBorder="1" applyAlignment="1">
      <alignment vertical="top"/>
    </xf>
    <xf numFmtId="0" fontId="5" fillId="0" borderId="0" xfId="43" applyFont="1" applyFill="1" applyBorder="1" applyAlignment="1">
      <alignment vertical="top" wrapText="1"/>
    </xf>
    <xf numFmtId="0" fontId="3" fillId="0" borderId="0" xfId="43" applyFont="1" applyFill="1" applyBorder="1" applyAlignment="1">
      <alignment vertical="top"/>
    </xf>
    <xf numFmtId="0" fontId="5" fillId="0" borderId="0" xfId="58" applyFont="1" applyFill="1" applyBorder="1" applyAlignment="1">
      <alignment horizontal="center" vertical="center" wrapText="1"/>
    </xf>
    <xf numFmtId="0" fontId="5" fillId="0" borderId="0" xfId="44" applyNumberFormat="1" applyFont="1" applyFill="1" applyBorder="1" applyAlignment="1">
      <alignment horizontal="left" vertical="center" wrapText="1" indent="1"/>
    </xf>
    <xf numFmtId="0" fontId="3" fillId="0" borderId="0" xfId="44" applyFont="1" applyFill="1" applyBorder="1"/>
    <xf numFmtId="1" fontId="3" fillId="0" borderId="0" xfId="44" applyNumberFormat="1" applyFont="1" applyFill="1" applyBorder="1"/>
    <xf numFmtId="2" fontId="2" fillId="35" borderId="27" xfId="65" applyNumberFormat="1" applyFont="1" applyFill="1" applyBorder="1" applyAlignment="1">
      <alignment horizontal="center" vertical="center"/>
    </xf>
    <xf numFmtId="2" fontId="2" fillId="35" borderId="31" xfId="65" applyNumberFormat="1" applyFont="1" applyFill="1" applyBorder="1" applyAlignment="1">
      <alignment horizontal="center" vertical="center"/>
    </xf>
    <xf numFmtId="0" fontId="9" fillId="0" borderId="0" xfId="44" applyFont="1" applyAlignment="1">
      <alignment horizontal="center" vertical="center"/>
    </xf>
    <xf numFmtId="2" fontId="9" fillId="35" borderId="27" xfId="65" applyNumberFormat="1" applyFont="1" applyFill="1" applyBorder="1" applyAlignment="1">
      <alignment horizontal="center" vertical="center"/>
    </xf>
    <xf numFmtId="2" fontId="9" fillId="35" borderId="15" xfId="65" applyNumberFormat="1" applyFont="1" applyFill="1" applyBorder="1" applyAlignment="1">
      <alignment horizontal="center" vertical="center"/>
    </xf>
    <xf numFmtId="0" fontId="9" fillId="37" borderId="23" xfId="44" applyNumberFormat="1" applyFont="1" applyFill="1" applyBorder="1" applyAlignment="1">
      <alignment horizontal="left" vertical="center" wrapText="1" indent="1"/>
    </xf>
    <xf numFmtId="2" fontId="9" fillId="37" borderId="25" xfId="65" applyNumberFormat="1" applyFont="1" applyFill="1" applyBorder="1" applyAlignment="1">
      <alignment horizontal="center" vertical="center"/>
    </xf>
    <xf numFmtId="2" fontId="9" fillId="37" borderId="26" xfId="65" applyNumberFormat="1" applyFont="1" applyFill="1" applyBorder="1" applyAlignment="1">
      <alignment horizontal="center" vertical="center"/>
    </xf>
    <xf numFmtId="0" fontId="9" fillId="37" borderId="17" xfId="44" applyNumberFormat="1" applyFont="1" applyFill="1" applyBorder="1" applyAlignment="1">
      <alignment horizontal="left" vertical="center" wrapText="1" indent="1"/>
    </xf>
    <xf numFmtId="2" fontId="9" fillId="37" borderId="27" xfId="65" applyNumberFormat="1" applyFont="1" applyFill="1" applyBorder="1" applyAlignment="1">
      <alignment horizontal="center" vertical="center"/>
    </xf>
    <xf numFmtId="2" fontId="9" fillId="37" borderId="15" xfId="65" applyNumberFormat="1" applyFont="1" applyFill="1" applyBorder="1" applyAlignment="1">
      <alignment horizontal="center" vertical="center"/>
    </xf>
    <xf numFmtId="2" fontId="2" fillId="37" borderId="27" xfId="65" applyNumberFormat="1" applyFont="1" applyFill="1" applyBorder="1" applyAlignment="1">
      <alignment horizontal="center" vertical="center"/>
    </xf>
    <xf numFmtId="2" fontId="2" fillId="37" borderId="31" xfId="65" applyNumberFormat="1" applyFont="1" applyFill="1" applyBorder="1" applyAlignment="1">
      <alignment horizontal="center" vertical="center"/>
    </xf>
    <xf numFmtId="2" fontId="9" fillId="37" borderId="31" xfId="65" applyNumberFormat="1" applyFont="1" applyFill="1" applyBorder="1" applyAlignment="1">
      <alignment horizontal="center" vertical="center"/>
    </xf>
    <xf numFmtId="0" fontId="9" fillId="37" borderId="24" xfId="44" applyNumberFormat="1" applyFont="1" applyFill="1" applyBorder="1" applyAlignment="1">
      <alignment horizontal="left" vertical="center" wrapText="1" indent="1"/>
    </xf>
    <xf numFmtId="1" fontId="2" fillId="32" borderId="0" xfId="44" applyNumberFormat="1" applyFont="1" applyFill="1" applyBorder="1"/>
    <xf numFmtId="0" fontId="2" fillId="32" borderId="0" xfId="44" applyFont="1" applyFill="1" applyBorder="1"/>
    <xf numFmtId="0" fontId="4" fillId="33" borderId="33" xfId="58" applyBorder="1" applyAlignment="1">
      <alignment horizontal="center" vertical="center" wrapText="1"/>
    </xf>
    <xf numFmtId="0" fontId="0" fillId="36" borderId="0" xfId="0" applyFill="1"/>
    <xf numFmtId="2" fontId="3" fillId="36" borderId="0" xfId="65" applyNumberFormat="1" applyFont="1" applyFill="1" applyBorder="1" applyAlignment="1">
      <alignment horizontal="center" vertical="center"/>
    </xf>
    <xf numFmtId="0" fontId="2" fillId="36" borderId="0" xfId="44" applyFont="1" applyFill="1" applyAlignment="1">
      <alignment vertical="center"/>
    </xf>
    <xf numFmtId="11" fontId="0" fillId="36" borderId="0" xfId="0" applyNumberFormat="1" applyFill="1"/>
    <xf numFmtId="0" fontId="5" fillId="38" borderId="0" xfId="58" applyFont="1" applyFill="1" applyBorder="1" applyAlignment="1">
      <alignment horizontal="center" vertical="center" wrapText="1"/>
    </xf>
    <xf numFmtId="0" fontId="2" fillId="38" borderId="0" xfId="44" applyFont="1" applyFill="1" applyBorder="1" applyAlignment="1">
      <alignment horizontal="center" vertical="center"/>
    </xf>
    <xf numFmtId="0" fontId="2" fillId="38" borderId="0" xfId="44" applyFont="1" applyFill="1" applyAlignment="1">
      <alignment horizontal="center" vertical="center"/>
    </xf>
    <xf numFmtId="4" fontId="3" fillId="38" borderId="0" xfId="44" applyNumberFormat="1" applyFont="1" applyFill="1" applyBorder="1" applyAlignment="1">
      <alignment horizontal="center" vertical="center" wrapText="1"/>
    </xf>
    <xf numFmtId="4" fontId="3" fillId="39" borderId="0" xfId="44" applyNumberFormat="1" applyFont="1" applyFill="1" applyBorder="1" applyAlignment="1">
      <alignment horizontal="center" vertical="center" wrapText="1"/>
    </xf>
    <xf numFmtId="0" fontId="2" fillId="39" borderId="0" xfId="44" applyFont="1" applyFill="1" applyBorder="1" applyAlignment="1">
      <alignment horizontal="center" vertical="center"/>
    </xf>
    <xf numFmtId="0" fontId="2" fillId="39" borderId="0" xfId="44" applyFont="1" applyFill="1" applyAlignment="1">
      <alignment horizontal="center" vertical="center"/>
    </xf>
    <xf numFmtId="0" fontId="3" fillId="38" borderId="0" xfId="44" applyFont="1" applyFill="1" applyBorder="1"/>
    <xf numFmtId="0" fontId="2" fillId="38" borderId="0" xfId="44" applyFont="1" applyFill="1"/>
    <xf numFmtId="2" fontId="2" fillId="37" borderId="25" xfId="65" applyNumberFormat="1" applyFont="1" applyFill="1" applyBorder="1" applyAlignment="1">
      <alignment horizontal="center" vertical="center"/>
    </xf>
    <xf numFmtId="2" fontId="2" fillId="37" borderId="30" xfId="65" applyNumberFormat="1" applyFont="1" applyFill="1" applyBorder="1" applyAlignment="1">
      <alignment horizontal="center" vertical="center"/>
    </xf>
    <xf numFmtId="167" fontId="3" fillId="36" borderId="0" xfId="44" applyNumberFormat="1" applyFont="1" applyFill="1" applyBorder="1" applyAlignment="1">
      <alignment horizontal="center" vertical="center"/>
    </xf>
    <xf numFmtId="0" fontId="5" fillId="36" borderId="0" xfId="43" applyFont="1" applyFill="1" applyBorder="1" applyAlignment="1">
      <alignment vertical="top"/>
    </xf>
    <xf numFmtId="0" fontId="5" fillId="36" borderId="0" xfId="43" applyFont="1" applyFill="1" applyBorder="1" applyAlignment="1">
      <alignment vertical="top" wrapText="1"/>
    </xf>
    <xf numFmtId="0" fontId="30" fillId="0" borderId="35" xfId="63" applyFill="1" applyBorder="1"/>
    <xf numFmtId="2" fontId="9" fillId="35" borderId="31" xfId="65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wrapText="1"/>
    </xf>
    <xf numFmtId="2" fontId="9" fillId="37" borderId="28" xfId="65" applyNumberFormat="1" applyFont="1" applyFill="1" applyBorder="1" applyAlignment="1">
      <alignment horizontal="center" vertical="center"/>
    </xf>
    <xf numFmtId="2" fontId="9" fillId="37" borderId="29" xfId="65" applyNumberFormat="1" applyFont="1" applyFill="1" applyBorder="1" applyAlignment="1">
      <alignment horizontal="center" vertical="center"/>
    </xf>
    <xf numFmtId="2" fontId="2" fillId="37" borderId="28" xfId="65" applyNumberFormat="1" applyFont="1" applyFill="1" applyBorder="1" applyAlignment="1">
      <alignment horizontal="center" vertical="center"/>
    </xf>
    <xf numFmtId="2" fontId="2" fillId="37" borderId="32" xfId="65" applyNumberFormat="1" applyFont="1" applyFill="1" applyBorder="1" applyAlignment="1">
      <alignment horizontal="center" vertical="center"/>
    </xf>
    <xf numFmtId="0" fontId="2" fillId="36" borderId="0" xfId="44" applyFont="1" applyFill="1" applyAlignment="1">
      <alignment horizontal="center" vertical="center"/>
    </xf>
    <xf numFmtId="0" fontId="9" fillId="32" borderId="0" xfId="43" applyFont="1" applyFill="1" applyBorder="1" applyAlignment="1">
      <alignment vertical="top"/>
    </xf>
    <xf numFmtId="0" fontId="9" fillId="32" borderId="0" xfId="43" applyFont="1" applyFill="1" applyBorder="1" applyAlignment="1">
      <alignment vertical="top" wrapText="1"/>
    </xf>
    <xf numFmtId="0" fontId="2" fillId="32" borderId="14" xfId="43" applyFont="1" applyFill="1" applyBorder="1" applyAlignment="1">
      <alignment vertical="top"/>
    </xf>
    <xf numFmtId="0" fontId="9" fillId="32" borderId="14" xfId="43" applyFont="1" applyFill="1" applyBorder="1" applyAlignment="1">
      <alignment vertical="top" wrapText="1"/>
    </xf>
    <xf numFmtId="0" fontId="32" fillId="32" borderId="0" xfId="0" applyFont="1" applyFill="1" applyAlignment="1">
      <alignment horizontal="left" vertical="center" indent="1"/>
    </xf>
    <xf numFmtId="0" fontId="33" fillId="32" borderId="36" xfId="0" applyFont="1" applyFill="1" applyBorder="1" applyAlignment="1">
      <alignment vertical="center"/>
    </xf>
    <xf numFmtId="0" fontId="4" fillId="33" borderId="18" xfId="58" applyBorder="1" applyAlignment="1">
      <alignment horizontal="center" vertical="center" wrapText="1"/>
    </xf>
    <xf numFmtId="0" fontId="4" fillId="33" borderId="22" xfId="58" applyBorder="1" applyAlignment="1">
      <alignment horizontal="center" vertical="center" wrapText="1"/>
    </xf>
    <xf numFmtId="0" fontId="4" fillId="33" borderId="19" xfId="58" applyBorder="1" applyAlignment="1">
      <alignment horizontal="center" vertical="center" wrapText="1"/>
    </xf>
    <xf numFmtId="0" fontId="4" fillId="33" borderId="34" xfId="58" applyBorder="1" applyAlignment="1">
      <alignment horizontal="center" vertical="center" wrapText="1"/>
    </xf>
    <xf numFmtId="0" fontId="4" fillId="33" borderId="20" xfId="58" applyBorder="1" applyAlignment="1">
      <alignment horizontal="center" vertical="center" wrapText="1"/>
    </xf>
    <xf numFmtId="0" fontId="34" fillId="32" borderId="0" xfId="0" applyFont="1" applyFill="1" applyAlignment="1">
      <alignment horizontal="left" vertical="center" indent="1"/>
    </xf>
    <xf numFmtId="0" fontId="32" fillId="32" borderId="0" xfId="0" applyFont="1" applyFill="1" applyAlignment="1">
      <alignment horizontal="left" vertical="center" wrapText="1" indent="1"/>
    </xf>
    <xf numFmtId="0" fontId="5" fillId="0" borderId="0" xfId="58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/>
    </xf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rude rate tables" xfId="43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3" builtinId="8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3" xfId="44"/>
    <cellStyle name="Note" xfId="15" builtinId="10" customBuiltin="1"/>
    <cellStyle name="Output" xfId="10" builtinId="21" customBuiltin="1"/>
    <cellStyle name="Percent" xfId="65" builtinId="5"/>
    <cellStyle name="Style 1" xfId="64"/>
    <cellStyle name="Sub heading Y" xfId="60"/>
    <cellStyle name="Subtitle" xfId="61"/>
    <cellStyle name="Table title" xfId="62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>
      <tableStyleElement type="firstRowStripe" dxfId="1"/>
      <tableStyleElement type="secondRowStripe" dxfId="0"/>
    </tableStyle>
    <tableStyle name="Table Style 2" pivot="0" count="0"/>
    <tableStyle name="Table Style 3" pivot="0" count="0"/>
  </tableStyles>
  <colors>
    <mruColors>
      <color rgb="FF00B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O29"/>
  <sheetViews>
    <sheetView showGridLines="0" tabSelected="1" zoomScaleNormal="100" workbookViewId="0">
      <selection activeCell="B2" sqref="B2"/>
    </sheetView>
  </sheetViews>
  <sheetFormatPr defaultColWidth="10.6640625" defaultRowHeight="13.2" x14ac:dyDescent="0.3"/>
  <cols>
    <col min="1" max="1" width="1.44140625" style="4" customWidth="1"/>
    <col min="2" max="2" width="32.109375" style="4" customWidth="1"/>
    <col min="3" max="5" width="10.5546875" style="7" customWidth="1"/>
    <col min="6" max="6" width="10.5546875" style="4" customWidth="1"/>
    <col min="7" max="7" width="1.88671875" style="4" customWidth="1"/>
    <col min="8" max="8" width="20.88671875" style="4" customWidth="1"/>
    <col min="9" max="10" width="12.6640625" style="4" customWidth="1"/>
    <col min="11" max="16384" width="10.6640625" style="4"/>
  </cols>
  <sheetData>
    <row r="1" spans="1:15" x14ac:dyDescent="0.3">
      <c r="B1" s="74" t="s">
        <v>132</v>
      </c>
      <c r="C1" s="75"/>
      <c r="D1" s="75"/>
      <c r="E1" s="75"/>
      <c r="F1" s="75"/>
      <c r="G1" s="3"/>
      <c r="H1" s="3"/>
      <c r="I1" s="3"/>
      <c r="J1" s="3"/>
    </row>
    <row r="2" spans="1:15" x14ac:dyDescent="0.3">
      <c r="B2" s="76"/>
      <c r="C2" s="77"/>
      <c r="D2" s="77"/>
      <c r="E2" s="77"/>
      <c r="F2" s="77"/>
      <c r="G2" s="3"/>
      <c r="H2" s="3"/>
      <c r="I2" s="3"/>
      <c r="J2" s="3"/>
    </row>
    <row r="3" spans="1:15" s="6" customFormat="1" ht="42.75" customHeight="1" x14ac:dyDescent="0.3">
      <c r="A3" s="10"/>
      <c r="B3" s="80" t="s">
        <v>43</v>
      </c>
      <c r="C3" s="82" t="s">
        <v>76</v>
      </c>
      <c r="D3" s="84"/>
      <c r="E3" s="82" t="s">
        <v>77</v>
      </c>
      <c r="F3" s="83"/>
      <c r="G3" s="13"/>
    </row>
    <row r="4" spans="1:15" s="6" customFormat="1" ht="24.75" customHeight="1" x14ac:dyDescent="0.3">
      <c r="A4" s="10"/>
      <c r="B4" s="81"/>
      <c r="C4" s="47" t="s">
        <v>38</v>
      </c>
      <c r="D4" s="47" t="s">
        <v>49</v>
      </c>
      <c r="E4" s="47" t="s">
        <v>46</v>
      </c>
      <c r="F4" s="19" t="s">
        <v>47</v>
      </c>
      <c r="G4" s="13"/>
    </row>
    <row r="5" spans="1:15" s="5" customFormat="1" ht="25.5" customHeight="1" x14ac:dyDescent="0.3">
      <c r="B5" s="35" t="s">
        <v>53</v>
      </c>
      <c r="C5" s="36">
        <f>Table_data!C5</f>
        <v>10.085324232</v>
      </c>
      <c r="D5" s="37">
        <f>Table_data!D5</f>
        <v>6.9849360431000003</v>
      </c>
      <c r="E5" s="61">
        <f>Table_data!E5</f>
        <v>10.158475783</v>
      </c>
      <c r="F5" s="62">
        <f>Table_data!F5</f>
        <v>9.9558916193999991</v>
      </c>
      <c r="G5" s="8"/>
    </row>
    <row r="6" spans="1:15" s="5" customFormat="1" ht="25.5" customHeight="1" x14ac:dyDescent="0.3">
      <c r="B6" s="22" t="s">
        <v>78</v>
      </c>
      <c r="C6" s="33">
        <f>Table_data!C6</f>
        <v>6.1945392491</v>
      </c>
      <c r="D6" s="34">
        <f>Table_data!D6</f>
        <v>8.8484513993</v>
      </c>
      <c r="E6" s="30">
        <f>Table_data!E6</f>
        <v>6.2678062678000002</v>
      </c>
      <c r="F6" s="31">
        <f>Table_data!F6</f>
        <v>6.0649023313999999</v>
      </c>
      <c r="G6" s="8"/>
    </row>
    <row r="7" spans="1:15" s="5" customFormat="1" ht="25.5" customHeight="1" x14ac:dyDescent="0.3">
      <c r="B7" s="38" t="s">
        <v>90</v>
      </c>
      <c r="C7" s="39">
        <f>Table_data!C7</f>
        <v>19.004550626</v>
      </c>
      <c r="D7" s="40">
        <f>Table_data!D7</f>
        <v>10.379196156000001</v>
      </c>
      <c r="E7" s="41">
        <f>Table_data!E7</f>
        <v>18.420584045999998</v>
      </c>
      <c r="F7" s="42">
        <f>Table_data!F7</f>
        <v>20.037807183000002</v>
      </c>
      <c r="G7" s="8"/>
    </row>
    <row r="8" spans="1:15" s="5" customFormat="1" ht="25.5" customHeight="1" x14ac:dyDescent="0.3">
      <c r="B8" s="22" t="s">
        <v>105</v>
      </c>
      <c r="C8" s="33">
        <f>Table_data!C8</f>
        <v>61.029579067</v>
      </c>
      <c r="D8" s="34">
        <f>Table_data!D8</f>
        <v>90.409713655000004</v>
      </c>
      <c r="E8" s="33">
        <f>Table_data!E8</f>
        <v>55.083689458999999</v>
      </c>
      <c r="F8" s="67">
        <f>Table_data!F8</f>
        <v>71.550094517999995</v>
      </c>
      <c r="G8" s="8"/>
    </row>
    <row r="9" spans="1:15" s="5" customFormat="1" ht="25.5" customHeight="1" x14ac:dyDescent="0.3">
      <c r="B9" s="38" t="s">
        <v>113</v>
      </c>
      <c r="C9" s="39">
        <f>Table_data!C9</f>
        <v>107.42881223000001</v>
      </c>
      <c r="D9" s="40">
        <f>Table_data!D9</f>
        <v>17.765442226000001</v>
      </c>
      <c r="E9" s="39">
        <f>Table_data!E9</f>
        <v>117.09976035</v>
      </c>
      <c r="F9" s="43">
        <f>Table_data!F9</f>
        <v>90.193451135000004</v>
      </c>
    </row>
    <row r="10" spans="1:15" s="5" customFormat="1" ht="25.5" customHeight="1" x14ac:dyDescent="0.3">
      <c r="B10" s="22" t="s">
        <v>120</v>
      </c>
      <c r="C10" s="33">
        <f>Table_data!C10</f>
        <v>87.110950575000004</v>
      </c>
      <c r="D10" s="34">
        <f>Table_data!D10</f>
        <v>10.939062623</v>
      </c>
      <c r="E10" s="33">
        <f>Table_data!E10</f>
        <v>98.820544147000007</v>
      </c>
      <c r="F10" s="67">
        <f>Table_data!F10</f>
        <v>66.242358261000007</v>
      </c>
    </row>
    <row r="11" spans="1:15" s="6" customFormat="1" ht="25.5" customHeight="1" x14ac:dyDescent="0.3">
      <c r="B11" s="44" t="s">
        <v>122</v>
      </c>
      <c r="C11" s="69">
        <f>Table_data!C11</f>
        <v>1.9605595047</v>
      </c>
      <c r="D11" s="70">
        <f>Table_data!D11</f>
        <v>1.1161333486</v>
      </c>
      <c r="E11" s="71">
        <f>Table_data!E11</f>
        <v>2.0686540198999999</v>
      </c>
      <c r="F11" s="72">
        <f>Table_data!F11</f>
        <v>1.7728271100999999</v>
      </c>
      <c r="G11" s="8"/>
      <c r="H11" s="5"/>
      <c r="I11" s="18"/>
      <c r="J11" s="18"/>
      <c r="K11" s="16"/>
      <c r="L11" s="16"/>
      <c r="M11" s="18"/>
      <c r="N11" s="18"/>
      <c r="O11" s="18"/>
    </row>
    <row r="12" spans="1:15" ht="12" customHeight="1" x14ac:dyDescent="0.3">
      <c r="B12" s="78" t="s">
        <v>130</v>
      </c>
      <c r="C12" s="79"/>
      <c r="D12" s="45"/>
      <c r="E12" s="45"/>
      <c r="F12" s="46"/>
      <c r="I12" s="68"/>
      <c r="J12" s="68"/>
      <c r="K12" s="68"/>
      <c r="L12" s="68"/>
      <c r="M12" s="17"/>
      <c r="N12" s="17"/>
      <c r="O12" s="17"/>
    </row>
    <row r="13" spans="1:15" ht="18" customHeight="1" x14ac:dyDescent="0.3">
      <c r="B13" s="86" t="s">
        <v>131</v>
      </c>
      <c r="C13" s="86"/>
      <c r="D13" s="86"/>
      <c r="E13" s="86"/>
      <c r="F13" s="86"/>
      <c r="I13" s="68"/>
      <c r="J13" s="68"/>
      <c r="K13" s="68"/>
      <c r="L13" s="68"/>
      <c r="M13" s="17"/>
      <c r="N13" s="17"/>
      <c r="O13" s="17"/>
    </row>
    <row r="14" spans="1:15" ht="12" customHeight="1" x14ac:dyDescent="0.3">
      <c r="B14" s="85" t="s">
        <v>129</v>
      </c>
      <c r="C14" s="85"/>
      <c r="D14" s="45"/>
      <c r="E14" s="45"/>
      <c r="F14" s="46"/>
      <c r="I14" s="68"/>
      <c r="J14" s="68"/>
      <c r="K14" s="68"/>
      <c r="L14" s="68"/>
      <c r="M14" s="17"/>
      <c r="N14" s="17"/>
      <c r="O14" s="17"/>
    </row>
    <row r="15" spans="1:15" x14ac:dyDescent="0.3">
      <c r="C15" s="14"/>
      <c r="D15" s="14"/>
      <c r="E15" s="14"/>
      <c r="F15" s="15"/>
      <c r="I15" s="17"/>
      <c r="J15" s="17"/>
      <c r="K15" s="17"/>
      <c r="L15" s="17"/>
      <c r="M15" s="17"/>
      <c r="N15" s="17"/>
      <c r="O15" s="17"/>
    </row>
    <row r="16" spans="1:15" x14ac:dyDescent="0.3">
      <c r="C16" s="14"/>
      <c r="D16" s="14"/>
      <c r="E16" s="14"/>
      <c r="F16" s="15"/>
      <c r="I16" s="17"/>
      <c r="J16" s="17"/>
      <c r="K16" s="17"/>
      <c r="L16" s="17"/>
      <c r="M16" s="17"/>
      <c r="N16" s="17"/>
      <c r="O16" s="17"/>
    </row>
    <row r="17" spans="9:15" x14ac:dyDescent="0.3">
      <c r="I17" s="17"/>
      <c r="J17" s="17"/>
      <c r="K17" s="17"/>
      <c r="L17" s="17"/>
      <c r="M17" s="17"/>
      <c r="N17" s="17"/>
      <c r="O17" s="17"/>
    </row>
    <row r="18" spans="9:15" x14ac:dyDescent="0.3">
      <c r="I18" s="17"/>
      <c r="J18" s="17"/>
      <c r="K18" s="17"/>
      <c r="L18" s="17"/>
      <c r="M18" s="17"/>
      <c r="N18" s="17"/>
      <c r="O18" s="17"/>
    </row>
    <row r="19" spans="9:15" x14ac:dyDescent="0.3">
      <c r="I19" s="17"/>
      <c r="J19" s="17"/>
      <c r="K19" s="17"/>
      <c r="L19" s="17"/>
      <c r="M19" s="17"/>
      <c r="N19" s="17"/>
      <c r="O19" s="17"/>
    </row>
    <row r="20" spans="9:15" x14ac:dyDescent="0.3">
      <c r="I20" s="17"/>
      <c r="J20" s="17"/>
      <c r="K20" s="17"/>
      <c r="L20" s="17"/>
      <c r="M20" s="17"/>
      <c r="N20" s="17"/>
      <c r="O20" s="17"/>
    </row>
    <row r="21" spans="9:15" x14ac:dyDescent="0.3">
      <c r="I21" s="17"/>
      <c r="J21" s="17"/>
      <c r="K21" s="17"/>
      <c r="L21" s="17"/>
      <c r="M21" s="17"/>
      <c r="N21" s="17"/>
      <c r="O21" s="17"/>
    </row>
    <row r="22" spans="9:15" x14ac:dyDescent="0.3">
      <c r="I22" s="17"/>
      <c r="J22" s="17"/>
      <c r="K22" s="17"/>
      <c r="L22" s="17"/>
      <c r="M22" s="17"/>
      <c r="N22" s="17"/>
      <c r="O22" s="17"/>
    </row>
    <row r="23" spans="9:15" x14ac:dyDescent="0.3">
      <c r="I23" s="17"/>
      <c r="J23" s="17"/>
      <c r="K23" s="17"/>
      <c r="L23" s="17"/>
      <c r="M23" s="17"/>
      <c r="N23" s="17"/>
      <c r="O23" s="17"/>
    </row>
    <row r="25" spans="9:15" ht="12" customHeight="1" x14ac:dyDescent="0.3"/>
    <row r="26" spans="9:15" ht="12" customHeight="1" x14ac:dyDescent="0.3"/>
    <row r="27" spans="9:15" ht="12" customHeight="1" x14ac:dyDescent="0.3"/>
    <row r="28" spans="9:15" ht="12" customHeight="1" x14ac:dyDescent="0.3"/>
    <row r="29" spans="9:15" ht="12" customHeight="1" x14ac:dyDescent="0.3"/>
  </sheetData>
  <mergeCells count="5">
    <mergeCell ref="B3:B4"/>
    <mergeCell ref="E3:F3"/>
    <mergeCell ref="C3:D3"/>
    <mergeCell ref="B14:C14"/>
    <mergeCell ref="B13:F13"/>
  </mergeCell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R29"/>
  <sheetViews>
    <sheetView topLeftCell="B1" workbookViewId="0">
      <selection activeCell="D9" sqref="D9"/>
    </sheetView>
  </sheetViews>
  <sheetFormatPr defaultColWidth="10.6640625" defaultRowHeight="13.2" x14ac:dyDescent="0.3"/>
  <cols>
    <col min="1" max="1" width="1.44140625" style="4" customWidth="1"/>
    <col min="2" max="2" width="33" style="4" customWidth="1"/>
    <col min="3" max="3" width="15.5546875" style="4" customWidth="1"/>
    <col min="4" max="5" width="11.6640625" style="7" customWidth="1"/>
    <col min="6" max="6" width="11.6640625" style="4" customWidth="1"/>
    <col min="7" max="7" width="14" style="4" customWidth="1"/>
    <col min="8" max="8" width="13.44140625" style="4" bestFit="1" customWidth="1"/>
    <col min="9" max="9" width="18.33203125" style="4" customWidth="1"/>
    <col min="10" max="10" width="9.5546875" style="4" customWidth="1"/>
    <col min="11" max="11" width="20.88671875" style="4" customWidth="1"/>
    <col min="12" max="13" width="12.6640625" style="4" customWidth="1"/>
    <col min="14" max="16384" width="10.6640625" style="4"/>
  </cols>
  <sheetData>
    <row r="1" spans="1:18" x14ac:dyDescent="0.3">
      <c r="B1" s="23" t="s">
        <v>45</v>
      </c>
      <c r="C1" s="23"/>
      <c r="D1" s="24"/>
      <c r="E1" s="64" t="s">
        <v>87</v>
      </c>
      <c r="F1" s="65"/>
      <c r="G1" s="65"/>
      <c r="H1" s="24"/>
      <c r="I1" s="24"/>
      <c r="J1" s="3"/>
      <c r="K1" s="3"/>
      <c r="L1" s="3"/>
      <c r="M1" s="3"/>
    </row>
    <row r="2" spans="1:18" x14ac:dyDescent="0.3">
      <c r="B2" s="25"/>
      <c r="C2" s="25"/>
      <c r="D2" s="24"/>
      <c r="E2" s="24"/>
      <c r="F2" s="24"/>
      <c r="G2" s="24"/>
      <c r="H2" s="24"/>
      <c r="I2" s="24"/>
      <c r="J2" s="3"/>
      <c r="K2" s="3"/>
      <c r="L2" s="3"/>
      <c r="M2" s="3"/>
    </row>
    <row r="3" spans="1:18" s="6" customFormat="1" ht="39" customHeight="1" x14ac:dyDescent="0.3">
      <c r="A3" s="13"/>
      <c r="B3" s="87" t="s">
        <v>43</v>
      </c>
      <c r="C3" s="26"/>
      <c r="D3" s="87" t="s">
        <v>88</v>
      </c>
      <c r="E3" s="87"/>
      <c r="F3" s="87"/>
      <c r="G3" s="87" t="s">
        <v>42</v>
      </c>
      <c r="H3" s="87"/>
      <c r="I3" s="26"/>
      <c r="J3" s="13"/>
    </row>
    <row r="4" spans="1:18" s="6" customFormat="1" ht="24.75" customHeight="1" x14ac:dyDescent="0.3">
      <c r="A4" s="13"/>
      <c r="B4" s="87"/>
      <c r="C4" s="26" t="s">
        <v>38</v>
      </c>
      <c r="D4" s="26" t="s">
        <v>32</v>
      </c>
      <c r="E4" s="26" t="s">
        <v>41</v>
      </c>
      <c r="F4" s="32" t="s">
        <v>47</v>
      </c>
      <c r="G4" s="26" t="s">
        <v>44</v>
      </c>
      <c r="H4" s="26" t="s">
        <v>48</v>
      </c>
      <c r="I4" s="52" t="s">
        <v>50</v>
      </c>
      <c r="J4" s="53" t="s">
        <v>51</v>
      </c>
      <c r="K4" s="54" t="s">
        <v>52</v>
      </c>
    </row>
    <row r="5" spans="1:18" s="5" customFormat="1" ht="24" customHeight="1" x14ac:dyDescent="0.3">
      <c r="B5" s="27" t="s">
        <v>53</v>
      </c>
      <c r="C5" s="49">
        <f>Preterm!$R$11</f>
        <v>10.085324232</v>
      </c>
      <c r="D5" s="49">
        <f>Preterm!$Y$11</f>
        <v>6.9849360431000003</v>
      </c>
      <c r="E5" s="49">
        <f>Preterm!$D$11</f>
        <v>10.158475783</v>
      </c>
      <c r="F5" s="50">
        <f>Preterm!K11</f>
        <v>9.9558916193999991</v>
      </c>
      <c r="G5" s="63" t="str">
        <f>IF(Preterm!$AP$11="b","Yes","No")</f>
        <v>Yes</v>
      </c>
      <c r="H5" s="63" t="str">
        <f>IF(Preterm!$AQ$11="a","Yes","No")</f>
        <v>No</v>
      </c>
      <c r="I5" s="55">
        <f>Preterm!X6</f>
        <v>34378</v>
      </c>
      <c r="J5" s="53" t="str">
        <f>Preterm!AH6</f>
        <v xml:space="preserve"> </v>
      </c>
      <c r="K5" s="54" t="str">
        <f>IF(Preterm!$BB$6="d2","Yes","No")</f>
        <v>No</v>
      </c>
    </row>
    <row r="6" spans="1:18" s="5" customFormat="1" ht="24" customHeight="1" x14ac:dyDescent="0.3">
      <c r="B6" s="27" t="s">
        <v>86</v>
      </c>
      <c r="C6" s="49">
        <f>SGA!$R$11</f>
        <v>6.1945392491</v>
      </c>
      <c r="D6" s="49">
        <f>SGA!$Y$11</f>
        <v>8.8484513993</v>
      </c>
      <c r="E6" s="49">
        <f>SGA!$D$11</f>
        <v>6.2678062678000002</v>
      </c>
      <c r="F6" s="50">
        <f>SGA!K11</f>
        <v>6.0649023313999999</v>
      </c>
      <c r="G6" s="63" t="str">
        <f>IF(SGA!$AP$11="b","Yes","No")</f>
        <v>Yes</v>
      </c>
      <c r="H6" s="63" t="str">
        <f>IF(SGA!$AQ$11="a","Yes","No")</f>
        <v>No</v>
      </c>
      <c r="I6" s="55">
        <f>SGA!X6</f>
        <v>34378</v>
      </c>
      <c r="J6" s="53" t="str">
        <f>SGA!AH6</f>
        <v xml:space="preserve"> </v>
      </c>
      <c r="K6" s="54" t="str">
        <f>IF(SGA!$BB$6="d2","Yes","No")</f>
        <v>No</v>
      </c>
    </row>
    <row r="7" spans="1:18" s="5" customFormat="1" ht="24" customHeight="1" x14ac:dyDescent="0.3">
      <c r="B7" s="27" t="s">
        <v>89</v>
      </c>
      <c r="C7" s="49">
        <f>LGA!$R$11</f>
        <v>19.004550626</v>
      </c>
      <c r="D7" s="49">
        <f>LGA!$Y$11</f>
        <v>10.379196156000001</v>
      </c>
      <c r="E7" s="49">
        <f>LGA!$D$11</f>
        <v>18.420584045999998</v>
      </c>
      <c r="F7" s="50">
        <f>LGA!K11</f>
        <v>20.037807183000002</v>
      </c>
      <c r="G7" s="63" t="str">
        <f>IF(LGA!$AP$11="b","Yes","No")</f>
        <v>Yes</v>
      </c>
      <c r="H7" s="63" t="str">
        <f>IF(LGA!$AQ$11="a","Yes","No")</f>
        <v>No</v>
      </c>
      <c r="I7" s="55">
        <f>LGA!X6</f>
        <v>34378</v>
      </c>
      <c r="J7" s="53" t="str">
        <f>LGA!AH6</f>
        <v xml:space="preserve"> </v>
      </c>
      <c r="K7" s="54" t="str">
        <f>IF(LGA!$BB$6="d2","Yes","No")</f>
        <v>No</v>
      </c>
    </row>
    <row r="8" spans="1:18" s="5" customFormat="1" ht="24" customHeight="1" x14ac:dyDescent="0.3">
      <c r="B8" s="27" t="s">
        <v>97</v>
      </c>
      <c r="C8" s="49">
        <f>Breastfeeding!R11</f>
        <v>61.029579067</v>
      </c>
      <c r="D8" s="49">
        <f>Breastfeeding!Y11</f>
        <v>90.409713655000004</v>
      </c>
      <c r="E8" s="49">
        <f>Breastfeeding!D11</f>
        <v>55.083689458999999</v>
      </c>
      <c r="F8" s="50">
        <f>Breastfeeding!K11</f>
        <v>71.550094517999995</v>
      </c>
      <c r="G8" s="63" t="str">
        <f>IF(Breastfeeding!$AP$11="b","Yes","No")</f>
        <v>Yes</v>
      </c>
      <c r="H8" s="63" t="str">
        <f>IF(Breastfeeding!$AQ$11="a","Yes","No")</f>
        <v>Yes</v>
      </c>
      <c r="I8" s="56"/>
      <c r="J8" s="57"/>
      <c r="K8" s="58"/>
    </row>
    <row r="9" spans="1:18" s="5" customFormat="1" ht="24" customHeight="1" x14ac:dyDescent="0.3">
      <c r="B9" s="27" t="s">
        <v>112</v>
      </c>
      <c r="C9" s="49">
        <f>Teen_Preg!R11</f>
        <v>107.42881223000001</v>
      </c>
      <c r="D9" s="49">
        <f>Teen_Preg!Y11</f>
        <v>17.765442226000001</v>
      </c>
      <c r="E9" s="49">
        <f>Teen_Preg!D11</f>
        <v>117.09976035</v>
      </c>
      <c r="F9" s="50">
        <f>Teen_Preg!K11</f>
        <v>90.193451135000004</v>
      </c>
      <c r="G9" s="63" t="str">
        <f>IF(Teen_Preg!$AP$11="b","Yes","No")</f>
        <v>Yes</v>
      </c>
      <c r="H9" s="63" t="str">
        <f>IF(Teen_Preg!$AQ$11="a","Yes","No")</f>
        <v>Yes</v>
      </c>
      <c r="I9" s="55">
        <f>Teen_Preg!X6</f>
        <v>102236</v>
      </c>
      <c r="J9" s="54" t="str">
        <f>Teen_Preg!AH6</f>
        <v xml:space="preserve"> </v>
      </c>
      <c r="K9" s="54" t="str">
        <f>IF(Teen_Preg!$BB$6="d2","Yes","No")</f>
        <v>No</v>
      </c>
    </row>
    <row r="10" spans="1:18" s="5" customFormat="1" ht="24" customHeight="1" x14ac:dyDescent="0.3">
      <c r="B10" s="27" t="s">
        <v>114</v>
      </c>
      <c r="C10" s="49">
        <f>Teen_Birth!R11</f>
        <v>87.110950575000004</v>
      </c>
      <c r="D10" s="49">
        <f>Teen_Birth!Y11</f>
        <v>10.939062623</v>
      </c>
      <c r="E10" s="49">
        <f>Teen_Birth!D11</f>
        <v>98.820544147000007</v>
      </c>
      <c r="F10" s="50">
        <f>Teen_Birth!K11</f>
        <v>66.242358261000007</v>
      </c>
      <c r="G10" s="63" t="str">
        <f>IF(Teen_Birth!$AP$11="b","Yes","No")</f>
        <v>Yes</v>
      </c>
      <c r="H10" s="63" t="str">
        <f>IF(Teen_Birth!$AQ$11="a","Yes","No")</f>
        <v>Yes</v>
      </c>
      <c r="I10" s="55">
        <f>Teen_Birth!X6</f>
        <v>102236</v>
      </c>
      <c r="J10" s="54" t="str">
        <f>Teen_Birth!AH6</f>
        <v xml:space="preserve"> </v>
      </c>
      <c r="K10" s="54" t="str">
        <f>IF(Teen_Birth!$BB$6="d2","Yes","No")</f>
        <v>No</v>
      </c>
    </row>
    <row r="11" spans="1:18" s="6" customFormat="1" ht="24" customHeight="1" x14ac:dyDescent="0.3">
      <c r="B11" s="27" t="s">
        <v>121</v>
      </c>
      <c r="C11" s="49">
        <f>readmit!R11</f>
        <v>1.9605595047</v>
      </c>
      <c r="D11" s="49">
        <f>readmit!X11</f>
        <v>1.1161333486</v>
      </c>
      <c r="E11" s="49">
        <f>readmit!D11</f>
        <v>2.0686540198999999</v>
      </c>
      <c r="F11" s="73">
        <f>readmit!K11</f>
        <v>1.7728271100999999</v>
      </c>
      <c r="G11" s="63" t="str">
        <f>IF(readmit!$AP$11="b","Yes","No")</f>
        <v>Yes</v>
      </c>
      <c r="H11" s="63" t="str">
        <f>IF(readmit!$AQ$11="a","Yes","No")</f>
        <v>No</v>
      </c>
      <c r="I11" s="56"/>
      <c r="J11" s="57"/>
      <c r="K11" s="58"/>
      <c r="L11" s="18"/>
      <c r="M11" s="18"/>
      <c r="N11" s="16"/>
      <c r="O11" s="16"/>
      <c r="P11" s="18"/>
      <c r="Q11" s="18"/>
      <c r="R11" s="18"/>
    </row>
    <row r="12" spans="1:18" x14ac:dyDescent="0.3">
      <c r="B12" s="28"/>
      <c r="C12" s="28"/>
      <c r="D12" s="29"/>
      <c r="E12" s="29"/>
      <c r="F12" s="28"/>
      <c r="G12" s="28"/>
      <c r="H12" s="26"/>
      <c r="I12" s="59"/>
      <c r="J12" s="60"/>
      <c r="K12" s="60"/>
      <c r="L12" s="88"/>
      <c r="M12" s="88"/>
      <c r="N12" s="88"/>
      <c r="O12" s="88"/>
      <c r="P12" s="17"/>
      <c r="Q12" s="17"/>
      <c r="R12" s="17"/>
    </row>
    <row r="13" spans="1:18" x14ac:dyDescent="0.3">
      <c r="B13" s="28"/>
      <c r="C13" s="28"/>
      <c r="D13" s="29"/>
      <c r="E13" s="29"/>
      <c r="F13" s="28"/>
      <c r="G13" s="28"/>
      <c r="H13" s="28"/>
      <c r="I13" s="28"/>
      <c r="L13" s="88"/>
      <c r="M13" s="88"/>
      <c r="N13" s="88"/>
      <c r="O13" s="88"/>
      <c r="P13" s="17"/>
      <c r="Q13" s="17"/>
      <c r="R13" s="17"/>
    </row>
    <row r="14" spans="1:18" x14ac:dyDescent="0.3">
      <c r="D14" s="14"/>
      <c r="E14" s="14"/>
      <c r="F14" s="15"/>
      <c r="G14" s="15"/>
      <c r="H14" s="15"/>
      <c r="I14" s="15"/>
      <c r="L14" s="88"/>
      <c r="M14" s="88"/>
      <c r="N14" s="88"/>
      <c r="O14" s="88"/>
      <c r="P14" s="17"/>
      <c r="Q14" s="17"/>
      <c r="R14" s="17"/>
    </row>
    <row r="15" spans="1:18" x14ac:dyDescent="0.3">
      <c r="D15" s="14"/>
      <c r="E15" s="14"/>
      <c r="F15" s="15"/>
      <c r="G15" s="15"/>
      <c r="H15" s="15"/>
      <c r="I15" s="15"/>
      <c r="L15" s="17"/>
      <c r="M15" s="17"/>
      <c r="N15" s="17"/>
      <c r="O15" s="17"/>
      <c r="P15" s="17"/>
      <c r="Q15" s="17"/>
      <c r="R15" s="17"/>
    </row>
    <row r="16" spans="1:18" x14ac:dyDescent="0.3">
      <c r="D16" s="14"/>
      <c r="E16" s="14"/>
      <c r="F16" s="15"/>
      <c r="G16" s="15"/>
      <c r="H16" s="15"/>
      <c r="I16" s="15"/>
      <c r="L16" s="17"/>
      <c r="M16" s="17"/>
      <c r="N16" s="17"/>
      <c r="O16" s="17"/>
      <c r="P16" s="17"/>
      <c r="Q16" s="17"/>
      <c r="R16" s="17"/>
    </row>
    <row r="17" spans="12:18" x14ac:dyDescent="0.3">
      <c r="L17" s="17"/>
      <c r="M17" s="17"/>
      <c r="N17" s="17"/>
      <c r="O17" s="17"/>
      <c r="P17" s="17"/>
      <c r="Q17" s="17"/>
      <c r="R17" s="17"/>
    </row>
    <row r="18" spans="12:18" x14ac:dyDescent="0.3">
      <c r="L18" s="17"/>
      <c r="M18" s="17"/>
      <c r="N18" s="17"/>
      <c r="O18" s="17"/>
      <c r="P18" s="17"/>
      <c r="Q18" s="17"/>
      <c r="R18" s="17"/>
    </row>
    <row r="19" spans="12:18" x14ac:dyDescent="0.3">
      <c r="L19" s="17"/>
      <c r="M19" s="17"/>
      <c r="N19" s="17"/>
      <c r="O19" s="17"/>
      <c r="P19" s="17"/>
      <c r="Q19" s="17"/>
      <c r="R19" s="17"/>
    </row>
    <row r="20" spans="12:18" x14ac:dyDescent="0.3">
      <c r="L20" s="17"/>
      <c r="M20" s="17"/>
      <c r="N20" s="17"/>
      <c r="O20" s="17"/>
      <c r="P20" s="17"/>
      <c r="Q20" s="17"/>
      <c r="R20" s="17"/>
    </row>
    <row r="21" spans="12:18" x14ac:dyDescent="0.3">
      <c r="L21" s="17"/>
      <c r="M21" s="17"/>
      <c r="N21" s="17"/>
      <c r="O21" s="17"/>
      <c r="P21" s="17"/>
      <c r="Q21" s="17"/>
      <c r="R21" s="17"/>
    </row>
    <row r="22" spans="12:18" x14ac:dyDescent="0.3">
      <c r="L22" s="17"/>
      <c r="M22" s="17"/>
      <c r="N22" s="17"/>
      <c r="O22" s="17"/>
      <c r="P22" s="17"/>
      <c r="Q22" s="17"/>
      <c r="R22" s="17"/>
    </row>
    <row r="23" spans="12:18" x14ac:dyDescent="0.3">
      <c r="L23" s="17"/>
      <c r="M23" s="17"/>
      <c r="N23" s="17"/>
      <c r="O23" s="17"/>
      <c r="P23" s="17"/>
      <c r="Q23" s="17"/>
      <c r="R23" s="17"/>
    </row>
    <row r="25" spans="12:18" ht="12" customHeight="1" x14ac:dyDescent="0.3"/>
    <row r="26" spans="12:18" ht="12" customHeight="1" x14ac:dyDescent="0.3"/>
    <row r="27" spans="12:18" ht="12" customHeight="1" x14ac:dyDescent="0.3"/>
    <row r="28" spans="12:18" ht="12" customHeight="1" x14ac:dyDescent="0.3"/>
    <row r="29" spans="12:18" ht="12" customHeight="1" x14ac:dyDescent="0.3"/>
  </sheetData>
  <mergeCells count="4">
    <mergeCell ref="B3:B4"/>
    <mergeCell ref="D3:F3"/>
    <mergeCell ref="L12:O14"/>
    <mergeCell ref="G3:H3"/>
  </mergeCells>
  <pageMargins left="0.7" right="0.7" top="0.75" bottom="0.75" header="0.3" footer="0.3"/>
  <pageSetup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47" x14ac:dyDescent="0.3">
      <c r="A1" s="2" t="s">
        <v>54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47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s="9" customFormat="1" x14ac:dyDescent="0.3">
      <c r="A3" s="2" t="s">
        <v>55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x14ac:dyDescent="0.3">
      <c r="A4" s="2" t="s">
        <v>0</v>
      </c>
      <c r="B4" s="2" t="s">
        <v>56</v>
      </c>
      <c r="C4" s="2" t="s">
        <v>1</v>
      </c>
      <c r="D4" s="48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57</v>
      </c>
      <c r="J4" s="2" t="s">
        <v>7</v>
      </c>
      <c r="K4" s="48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58</v>
      </c>
      <c r="Q4" s="2" t="s">
        <v>13</v>
      </c>
      <c r="R4" s="48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59</v>
      </c>
      <c r="X4" s="2" t="s">
        <v>60</v>
      </c>
      <c r="Y4" s="48" t="s">
        <v>61</v>
      </c>
      <c r="Z4" s="2" t="s">
        <v>62</v>
      </c>
      <c r="AA4" s="2" t="s">
        <v>63</v>
      </c>
      <c r="AB4" s="2" t="s">
        <v>64</v>
      </c>
      <c r="AC4" s="2" t="s">
        <v>65</v>
      </c>
      <c r="AD4" s="2" t="s">
        <v>66</v>
      </c>
      <c r="AE4" s="2" t="s">
        <v>67</v>
      </c>
      <c r="AF4" s="2" t="s">
        <v>68</v>
      </c>
      <c r="AG4" s="48" t="s">
        <v>69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70</v>
      </c>
      <c r="AP4" s="48" t="s">
        <v>71</v>
      </c>
      <c r="AQ4" s="48" t="s">
        <v>26</v>
      </c>
      <c r="AR4" s="2" t="s">
        <v>27</v>
      </c>
      <c r="AS4" s="2" t="s">
        <v>28</v>
      </c>
      <c r="AT4" s="2" t="s">
        <v>29</v>
      </c>
      <c r="AU4" s="2" t="s">
        <v>72</v>
      </c>
    </row>
    <row r="5" spans="1:47" x14ac:dyDescent="0.3">
      <c r="A5" s="2" t="s">
        <v>33</v>
      </c>
      <c r="B5" s="2">
        <v>118</v>
      </c>
      <c r="C5" s="2">
        <v>1138</v>
      </c>
      <c r="D5" s="2">
        <v>10.369068541000001</v>
      </c>
      <c r="E5" s="2">
        <v>1.0207307436999999</v>
      </c>
      <c r="F5" s="2">
        <v>0.84449974000000005</v>
      </c>
      <c r="G5" s="2">
        <v>1.2337377997000001</v>
      </c>
      <c r="H5" s="2">
        <v>0.83195967930000003</v>
      </c>
      <c r="I5" s="2">
        <v>32</v>
      </c>
      <c r="J5" s="2">
        <v>404</v>
      </c>
      <c r="K5" s="2">
        <v>7.9207920791999999</v>
      </c>
      <c r="L5" s="2">
        <v>0.79558841960000004</v>
      </c>
      <c r="M5" s="2">
        <v>0.55776782930000002</v>
      </c>
      <c r="N5" s="2">
        <v>1.1348107585</v>
      </c>
      <c r="O5" s="2">
        <v>0.2069429629</v>
      </c>
      <c r="P5" s="2">
        <v>150</v>
      </c>
      <c r="Q5" s="2">
        <v>1542</v>
      </c>
      <c r="R5" s="2">
        <v>9.7276264590999997</v>
      </c>
      <c r="S5" s="2">
        <v>0.96453284350000001</v>
      </c>
      <c r="T5" s="2">
        <v>0.816462876</v>
      </c>
      <c r="U5" s="2">
        <v>1.1394561021</v>
      </c>
      <c r="V5" s="2">
        <v>0.67107509099999996</v>
      </c>
      <c r="W5" s="2">
        <v>721</v>
      </c>
      <c r="X5" s="2">
        <v>12963</v>
      </c>
      <c r="Y5" s="2">
        <v>5.5619841085999999</v>
      </c>
      <c r="Z5" s="2">
        <v>0.79628275400000004</v>
      </c>
      <c r="AA5" s="2">
        <v>0.73589167850000003</v>
      </c>
      <c r="AB5" s="2">
        <v>0.86162983319999997</v>
      </c>
      <c r="AC5" s="1">
        <v>1.5059816000000001E-8</v>
      </c>
      <c r="AD5" s="2">
        <v>1.7489489845999999</v>
      </c>
      <c r="AE5" s="2">
        <v>1.4668597779999999</v>
      </c>
      <c r="AF5" s="2">
        <v>2.0852862670999999</v>
      </c>
      <c r="AG5" s="1">
        <v>4.6902080000000005E-10</v>
      </c>
      <c r="AH5" s="2">
        <v>1.3090949032999999</v>
      </c>
      <c r="AI5" s="2">
        <v>0.88576382300000001</v>
      </c>
      <c r="AJ5" s="2">
        <v>1.9347476397000001</v>
      </c>
      <c r="AK5" s="2">
        <v>0.1765864318</v>
      </c>
      <c r="AL5" s="2" t="s">
        <v>30</v>
      </c>
      <c r="AM5" s="2" t="s">
        <v>30</v>
      </c>
      <c r="AN5" s="2" t="s">
        <v>30</v>
      </c>
      <c r="AO5" s="2" t="s">
        <v>39</v>
      </c>
      <c r="AP5" s="2" t="s">
        <v>73</v>
      </c>
      <c r="AQ5" s="2" t="s">
        <v>30</v>
      </c>
      <c r="AR5" s="2" t="s">
        <v>30</v>
      </c>
      <c r="AS5" s="2" t="s">
        <v>30</v>
      </c>
      <c r="AT5" s="2" t="s">
        <v>30</v>
      </c>
      <c r="AU5" s="2" t="s">
        <v>30</v>
      </c>
    </row>
    <row r="6" spans="1:47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392</v>
      </c>
      <c r="J6" s="2">
        <v>3731</v>
      </c>
      <c r="K6" s="2">
        <v>10.506566604</v>
      </c>
      <c r="L6" s="2">
        <v>1.0553114684</v>
      </c>
      <c r="M6" s="2">
        <v>0.93037125330000003</v>
      </c>
      <c r="N6" s="2">
        <v>1.1970299934999999</v>
      </c>
      <c r="O6" s="2">
        <v>0.40237746089999998</v>
      </c>
      <c r="P6" s="2">
        <v>392</v>
      </c>
      <c r="Q6" s="2">
        <v>3731</v>
      </c>
      <c r="R6" s="2">
        <v>10.506566604</v>
      </c>
      <c r="S6" s="2">
        <v>1.0417678561999999</v>
      </c>
      <c r="T6" s="2">
        <v>0.93382018889999996</v>
      </c>
      <c r="U6" s="2">
        <v>1.1621940487</v>
      </c>
      <c r="V6" s="1">
        <v>0.46346486570000001</v>
      </c>
      <c r="W6" s="2">
        <v>2546</v>
      </c>
      <c r="X6" s="2">
        <v>34378</v>
      </c>
      <c r="Y6" s="2">
        <v>7.4058991215000001</v>
      </c>
      <c r="Z6" s="2">
        <v>1.0602672773999999</v>
      </c>
      <c r="AA6" s="2">
        <v>1.0095607162</v>
      </c>
      <c r="AB6" s="2">
        <v>1.1135206446999999</v>
      </c>
      <c r="AC6" s="2">
        <v>1.9256669000000001E-2</v>
      </c>
      <c r="AD6" s="2">
        <v>1.4186753602</v>
      </c>
      <c r="AE6" s="2">
        <v>1.2755562310999999</v>
      </c>
      <c r="AF6" s="2">
        <v>1.5778526487</v>
      </c>
      <c r="AG6" s="1">
        <v>1.150548E-10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30</v>
      </c>
      <c r="AO6" s="2" t="s">
        <v>30</v>
      </c>
      <c r="AP6" s="2" t="s">
        <v>73</v>
      </c>
      <c r="AQ6" s="2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47" x14ac:dyDescent="0.3">
      <c r="A7" s="2" t="s">
        <v>35</v>
      </c>
      <c r="B7" s="2">
        <v>104</v>
      </c>
      <c r="C7" s="2">
        <v>1096</v>
      </c>
      <c r="D7" s="2">
        <v>9.4890510949000006</v>
      </c>
      <c r="E7" s="2">
        <v>0.93410185710000004</v>
      </c>
      <c r="F7" s="2">
        <v>0.76419828850000004</v>
      </c>
      <c r="G7" s="2">
        <v>1.1417799445000001</v>
      </c>
      <c r="H7" s="2">
        <v>0.50571239690000003</v>
      </c>
      <c r="I7" s="2">
        <v>55</v>
      </c>
      <c r="J7" s="2">
        <v>755</v>
      </c>
      <c r="K7" s="2">
        <v>7.2847682119000003</v>
      </c>
      <c r="L7" s="2">
        <v>0.73170425009999995</v>
      </c>
      <c r="M7" s="2">
        <v>0.55548143230000002</v>
      </c>
      <c r="N7" s="2">
        <v>0.96383259379999997</v>
      </c>
      <c r="O7" s="2">
        <v>2.62836101E-2</v>
      </c>
      <c r="P7" s="2">
        <v>159</v>
      </c>
      <c r="Q7" s="2">
        <v>1851</v>
      </c>
      <c r="R7" s="2">
        <v>8.5899513776000003</v>
      </c>
      <c r="S7" s="2">
        <v>0.85172783539999997</v>
      </c>
      <c r="T7" s="2">
        <v>0.72415959070000002</v>
      </c>
      <c r="U7" s="2">
        <v>1.0017685535</v>
      </c>
      <c r="V7" s="2">
        <v>5.2547676199999997E-2</v>
      </c>
      <c r="W7" s="2">
        <v>614</v>
      </c>
      <c r="X7" s="2">
        <v>8062</v>
      </c>
      <c r="Y7" s="2">
        <v>7.6159761846</v>
      </c>
      <c r="Z7" s="2">
        <v>1.0903430091999999</v>
      </c>
      <c r="AA7" s="2">
        <v>1.0019413494</v>
      </c>
      <c r="AB7" s="2">
        <v>1.1865443806</v>
      </c>
      <c r="AC7" s="2">
        <v>4.4971440500000001E-2</v>
      </c>
      <c r="AD7" s="2">
        <v>1.1278857981999999</v>
      </c>
      <c r="AE7" s="2">
        <v>0.94737663390000004</v>
      </c>
      <c r="AF7" s="2">
        <v>1.3427884204</v>
      </c>
      <c r="AG7" s="1">
        <v>0.17623190969999999</v>
      </c>
      <c r="AH7" s="2">
        <v>1.3025879229999999</v>
      </c>
      <c r="AI7" s="2">
        <v>0.93948646629999999</v>
      </c>
      <c r="AJ7" s="2">
        <v>1.8060242038000001</v>
      </c>
      <c r="AK7" s="2">
        <v>0.11283832119999999</v>
      </c>
      <c r="AL7" s="2" t="s">
        <v>30</v>
      </c>
      <c r="AM7" s="2" t="s">
        <v>30</v>
      </c>
      <c r="AN7" s="2" t="s">
        <v>30</v>
      </c>
      <c r="AO7" s="2" t="s">
        <v>30</v>
      </c>
      <c r="AP7" s="2" t="s">
        <v>30</v>
      </c>
      <c r="AQ7" s="2" t="s">
        <v>30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47" x14ac:dyDescent="0.3">
      <c r="A8" s="2" t="s">
        <v>36</v>
      </c>
      <c r="B8" s="2">
        <v>291</v>
      </c>
      <c r="C8" s="2">
        <v>2689</v>
      </c>
      <c r="D8" s="2">
        <v>10.821866865000001</v>
      </c>
      <c r="E8" s="2">
        <v>1.0653041947999999</v>
      </c>
      <c r="F8" s="2">
        <v>0.93664124589999997</v>
      </c>
      <c r="G8" s="2">
        <v>1.2116410979000001</v>
      </c>
      <c r="H8" s="2">
        <v>0.33541024229999999</v>
      </c>
      <c r="I8" s="2">
        <v>32</v>
      </c>
      <c r="J8" s="2">
        <v>365</v>
      </c>
      <c r="K8" s="2">
        <v>8.7671232877000005</v>
      </c>
      <c r="L8" s="2">
        <v>0.8805964973</v>
      </c>
      <c r="M8" s="2">
        <v>0.61736493979999996</v>
      </c>
      <c r="N8" s="2">
        <v>1.2560645107999999</v>
      </c>
      <c r="O8" s="2">
        <v>0.48283194429999998</v>
      </c>
      <c r="P8" s="2">
        <v>323</v>
      </c>
      <c r="Q8" s="2">
        <v>3054</v>
      </c>
      <c r="R8" s="2">
        <v>10.576293386</v>
      </c>
      <c r="S8" s="2">
        <v>1.0486815437999999</v>
      </c>
      <c r="T8" s="2">
        <v>0.93142470570000002</v>
      </c>
      <c r="U8" s="2">
        <v>1.1806998178999999</v>
      </c>
      <c r="V8" s="2">
        <v>0.43203808830000001</v>
      </c>
      <c r="W8" s="2">
        <v>314</v>
      </c>
      <c r="X8" s="2">
        <v>4725</v>
      </c>
      <c r="Y8" s="2">
        <v>6.6455026454999997</v>
      </c>
      <c r="Z8" s="2">
        <v>0.95140493839999996</v>
      </c>
      <c r="AA8" s="2">
        <v>0.84841340990000003</v>
      </c>
      <c r="AB8" s="2">
        <v>1.066898927</v>
      </c>
      <c r="AC8" s="2">
        <v>0.39411010730000001</v>
      </c>
      <c r="AD8" s="2">
        <v>1.5914963772999999</v>
      </c>
      <c r="AE8" s="2">
        <v>1.3625337069000001</v>
      </c>
      <c r="AF8" s="2">
        <v>1.858934356</v>
      </c>
      <c r="AG8" s="1">
        <v>4.5363653999999999E-9</v>
      </c>
      <c r="AH8" s="2">
        <v>1.2343691892999999</v>
      </c>
      <c r="AI8" s="2">
        <v>0.85686974760000001</v>
      </c>
      <c r="AJ8" s="2">
        <v>1.7781784219000001</v>
      </c>
      <c r="AK8" s="1">
        <v>0.25823747470000002</v>
      </c>
      <c r="AL8" s="2" t="s">
        <v>30</v>
      </c>
      <c r="AM8" s="2" t="s">
        <v>30</v>
      </c>
      <c r="AN8" s="2" t="s">
        <v>30</v>
      </c>
      <c r="AO8" s="2" t="s">
        <v>30</v>
      </c>
      <c r="AP8" s="2" t="s">
        <v>73</v>
      </c>
      <c r="AQ8" s="2" t="s">
        <v>30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47" x14ac:dyDescent="0.3">
      <c r="A9" s="2" t="s">
        <v>37</v>
      </c>
      <c r="B9" s="2">
        <v>628</v>
      </c>
      <c r="C9" s="2">
        <v>6309</v>
      </c>
      <c r="D9" s="2">
        <v>9.9540339198000005</v>
      </c>
      <c r="E9" s="2">
        <v>0.97987475010000002</v>
      </c>
      <c r="F9" s="2">
        <v>0.88894944269999998</v>
      </c>
      <c r="G9" s="2">
        <v>1.0801002619</v>
      </c>
      <c r="H9" s="2">
        <v>0.68241251489999999</v>
      </c>
      <c r="I9" s="2">
        <v>118</v>
      </c>
      <c r="J9" s="2">
        <v>1077</v>
      </c>
      <c r="K9" s="2">
        <v>10.95636026</v>
      </c>
      <c r="L9" s="2">
        <v>1.1004901096999999</v>
      </c>
      <c r="M9" s="2">
        <v>0.90411642309999996</v>
      </c>
      <c r="N9" s="2">
        <v>1.3395160740000001</v>
      </c>
      <c r="O9" s="2">
        <v>0.33965567260000001</v>
      </c>
      <c r="P9" s="2">
        <v>746</v>
      </c>
      <c r="Q9" s="2">
        <v>7386</v>
      </c>
      <c r="R9" s="2">
        <v>10.100189547999999</v>
      </c>
      <c r="S9" s="2">
        <v>1.0014739552</v>
      </c>
      <c r="T9" s="2">
        <v>0.91937512340000005</v>
      </c>
      <c r="U9" s="2">
        <v>1.0909040906</v>
      </c>
      <c r="V9" s="2">
        <v>0.97307648729999996</v>
      </c>
      <c r="W9" s="2">
        <v>97</v>
      </c>
      <c r="X9" s="2">
        <v>1422</v>
      </c>
      <c r="Y9" s="2">
        <v>6.8213783403999999</v>
      </c>
      <c r="Z9" s="2">
        <v>0.97658422330000005</v>
      </c>
      <c r="AA9" s="2">
        <v>0.79857292280000003</v>
      </c>
      <c r="AB9" s="2">
        <v>1.1942763371</v>
      </c>
      <c r="AC9" s="2">
        <v>0.81748960439999996</v>
      </c>
      <c r="AD9" s="2">
        <v>1.4806669626</v>
      </c>
      <c r="AE9" s="2">
        <v>1.1983501908</v>
      </c>
      <c r="AF9" s="2">
        <v>1.8294941418999999</v>
      </c>
      <c r="AG9" s="1">
        <v>2.7646270000000002E-4</v>
      </c>
      <c r="AH9" s="2">
        <v>0.90851648569999999</v>
      </c>
      <c r="AI9" s="2">
        <v>0.7463254748</v>
      </c>
      <c r="AJ9" s="2">
        <v>1.1059547513000001</v>
      </c>
      <c r="AK9" s="1">
        <v>0.33895724259999999</v>
      </c>
      <c r="AL9" s="2" t="s">
        <v>30</v>
      </c>
      <c r="AM9" s="2" t="s">
        <v>30</v>
      </c>
      <c r="AN9" s="2" t="s">
        <v>30</v>
      </c>
      <c r="AO9" s="2" t="s">
        <v>30</v>
      </c>
      <c r="AP9" s="2" t="s">
        <v>73</v>
      </c>
      <c r="AQ9" s="2" t="s">
        <v>30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47" x14ac:dyDescent="0.3">
      <c r="A10" s="2" t="s">
        <v>74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>
        <v>11</v>
      </c>
      <c r="X10" s="2">
        <v>54</v>
      </c>
      <c r="Y10" s="2">
        <v>20.37037037</v>
      </c>
      <c r="Z10" s="2">
        <v>2.9163288317</v>
      </c>
      <c r="AA10" s="2">
        <v>1.6138446934999999</v>
      </c>
      <c r="AB10" s="2">
        <v>5.2700076339999997</v>
      </c>
      <c r="AC10" s="2">
        <v>3.921075E-4</v>
      </c>
      <c r="AD10" s="2">
        <v>0.92045454550000005</v>
      </c>
      <c r="AE10" s="2">
        <v>0.25679208269999998</v>
      </c>
      <c r="AF10" s="2">
        <v>3.2993095476000001</v>
      </c>
      <c r="AG10" s="2">
        <v>0.89873672599999999</v>
      </c>
      <c r="AH10" s="2" t="s">
        <v>30</v>
      </c>
      <c r="AI10" s="2" t="s">
        <v>30</v>
      </c>
      <c r="AJ10" s="2" t="s">
        <v>30</v>
      </c>
      <c r="AK10" s="2" t="s">
        <v>30</v>
      </c>
      <c r="AL10" s="2" t="s">
        <v>30</v>
      </c>
      <c r="AM10" s="2" t="s">
        <v>30</v>
      </c>
      <c r="AN10" s="2" t="s">
        <v>30</v>
      </c>
      <c r="AO10" s="2" t="s">
        <v>39</v>
      </c>
      <c r="AP10" s="2" t="s">
        <v>30</v>
      </c>
      <c r="AQ10" s="2" t="s">
        <v>30</v>
      </c>
      <c r="AR10" s="2" t="s">
        <v>30</v>
      </c>
      <c r="AS10" s="2" t="s">
        <v>75</v>
      </c>
      <c r="AT10" s="2" t="s">
        <v>75</v>
      </c>
      <c r="AU10" s="2" t="s">
        <v>30</v>
      </c>
    </row>
    <row r="11" spans="1:47" x14ac:dyDescent="0.3">
      <c r="A11" s="2" t="s">
        <v>31</v>
      </c>
      <c r="B11" s="2">
        <v>1141</v>
      </c>
      <c r="C11" s="2">
        <v>11232</v>
      </c>
      <c r="D11" s="48">
        <v>10.158475783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632</v>
      </c>
      <c r="J11" s="2">
        <v>6348</v>
      </c>
      <c r="K11" s="48">
        <v>9.9558916193999991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1773</v>
      </c>
      <c r="Q11" s="2">
        <v>17580</v>
      </c>
      <c r="R11" s="2">
        <v>10.085324232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4303</v>
      </c>
      <c r="X11" s="2">
        <v>61604</v>
      </c>
      <c r="Y11" s="48">
        <v>6.9849360431000003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1.4438677992</v>
      </c>
      <c r="AE11" s="2">
        <v>1.3661735376999999</v>
      </c>
      <c r="AF11" s="2">
        <v>1.5259805316999999</v>
      </c>
      <c r="AG11" s="51">
        <v>9.9052629999999994E-39</v>
      </c>
      <c r="AH11" s="2">
        <v>1.0203481689</v>
      </c>
      <c r="AI11" s="2">
        <v>0.92585142549999999</v>
      </c>
      <c r="AJ11" s="2">
        <v>1.1244896934999999</v>
      </c>
      <c r="AK11" s="1">
        <v>0.68456069549999998</v>
      </c>
      <c r="AL11" s="2" t="s">
        <v>30</v>
      </c>
      <c r="AM11" s="2" t="s">
        <v>30</v>
      </c>
      <c r="AN11" s="2" t="s">
        <v>30</v>
      </c>
      <c r="AO11" s="2" t="s">
        <v>30</v>
      </c>
      <c r="AP11" s="2" t="s">
        <v>73</v>
      </c>
      <c r="AQ11" s="48" t="s">
        <v>30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47" x14ac:dyDescent="0.3">
      <c r="AD12" s="1"/>
    </row>
    <row r="13" spans="1:47" x14ac:dyDescent="0.3">
      <c r="B13" s="21"/>
    </row>
    <row r="14" spans="1:47" ht="15" x14ac:dyDescent="0.35">
      <c r="B14" s="12"/>
    </row>
    <row r="16" spans="1:47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47" x14ac:dyDescent="0.3">
      <c r="A1" s="2" t="s">
        <v>79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47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s="9" customFormat="1" x14ac:dyDescent="0.3">
      <c r="A3" s="2" t="s">
        <v>80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x14ac:dyDescent="0.3">
      <c r="A4" s="2" t="s">
        <v>0</v>
      </c>
      <c r="B4" s="2" t="s">
        <v>81</v>
      </c>
      <c r="C4" s="2" t="s">
        <v>1</v>
      </c>
      <c r="D4" s="48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82</v>
      </c>
      <c r="J4" s="2" t="s">
        <v>7</v>
      </c>
      <c r="K4" s="48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83</v>
      </c>
      <c r="Q4" s="2" t="s">
        <v>13</v>
      </c>
      <c r="R4" s="48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84</v>
      </c>
      <c r="X4" s="2" t="s">
        <v>60</v>
      </c>
      <c r="Y4" s="48" t="s">
        <v>61</v>
      </c>
      <c r="Z4" s="2" t="s">
        <v>62</v>
      </c>
      <c r="AA4" s="2" t="s">
        <v>63</v>
      </c>
      <c r="AB4" s="2" t="s">
        <v>64</v>
      </c>
      <c r="AC4" s="2" t="s">
        <v>65</v>
      </c>
      <c r="AD4" s="2" t="s">
        <v>66</v>
      </c>
      <c r="AE4" s="2" t="s">
        <v>67</v>
      </c>
      <c r="AF4" s="2" t="s">
        <v>68</v>
      </c>
      <c r="AG4" s="2" t="s">
        <v>69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70</v>
      </c>
      <c r="AP4" s="48" t="s">
        <v>71</v>
      </c>
      <c r="AQ4" s="48" t="s">
        <v>26</v>
      </c>
      <c r="AR4" s="2" t="s">
        <v>27</v>
      </c>
      <c r="AS4" s="2" t="s">
        <v>28</v>
      </c>
      <c r="AT4" s="2" t="s">
        <v>29</v>
      </c>
      <c r="AU4" s="2" t="s">
        <v>72</v>
      </c>
    </row>
    <row r="5" spans="1:47" x14ac:dyDescent="0.3">
      <c r="A5" s="2" t="s">
        <v>33</v>
      </c>
      <c r="B5" s="2">
        <v>100</v>
      </c>
      <c r="C5" s="2">
        <v>1138</v>
      </c>
      <c r="D5" s="2">
        <v>8.7873462214</v>
      </c>
      <c r="E5" s="2">
        <v>1.4019811471000001</v>
      </c>
      <c r="F5" s="2">
        <v>1.1370438697</v>
      </c>
      <c r="G5" s="2">
        <v>1.7286502211999999</v>
      </c>
      <c r="H5" s="2">
        <v>1.5681859E-3</v>
      </c>
      <c r="I5" s="2">
        <v>15</v>
      </c>
      <c r="J5" s="2">
        <v>404</v>
      </c>
      <c r="K5" s="2">
        <v>3.7128712871</v>
      </c>
      <c r="L5" s="2">
        <v>0.61218979039999999</v>
      </c>
      <c r="M5" s="2">
        <v>0.36548224439999999</v>
      </c>
      <c r="N5" s="2">
        <v>1.0254296758999999</v>
      </c>
      <c r="O5" s="2">
        <v>6.2244828699999998E-2</v>
      </c>
      <c r="P5" s="2">
        <v>115</v>
      </c>
      <c r="Q5" s="2">
        <v>1542</v>
      </c>
      <c r="R5" s="2">
        <v>7.4578469519999997</v>
      </c>
      <c r="S5" s="2">
        <v>1.2039389294</v>
      </c>
      <c r="T5" s="2">
        <v>0.99344450299999998</v>
      </c>
      <c r="U5" s="2">
        <v>1.4590336365000001</v>
      </c>
      <c r="V5" s="2">
        <v>5.8373085900000003E-2</v>
      </c>
      <c r="W5" s="2">
        <v>852</v>
      </c>
      <c r="X5" s="2">
        <v>12963</v>
      </c>
      <c r="Y5" s="2">
        <v>6.5725526498000004</v>
      </c>
      <c r="Z5" s="2">
        <v>0.74279129229999996</v>
      </c>
      <c r="AA5" s="2">
        <v>0.69104895960000001</v>
      </c>
      <c r="AB5" s="2">
        <v>0.79840783530000003</v>
      </c>
      <c r="AC5" s="1">
        <v>6.9613610000000002E-16</v>
      </c>
      <c r="AD5" s="2">
        <v>1.1346956577</v>
      </c>
      <c r="AE5" s="2">
        <v>0.93393589320000003</v>
      </c>
      <c r="AF5" s="2">
        <v>1.3786109358</v>
      </c>
      <c r="AG5" s="1">
        <v>0.20338003299999999</v>
      </c>
      <c r="AH5" s="2">
        <v>2.3667252489999999</v>
      </c>
      <c r="AI5" s="2">
        <v>1.3755006784999999</v>
      </c>
      <c r="AJ5" s="2">
        <v>4.0722541918999999</v>
      </c>
      <c r="AK5" s="2">
        <v>1.8620344E-3</v>
      </c>
      <c r="AL5" s="2" t="s">
        <v>85</v>
      </c>
      <c r="AM5" s="2" t="s">
        <v>30</v>
      </c>
      <c r="AN5" s="2" t="s">
        <v>30</v>
      </c>
      <c r="AO5" s="2" t="s">
        <v>39</v>
      </c>
      <c r="AP5" s="2" t="s">
        <v>30</v>
      </c>
      <c r="AQ5" s="2" t="s">
        <v>40</v>
      </c>
      <c r="AR5" s="2" t="s">
        <v>30</v>
      </c>
      <c r="AS5" s="2" t="s">
        <v>30</v>
      </c>
      <c r="AT5" s="2" t="s">
        <v>30</v>
      </c>
      <c r="AU5" s="2" t="s">
        <v>30</v>
      </c>
    </row>
    <row r="6" spans="1:47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228</v>
      </c>
      <c r="J6" s="2">
        <v>3731</v>
      </c>
      <c r="K6" s="2">
        <v>6.1109622085000002</v>
      </c>
      <c r="L6" s="2">
        <v>1.0075944961000001</v>
      </c>
      <c r="M6" s="2">
        <v>0.85536960559999997</v>
      </c>
      <c r="N6" s="2">
        <v>1.1869099181</v>
      </c>
      <c r="O6" s="2">
        <v>0.92786107510000004</v>
      </c>
      <c r="P6" s="2">
        <v>228</v>
      </c>
      <c r="Q6" s="2">
        <v>3731</v>
      </c>
      <c r="R6" s="2">
        <v>6.1109622085000002</v>
      </c>
      <c r="S6" s="2">
        <v>0.98650794880000003</v>
      </c>
      <c r="T6" s="2">
        <v>0.85527820929999998</v>
      </c>
      <c r="U6" s="2">
        <v>1.1378729430000001</v>
      </c>
      <c r="V6" s="1">
        <v>0.8520412342</v>
      </c>
      <c r="W6" s="2">
        <v>3542</v>
      </c>
      <c r="X6" s="2">
        <v>34378</v>
      </c>
      <c r="Y6" s="2">
        <v>10.303100819999999</v>
      </c>
      <c r="Z6" s="2">
        <v>1.1643959327</v>
      </c>
      <c r="AA6" s="2">
        <v>1.1161694269</v>
      </c>
      <c r="AB6" s="2">
        <v>1.2147061687</v>
      </c>
      <c r="AC6" s="1">
        <v>1.7596559999999999E-12</v>
      </c>
      <c r="AD6" s="2">
        <v>0.59311874310000001</v>
      </c>
      <c r="AE6" s="2">
        <v>0.51878020000000002</v>
      </c>
      <c r="AF6" s="2">
        <v>0.67810961830000005</v>
      </c>
      <c r="AG6" s="1">
        <v>2.085456E-14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30</v>
      </c>
      <c r="AO6" s="2" t="s">
        <v>39</v>
      </c>
      <c r="AP6" s="2" t="s">
        <v>73</v>
      </c>
      <c r="AQ6" s="2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47" x14ac:dyDescent="0.3">
      <c r="A7" s="2" t="s">
        <v>35</v>
      </c>
      <c r="B7" s="2">
        <v>65</v>
      </c>
      <c r="C7" s="2">
        <v>1096</v>
      </c>
      <c r="D7" s="2">
        <v>5.9306569343</v>
      </c>
      <c r="E7" s="2">
        <v>0.94620935630000003</v>
      </c>
      <c r="F7" s="2">
        <v>0.73390908219999995</v>
      </c>
      <c r="G7" s="2">
        <v>1.2199224232000001</v>
      </c>
      <c r="H7" s="2">
        <v>0.6697302369</v>
      </c>
      <c r="I7" s="2">
        <v>51</v>
      </c>
      <c r="J7" s="2">
        <v>755</v>
      </c>
      <c r="K7" s="2">
        <v>6.7549668874000002</v>
      </c>
      <c r="L7" s="2">
        <v>1.1137799948</v>
      </c>
      <c r="M7" s="2">
        <v>0.83168382699999999</v>
      </c>
      <c r="N7" s="2">
        <v>1.4915594564000001</v>
      </c>
      <c r="O7" s="2">
        <v>0.46958782300000002</v>
      </c>
      <c r="P7" s="2">
        <v>116</v>
      </c>
      <c r="Q7" s="2">
        <v>1851</v>
      </c>
      <c r="R7" s="2">
        <v>6.2668827661000002</v>
      </c>
      <c r="S7" s="2">
        <v>1.0116785953</v>
      </c>
      <c r="T7" s="2">
        <v>0.83542551610000004</v>
      </c>
      <c r="U7" s="2">
        <v>1.2251164951</v>
      </c>
      <c r="V7" s="2">
        <v>0.90536879989999997</v>
      </c>
      <c r="W7" s="2">
        <v>613</v>
      </c>
      <c r="X7" s="2">
        <v>8062</v>
      </c>
      <c r="Y7" s="2">
        <v>7.6035723146</v>
      </c>
      <c r="Z7" s="2">
        <v>0.85931107849999999</v>
      </c>
      <c r="AA7" s="2">
        <v>0.79047672280000003</v>
      </c>
      <c r="AB7" s="2">
        <v>0.93413949870000001</v>
      </c>
      <c r="AC7" s="2">
        <v>3.7192699999999998E-4</v>
      </c>
      <c r="AD7" s="2">
        <v>0.82420242840000002</v>
      </c>
      <c r="AE7" s="2">
        <v>0.6758461563</v>
      </c>
      <c r="AF7" s="2">
        <v>1.0051246673000001</v>
      </c>
      <c r="AG7" s="1">
        <v>5.6200155600000003E-2</v>
      </c>
      <c r="AH7" s="2">
        <v>0.8779698011</v>
      </c>
      <c r="AI7" s="2">
        <v>0.6084872858</v>
      </c>
      <c r="AJ7" s="2">
        <v>1.2667988132000001</v>
      </c>
      <c r="AK7" s="2">
        <v>0.48660483240000002</v>
      </c>
      <c r="AL7" s="2" t="s">
        <v>30</v>
      </c>
      <c r="AM7" s="2" t="s">
        <v>30</v>
      </c>
      <c r="AN7" s="2" t="s">
        <v>30</v>
      </c>
      <c r="AO7" s="2" t="s">
        <v>39</v>
      </c>
      <c r="AP7" s="2" t="s">
        <v>30</v>
      </c>
      <c r="AQ7" s="2" t="s">
        <v>30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47" x14ac:dyDescent="0.3">
      <c r="A8" s="2" t="s">
        <v>36</v>
      </c>
      <c r="B8" s="2">
        <v>143</v>
      </c>
      <c r="C8" s="2">
        <v>2689</v>
      </c>
      <c r="D8" s="2">
        <v>5.3179620676999999</v>
      </c>
      <c r="E8" s="2">
        <v>0.84845667530000002</v>
      </c>
      <c r="F8" s="2">
        <v>0.70884825520000005</v>
      </c>
      <c r="G8" s="2">
        <v>1.0155611228000001</v>
      </c>
      <c r="H8" s="2">
        <v>7.3193771599999999E-2</v>
      </c>
      <c r="I8" s="2">
        <v>21</v>
      </c>
      <c r="J8" s="2">
        <v>365</v>
      </c>
      <c r="K8" s="2">
        <v>5.7534246575000001</v>
      </c>
      <c r="L8" s="2">
        <v>0.94864259029999998</v>
      </c>
      <c r="M8" s="2">
        <v>0.61144392309999995</v>
      </c>
      <c r="N8" s="2">
        <v>1.4717993426</v>
      </c>
      <c r="O8" s="2">
        <v>0.81399415600000002</v>
      </c>
      <c r="P8" s="2">
        <v>164</v>
      </c>
      <c r="Q8" s="2">
        <v>3054</v>
      </c>
      <c r="R8" s="2">
        <v>5.3700065488000002</v>
      </c>
      <c r="S8" s="2">
        <v>0.86689361919999997</v>
      </c>
      <c r="T8" s="2">
        <v>0.73564565140000004</v>
      </c>
      <c r="U8" s="2">
        <v>1.0215577915</v>
      </c>
      <c r="V8" s="2">
        <v>8.8133827499999998E-2</v>
      </c>
      <c r="W8" s="2">
        <v>324</v>
      </c>
      <c r="X8" s="2">
        <v>4725</v>
      </c>
      <c r="Y8" s="2">
        <v>6.8571428571000004</v>
      </c>
      <c r="Z8" s="2">
        <v>0.77495400579999996</v>
      </c>
      <c r="AA8" s="2">
        <v>0.69279036969999996</v>
      </c>
      <c r="AB8" s="2">
        <v>0.86686209479999998</v>
      </c>
      <c r="AC8" s="1">
        <v>8.2521087E-6</v>
      </c>
      <c r="AD8" s="2">
        <v>0.78312595500000004</v>
      </c>
      <c r="AE8" s="2">
        <v>0.64902039690000002</v>
      </c>
      <c r="AF8" s="2">
        <v>0.94494142920000002</v>
      </c>
      <c r="AG8" s="1">
        <v>1.0744157900000001E-2</v>
      </c>
      <c r="AH8" s="2">
        <v>0.9243124546</v>
      </c>
      <c r="AI8" s="2">
        <v>0.5846549419</v>
      </c>
      <c r="AJ8" s="2">
        <v>1.4612952914999999</v>
      </c>
      <c r="AK8" s="1">
        <v>0.73627551290000004</v>
      </c>
      <c r="AL8" s="2" t="s">
        <v>30</v>
      </c>
      <c r="AM8" s="2" t="s">
        <v>30</v>
      </c>
      <c r="AN8" s="2" t="s">
        <v>30</v>
      </c>
      <c r="AO8" s="2" t="s">
        <v>39</v>
      </c>
      <c r="AP8" s="2" t="s">
        <v>30</v>
      </c>
      <c r="AQ8" s="2" t="s">
        <v>30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47" x14ac:dyDescent="0.3">
      <c r="A9" s="2" t="s">
        <v>37</v>
      </c>
      <c r="B9" s="2">
        <v>396</v>
      </c>
      <c r="C9" s="2">
        <v>6309</v>
      </c>
      <c r="D9" s="2">
        <v>6.2767475036000002</v>
      </c>
      <c r="E9" s="2">
        <v>1.0014265335000001</v>
      </c>
      <c r="F9" s="2">
        <v>0.88542337979999997</v>
      </c>
      <c r="G9" s="2">
        <v>1.1326277629999999</v>
      </c>
      <c r="H9" s="2">
        <v>0.98189440660000005</v>
      </c>
      <c r="I9" s="2">
        <v>68</v>
      </c>
      <c r="J9" s="2">
        <v>1077</v>
      </c>
      <c r="K9" s="2">
        <v>6.3138347260999996</v>
      </c>
      <c r="L9" s="2">
        <v>1.0410447491000001</v>
      </c>
      <c r="M9" s="2">
        <v>0.80445301930000002</v>
      </c>
      <c r="N9" s="2">
        <v>1.3472187232999999</v>
      </c>
      <c r="O9" s="2">
        <v>0.75976128909999996</v>
      </c>
      <c r="P9" s="2">
        <v>464</v>
      </c>
      <c r="Q9" s="2">
        <v>7386</v>
      </c>
      <c r="R9" s="2">
        <v>6.2821554292000004</v>
      </c>
      <c r="S9" s="2">
        <v>1.0141440996</v>
      </c>
      <c r="T9" s="2">
        <v>0.90972512080000001</v>
      </c>
      <c r="U9" s="2">
        <v>1.1305483725000001</v>
      </c>
      <c r="V9" s="2">
        <v>0.80000308249999996</v>
      </c>
      <c r="W9" s="2">
        <v>114</v>
      </c>
      <c r="X9" s="2">
        <v>1422</v>
      </c>
      <c r="Y9" s="2">
        <v>8.0168776371000003</v>
      </c>
      <c r="Z9" s="2">
        <v>0.90602041820000001</v>
      </c>
      <c r="AA9" s="2">
        <v>0.75263832590000002</v>
      </c>
      <c r="AB9" s="2">
        <v>1.0906606400000001</v>
      </c>
      <c r="AC9" s="2">
        <v>0.29699067600000001</v>
      </c>
      <c r="AD9" s="2">
        <v>0.78361622990000002</v>
      </c>
      <c r="AE9" s="2">
        <v>0.63844715799999996</v>
      </c>
      <c r="AF9" s="2">
        <v>0.96179360820000004</v>
      </c>
      <c r="AG9" s="1">
        <v>1.9667783599999999E-2</v>
      </c>
      <c r="AH9" s="2">
        <v>0.99412603840000002</v>
      </c>
      <c r="AI9" s="2">
        <v>0.76861069069999999</v>
      </c>
      <c r="AJ9" s="2">
        <v>1.2858090476999999</v>
      </c>
      <c r="AK9" s="1">
        <v>0.96420296189999999</v>
      </c>
      <c r="AL9" s="2" t="s">
        <v>30</v>
      </c>
      <c r="AM9" s="2" t="s">
        <v>30</v>
      </c>
      <c r="AN9" s="2" t="s">
        <v>30</v>
      </c>
      <c r="AO9" s="2" t="s">
        <v>30</v>
      </c>
      <c r="AP9" s="2" t="s">
        <v>30</v>
      </c>
      <c r="AQ9" s="2" t="s">
        <v>30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47" x14ac:dyDescent="0.3">
      <c r="A10" s="2" t="s">
        <v>74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>
        <v>6</v>
      </c>
      <c r="X10" s="2">
        <v>54</v>
      </c>
      <c r="Y10" s="2">
        <v>11.111111111</v>
      </c>
      <c r="Z10" s="2">
        <v>1.2557125093999999</v>
      </c>
      <c r="AA10" s="2">
        <v>0.56389396709999995</v>
      </c>
      <c r="AB10" s="2">
        <v>2.7962950451999999</v>
      </c>
      <c r="AC10" s="2">
        <v>0.57722013940000005</v>
      </c>
      <c r="AD10" s="2">
        <v>1.125</v>
      </c>
      <c r="AE10" s="2">
        <v>0.2270645691</v>
      </c>
      <c r="AF10" s="2">
        <v>5.5738550706999996</v>
      </c>
      <c r="AG10" s="2">
        <v>0.88529976759999995</v>
      </c>
      <c r="AH10" s="2" t="s">
        <v>30</v>
      </c>
      <c r="AI10" s="2" t="s">
        <v>30</v>
      </c>
      <c r="AJ10" s="2" t="s">
        <v>30</v>
      </c>
      <c r="AK10" s="2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2" t="s">
        <v>30</v>
      </c>
      <c r="AQ10" s="2" t="s">
        <v>30</v>
      </c>
      <c r="AR10" s="2" t="s">
        <v>30</v>
      </c>
      <c r="AS10" s="2" t="s">
        <v>75</v>
      </c>
      <c r="AT10" s="2" t="s">
        <v>75</v>
      </c>
      <c r="AU10" s="2" t="s">
        <v>30</v>
      </c>
    </row>
    <row r="11" spans="1:47" x14ac:dyDescent="0.3">
      <c r="A11" s="2" t="s">
        <v>31</v>
      </c>
      <c r="B11" s="2">
        <v>704</v>
      </c>
      <c r="C11" s="2">
        <v>11232</v>
      </c>
      <c r="D11" s="48">
        <v>6.2678062678000002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385</v>
      </c>
      <c r="J11" s="2">
        <v>6348</v>
      </c>
      <c r="K11" s="48">
        <v>6.0649023313999999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1089</v>
      </c>
      <c r="Q11" s="2">
        <v>17580</v>
      </c>
      <c r="R11" s="48">
        <v>6.1945392491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5451</v>
      </c>
      <c r="X11" s="2">
        <v>61604</v>
      </c>
      <c r="Y11" s="48">
        <v>8.8484513993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0.70007043830000004</v>
      </c>
      <c r="AE11" s="2">
        <v>0.65597673209999996</v>
      </c>
      <c r="AF11" s="2">
        <v>0.74712805280000005</v>
      </c>
      <c r="AG11" s="1">
        <v>6.4144509999999999E-27</v>
      </c>
      <c r="AH11" s="2">
        <v>1.0334554334999999</v>
      </c>
      <c r="AI11" s="2">
        <v>0.91271882390000003</v>
      </c>
      <c r="AJ11" s="2">
        <v>1.1701633680000001</v>
      </c>
      <c r="AK11" s="1">
        <v>0.60364690379999997</v>
      </c>
      <c r="AL11" s="2" t="s">
        <v>30</v>
      </c>
      <c r="AM11" s="2" t="s">
        <v>30</v>
      </c>
      <c r="AN11" s="2" t="s">
        <v>30</v>
      </c>
      <c r="AO11" s="2" t="s">
        <v>30</v>
      </c>
      <c r="AP11" s="48" t="s">
        <v>73</v>
      </c>
      <c r="AQ11" s="48" t="s">
        <v>30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47" x14ac:dyDescent="0.3">
      <c r="AD12" s="1"/>
    </row>
    <row r="13" spans="1:47" x14ac:dyDescent="0.3">
      <c r="B13" s="21"/>
    </row>
    <row r="14" spans="1:47" ht="15" x14ac:dyDescent="0.35">
      <c r="B14" s="12"/>
    </row>
    <row r="16" spans="1:47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47" x14ac:dyDescent="0.3">
      <c r="A1" s="2" t="s">
        <v>91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47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s="9" customFormat="1" x14ac:dyDescent="0.3">
      <c r="A3" s="2" t="s">
        <v>92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x14ac:dyDescent="0.3">
      <c r="A4" s="2" t="s">
        <v>0</v>
      </c>
      <c r="B4" s="2" t="s">
        <v>93</v>
      </c>
      <c r="C4" s="2" t="s">
        <v>1</v>
      </c>
      <c r="D4" s="48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94</v>
      </c>
      <c r="J4" s="2" t="s">
        <v>7</v>
      </c>
      <c r="K4" s="48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95</v>
      </c>
      <c r="Q4" s="2" t="s">
        <v>13</v>
      </c>
      <c r="R4" s="48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96</v>
      </c>
      <c r="X4" s="2" t="s">
        <v>60</v>
      </c>
      <c r="Y4" s="48" t="s">
        <v>61</v>
      </c>
      <c r="Z4" s="2" t="s">
        <v>62</v>
      </c>
      <c r="AA4" s="2" t="s">
        <v>63</v>
      </c>
      <c r="AB4" s="2" t="s">
        <v>64</v>
      </c>
      <c r="AC4" s="2" t="s">
        <v>65</v>
      </c>
      <c r="AD4" s="2" t="s">
        <v>66</v>
      </c>
      <c r="AE4" s="2" t="s">
        <v>67</v>
      </c>
      <c r="AF4" s="2" t="s">
        <v>68</v>
      </c>
      <c r="AG4" s="2" t="s">
        <v>69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70</v>
      </c>
      <c r="AP4" s="48" t="s">
        <v>71</v>
      </c>
      <c r="AQ4" s="48" t="s">
        <v>26</v>
      </c>
      <c r="AR4" s="2" t="s">
        <v>27</v>
      </c>
      <c r="AS4" s="2" t="s">
        <v>28</v>
      </c>
      <c r="AT4" s="2" t="s">
        <v>29</v>
      </c>
      <c r="AU4" s="2" t="s">
        <v>72</v>
      </c>
    </row>
    <row r="5" spans="1:47" x14ac:dyDescent="0.3">
      <c r="A5" s="2" t="s">
        <v>33</v>
      </c>
      <c r="B5" s="2">
        <v>202</v>
      </c>
      <c r="C5" s="2">
        <v>1138</v>
      </c>
      <c r="D5" s="2">
        <v>17.750439366999998</v>
      </c>
      <c r="E5" s="2">
        <v>0.96361979200000003</v>
      </c>
      <c r="F5" s="2">
        <v>0.83398810580000005</v>
      </c>
      <c r="G5" s="2">
        <v>1.1134008953000001</v>
      </c>
      <c r="H5" s="2">
        <v>0.61515408900000002</v>
      </c>
      <c r="I5" s="2">
        <v>93</v>
      </c>
      <c r="J5" s="2">
        <v>404</v>
      </c>
      <c r="K5" s="2">
        <v>23.01980198</v>
      </c>
      <c r="L5" s="2">
        <v>1.1488184196</v>
      </c>
      <c r="M5" s="2">
        <v>0.93071375310000004</v>
      </c>
      <c r="N5" s="2">
        <v>1.4180340161</v>
      </c>
      <c r="O5" s="2">
        <v>0.19652308539999999</v>
      </c>
      <c r="P5" s="2">
        <v>295</v>
      </c>
      <c r="Q5" s="2">
        <v>1542</v>
      </c>
      <c r="R5" s="2">
        <v>19.130998702999999</v>
      </c>
      <c r="S5" s="2">
        <v>1.0066535684</v>
      </c>
      <c r="T5" s="2">
        <v>0.89367476670000001</v>
      </c>
      <c r="U5" s="2">
        <v>1.1339152054999999</v>
      </c>
      <c r="V5" s="2">
        <v>0.91305812220000004</v>
      </c>
      <c r="W5" s="2">
        <v>1533</v>
      </c>
      <c r="X5" s="2">
        <v>12963</v>
      </c>
      <c r="Y5" s="2">
        <v>11.825966212000001</v>
      </c>
      <c r="Z5" s="2">
        <v>1.1393913394999999</v>
      </c>
      <c r="AA5" s="2">
        <v>1.0776222675</v>
      </c>
      <c r="AB5" s="2">
        <v>1.2047010012999999</v>
      </c>
      <c r="AC5" s="1">
        <v>4.4591257999999998E-6</v>
      </c>
      <c r="AD5" s="2">
        <v>1.6177112601999999</v>
      </c>
      <c r="AE5" s="2">
        <v>1.4281815649</v>
      </c>
      <c r="AF5" s="2">
        <v>1.8323928732999999</v>
      </c>
      <c r="AG5" s="1">
        <v>3.8572469999999997E-14</v>
      </c>
      <c r="AH5" s="2">
        <v>0.77109435530000003</v>
      </c>
      <c r="AI5" s="2">
        <v>0.60317240510000003</v>
      </c>
      <c r="AJ5" s="2">
        <v>0.98576542919999999</v>
      </c>
      <c r="AK5" s="2">
        <v>3.8044688600000001E-2</v>
      </c>
      <c r="AL5" s="2" t="s">
        <v>30</v>
      </c>
      <c r="AM5" s="2" t="s">
        <v>30</v>
      </c>
      <c r="AN5" s="2" t="s">
        <v>30</v>
      </c>
      <c r="AO5" s="2" t="s">
        <v>39</v>
      </c>
      <c r="AP5" s="2" t="s">
        <v>73</v>
      </c>
      <c r="AQ5" s="2" t="s">
        <v>30</v>
      </c>
      <c r="AR5" s="2" t="s">
        <v>30</v>
      </c>
      <c r="AS5" s="2" t="s">
        <v>30</v>
      </c>
      <c r="AT5" s="2" t="s">
        <v>30</v>
      </c>
      <c r="AU5" s="2" t="s">
        <v>30</v>
      </c>
    </row>
    <row r="6" spans="1:47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760</v>
      </c>
      <c r="J6" s="2">
        <v>3731</v>
      </c>
      <c r="K6" s="2">
        <v>20.369874028000002</v>
      </c>
      <c r="L6" s="2">
        <v>1.0165720152</v>
      </c>
      <c r="M6" s="2">
        <v>0.9292082585</v>
      </c>
      <c r="N6" s="2">
        <v>1.1121496743999999</v>
      </c>
      <c r="O6" s="2">
        <v>0.719968736</v>
      </c>
      <c r="P6" s="2">
        <v>760</v>
      </c>
      <c r="Q6" s="2">
        <v>3731</v>
      </c>
      <c r="R6" s="2">
        <v>20.369874028000002</v>
      </c>
      <c r="S6" s="2">
        <v>1.0718419198</v>
      </c>
      <c r="T6" s="2">
        <v>0.99065486899999999</v>
      </c>
      <c r="U6" s="2">
        <v>1.1596824858999999</v>
      </c>
      <c r="V6" s="1">
        <v>8.4286778800000003E-2</v>
      </c>
      <c r="W6" s="2">
        <v>3172</v>
      </c>
      <c r="X6" s="2">
        <v>34378</v>
      </c>
      <c r="Y6" s="2">
        <v>9.2268311128999994</v>
      </c>
      <c r="Z6" s="2">
        <v>0.88897357499999996</v>
      </c>
      <c r="AA6" s="2">
        <v>0.85192777529999997</v>
      </c>
      <c r="AB6" s="2">
        <v>0.92763029919999995</v>
      </c>
      <c r="AC6" s="1">
        <v>5.9933764000000003E-8</v>
      </c>
      <c r="AD6" s="2">
        <v>2.2076782135999999</v>
      </c>
      <c r="AE6" s="2">
        <v>2.0396654818000002</v>
      </c>
      <c r="AF6" s="2">
        <v>2.3895306059000001</v>
      </c>
      <c r="AG6" s="1">
        <v>1.290696E-85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30</v>
      </c>
      <c r="AO6" s="2" t="s">
        <v>39</v>
      </c>
      <c r="AP6" s="2" t="s">
        <v>73</v>
      </c>
      <c r="AQ6" s="2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47" x14ac:dyDescent="0.3">
      <c r="A7" s="2" t="s">
        <v>35</v>
      </c>
      <c r="B7" s="2">
        <v>219</v>
      </c>
      <c r="C7" s="2">
        <v>1096</v>
      </c>
      <c r="D7" s="2">
        <v>19.981751825</v>
      </c>
      <c r="E7" s="2">
        <v>1.0847512639000001</v>
      </c>
      <c r="F7" s="2">
        <v>0.9437212036</v>
      </c>
      <c r="G7" s="2">
        <v>1.2468569107</v>
      </c>
      <c r="H7" s="2">
        <v>0.25228543599999997</v>
      </c>
      <c r="I7" s="2">
        <v>149</v>
      </c>
      <c r="J7" s="2">
        <v>755</v>
      </c>
      <c r="K7" s="2">
        <v>19.735099338000001</v>
      </c>
      <c r="L7" s="2">
        <v>0.98489316510000002</v>
      </c>
      <c r="M7" s="2">
        <v>0.83116038619999999</v>
      </c>
      <c r="N7" s="2">
        <v>1.1670606092</v>
      </c>
      <c r="O7" s="2">
        <v>0.86045249779999999</v>
      </c>
      <c r="P7" s="2">
        <v>368</v>
      </c>
      <c r="Q7" s="2">
        <v>1851</v>
      </c>
      <c r="R7" s="2">
        <v>19.881145326999999</v>
      </c>
      <c r="S7" s="2">
        <v>1.0461255159</v>
      </c>
      <c r="T7" s="2">
        <v>0.93935977479999999</v>
      </c>
      <c r="U7" s="2">
        <v>1.1650260361</v>
      </c>
      <c r="V7" s="2">
        <v>0.41164291200000003</v>
      </c>
      <c r="W7" s="2">
        <v>965</v>
      </c>
      <c r="X7" s="2">
        <v>8062</v>
      </c>
      <c r="Y7" s="2">
        <v>11.969734557000001</v>
      </c>
      <c r="Z7" s="2">
        <v>1.1532429272</v>
      </c>
      <c r="AA7" s="2">
        <v>1.0777661929</v>
      </c>
      <c r="AB7" s="2">
        <v>1.234005351</v>
      </c>
      <c r="AC7" s="1">
        <v>3.6512900000000001E-5</v>
      </c>
      <c r="AD7" s="2">
        <v>1.6609512292999999</v>
      </c>
      <c r="AE7" s="2">
        <v>1.4730117398</v>
      </c>
      <c r="AF7" s="2">
        <v>1.872869653</v>
      </c>
      <c r="AG7" s="1">
        <v>1.2152059999999999E-16</v>
      </c>
      <c r="AH7" s="2">
        <v>1.0124981629000001</v>
      </c>
      <c r="AI7" s="2">
        <v>0.82224251459999997</v>
      </c>
      <c r="AJ7" s="2">
        <v>1.2467763607</v>
      </c>
      <c r="AK7" s="2">
        <v>0.90689171040000005</v>
      </c>
      <c r="AL7" s="2" t="s">
        <v>30</v>
      </c>
      <c r="AM7" s="2" t="s">
        <v>30</v>
      </c>
      <c r="AN7" s="2" t="s">
        <v>30</v>
      </c>
      <c r="AO7" s="2" t="s">
        <v>39</v>
      </c>
      <c r="AP7" s="2" t="s">
        <v>73</v>
      </c>
      <c r="AQ7" s="2" t="s">
        <v>30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47" x14ac:dyDescent="0.3">
      <c r="A8" s="2" t="s">
        <v>36</v>
      </c>
      <c r="B8" s="2">
        <v>547</v>
      </c>
      <c r="C8" s="2">
        <v>2689</v>
      </c>
      <c r="D8" s="2">
        <v>20.342134623</v>
      </c>
      <c r="E8" s="2">
        <v>1.1043153991000001</v>
      </c>
      <c r="F8" s="2">
        <v>1.0050072514999999</v>
      </c>
      <c r="G8" s="2">
        <v>1.213436519</v>
      </c>
      <c r="H8" s="2">
        <v>3.9031661500000002E-2</v>
      </c>
      <c r="I8" s="2">
        <v>76</v>
      </c>
      <c r="J8" s="2">
        <v>365</v>
      </c>
      <c r="K8" s="2">
        <v>20.821917807999998</v>
      </c>
      <c r="L8" s="2">
        <v>1.0391315585000001</v>
      </c>
      <c r="M8" s="2">
        <v>0.82443502270000002</v>
      </c>
      <c r="N8" s="2">
        <v>1.3097386285999999</v>
      </c>
      <c r="O8" s="2">
        <v>0.74513164519999997</v>
      </c>
      <c r="P8" s="2">
        <v>623</v>
      </c>
      <c r="Q8" s="2">
        <v>3054</v>
      </c>
      <c r="R8" s="2">
        <v>20.399476097000001</v>
      </c>
      <c r="S8" s="2">
        <v>1.0733995504</v>
      </c>
      <c r="T8" s="2">
        <v>0.98540551620000005</v>
      </c>
      <c r="U8" s="2">
        <v>1.1692512126000001</v>
      </c>
      <c r="V8" s="2">
        <v>0.1045743611</v>
      </c>
      <c r="W8" s="2">
        <v>564</v>
      </c>
      <c r="X8" s="2">
        <v>4725</v>
      </c>
      <c r="Y8" s="2">
        <v>11.936507937</v>
      </c>
      <c r="Z8" s="2">
        <v>1.1500416561</v>
      </c>
      <c r="AA8" s="2">
        <v>1.0551741661</v>
      </c>
      <c r="AB8" s="2">
        <v>1.2534383926999999</v>
      </c>
      <c r="AC8" s="2">
        <v>1.4594778000000001E-3</v>
      </c>
      <c r="AD8" s="2">
        <v>1.7089986624</v>
      </c>
      <c r="AE8" s="2">
        <v>1.5249936879999999</v>
      </c>
      <c r="AF8" s="2">
        <v>1.9152055848</v>
      </c>
      <c r="AG8" s="1">
        <v>2.9608850000000001E-20</v>
      </c>
      <c r="AH8" s="2">
        <v>0.97695778119999999</v>
      </c>
      <c r="AI8" s="2">
        <v>0.76855299170000002</v>
      </c>
      <c r="AJ8" s="2">
        <v>1.2418746872999999</v>
      </c>
      <c r="AK8" s="1">
        <v>0.84897300460000003</v>
      </c>
      <c r="AL8" s="2" t="s">
        <v>30</v>
      </c>
      <c r="AM8" s="2" t="s">
        <v>30</v>
      </c>
      <c r="AN8" s="2" t="s">
        <v>30</v>
      </c>
      <c r="AO8" s="2" t="s">
        <v>39</v>
      </c>
      <c r="AP8" s="2" t="s">
        <v>73</v>
      </c>
      <c r="AQ8" s="2" t="s">
        <v>30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47" x14ac:dyDescent="0.3">
      <c r="A9" s="2" t="s">
        <v>37</v>
      </c>
      <c r="B9" s="2">
        <v>1101</v>
      </c>
      <c r="C9" s="2">
        <v>6309</v>
      </c>
      <c r="D9" s="2">
        <v>17.451260104999999</v>
      </c>
      <c r="E9" s="2">
        <v>0.94737821889999996</v>
      </c>
      <c r="F9" s="2">
        <v>0.88058270130000005</v>
      </c>
      <c r="G9" s="2">
        <v>1.0192404284000001</v>
      </c>
      <c r="H9" s="2">
        <v>0.1473125592</v>
      </c>
      <c r="I9" s="2">
        <v>191</v>
      </c>
      <c r="J9" s="2">
        <v>1077</v>
      </c>
      <c r="K9" s="2">
        <v>17.734447539000001</v>
      </c>
      <c r="L9" s="2">
        <v>0.88504931590000002</v>
      </c>
      <c r="M9" s="2">
        <v>0.76017608059999997</v>
      </c>
      <c r="N9" s="2">
        <v>1.0304353314000001</v>
      </c>
      <c r="O9" s="2">
        <v>0.1155784794</v>
      </c>
      <c r="P9" s="2">
        <v>1292</v>
      </c>
      <c r="Q9" s="2">
        <v>7386</v>
      </c>
      <c r="R9" s="2">
        <v>17.492553480000002</v>
      </c>
      <c r="S9" s="2">
        <v>0.92044025789999995</v>
      </c>
      <c r="T9" s="2">
        <v>0.86319537030000004</v>
      </c>
      <c r="U9" s="2">
        <v>0.98148147860000001</v>
      </c>
      <c r="V9" s="2">
        <v>1.13894024E-2</v>
      </c>
      <c r="W9" s="2">
        <v>154</v>
      </c>
      <c r="X9" s="2">
        <v>1422</v>
      </c>
      <c r="Y9" s="2">
        <v>10.829817158999999</v>
      </c>
      <c r="Z9" s="2">
        <v>1.0434157902000001</v>
      </c>
      <c r="AA9" s="2">
        <v>0.88929228599999999</v>
      </c>
      <c r="AB9" s="2">
        <v>1.2242504836000001</v>
      </c>
      <c r="AC9" s="1">
        <v>0.60224897290000001</v>
      </c>
      <c r="AD9" s="2">
        <v>1.6152214966</v>
      </c>
      <c r="AE9" s="2">
        <v>1.3666819695000001</v>
      </c>
      <c r="AF9" s="2">
        <v>1.9089594663</v>
      </c>
      <c r="AG9" s="1">
        <v>1.8622914E-8</v>
      </c>
      <c r="AH9" s="2">
        <v>0.98403178710000005</v>
      </c>
      <c r="AI9" s="2">
        <v>0.84389719959999998</v>
      </c>
      <c r="AJ9" s="2">
        <v>1.147436629</v>
      </c>
      <c r="AK9" s="1">
        <v>0.83728706689999999</v>
      </c>
      <c r="AL9" s="2" t="s">
        <v>30</v>
      </c>
      <c r="AM9" s="2" t="s">
        <v>30</v>
      </c>
      <c r="AN9" s="2" t="s">
        <v>30</v>
      </c>
      <c r="AO9" s="2" t="s">
        <v>30</v>
      </c>
      <c r="AP9" s="2" t="s">
        <v>73</v>
      </c>
      <c r="AQ9" s="2" t="s">
        <v>30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47" x14ac:dyDescent="0.3">
      <c r="A10" s="2" t="s">
        <v>74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1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1" t="s">
        <v>30</v>
      </c>
      <c r="W10" s="2">
        <v>6</v>
      </c>
      <c r="X10" s="2">
        <v>54</v>
      </c>
      <c r="Y10" s="2">
        <v>11.111111111</v>
      </c>
      <c r="Z10" s="2">
        <v>1.0705174989999999</v>
      </c>
      <c r="AA10" s="2">
        <v>0.48076095590000001</v>
      </c>
      <c r="AB10" s="2">
        <v>2.3837370773000002</v>
      </c>
      <c r="AC10" s="1">
        <v>0.86749964180000005</v>
      </c>
      <c r="AD10" s="2">
        <v>1.6875</v>
      </c>
      <c r="AE10" s="2">
        <v>0.42203978990000002</v>
      </c>
      <c r="AF10" s="2">
        <v>6.7473643914999997</v>
      </c>
      <c r="AG10" s="2">
        <v>0.4593093258</v>
      </c>
      <c r="AH10" s="2" t="s">
        <v>30</v>
      </c>
      <c r="AI10" s="2" t="s">
        <v>30</v>
      </c>
      <c r="AJ10" s="2" t="s">
        <v>30</v>
      </c>
      <c r="AK10" s="2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2" t="s">
        <v>30</v>
      </c>
      <c r="AQ10" s="2" t="s">
        <v>30</v>
      </c>
      <c r="AR10" s="2" t="s">
        <v>30</v>
      </c>
      <c r="AS10" s="2" t="s">
        <v>75</v>
      </c>
      <c r="AT10" s="2" t="s">
        <v>75</v>
      </c>
      <c r="AU10" s="2" t="s">
        <v>30</v>
      </c>
    </row>
    <row r="11" spans="1:47" x14ac:dyDescent="0.3">
      <c r="A11" s="2" t="s">
        <v>31</v>
      </c>
      <c r="B11" s="2">
        <v>2069</v>
      </c>
      <c r="C11" s="2">
        <v>11232</v>
      </c>
      <c r="D11" s="48">
        <v>18.420584045999998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1272</v>
      </c>
      <c r="J11" s="2">
        <v>6348</v>
      </c>
      <c r="K11" s="48">
        <v>20.037807183000002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3341</v>
      </c>
      <c r="Q11" s="2">
        <v>17580</v>
      </c>
      <c r="R11" s="48">
        <v>19.004550626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6394</v>
      </c>
      <c r="X11" s="2">
        <v>61604</v>
      </c>
      <c r="Y11" s="48">
        <v>10.379196156000001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1.8310233605999999</v>
      </c>
      <c r="AE11" s="2">
        <v>1.7559939317</v>
      </c>
      <c r="AF11" s="2">
        <v>1.9092586177999999</v>
      </c>
      <c r="AG11" s="1">
        <v>1.2834599999999999E-176</v>
      </c>
      <c r="AH11" s="2">
        <v>0.91929141130000003</v>
      </c>
      <c r="AI11" s="2">
        <v>0.85728453319999998</v>
      </c>
      <c r="AJ11" s="2">
        <v>0.98578320990000001</v>
      </c>
      <c r="AK11" s="1">
        <v>1.8184460999999999E-2</v>
      </c>
      <c r="AL11" s="2" t="s">
        <v>30</v>
      </c>
      <c r="AM11" s="2" t="s">
        <v>30</v>
      </c>
      <c r="AN11" s="2" t="s">
        <v>30</v>
      </c>
      <c r="AO11" s="2" t="s">
        <v>30</v>
      </c>
      <c r="AP11" s="48" t="s">
        <v>73</v>
      </c>
      <c r="AQ11" s="48" t="s">
        <v>30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47" x14ac:dyDescent="0.3">
      <c r="AD12" s="1"/>
      <c r="AR12" s="2" t="s">
        <v>30</v>
      </c>
    </row>
    <row r="13" spans="1:47" x14ac:dyDescent="0.3">
      <c r="B13" s="66"/>
    </row>
    <row r="14" spans="1:47" ht="15" x14ac:dyDescent="0.35">
      <c r="B14" s="12"/>
    </row>
    <row r="16" spans="1:47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98</v>
      </c>
    </row>
    <row r="3" spans="1:60" x14ac:dyDescent="0.3">
      <c r="A3" s="2" t="s">
        <v>99</v>
      </c>
    </row>
    <row r="4" spans="1:60" x14ac:dyDescent="0.3">
      <c r="A4" s="2" t="s">
        <v>0</v>
      </c>
      <c r="B4" s="2" t="s">
        <v>100</v>
      </c>
      <c r="C4" s="2" t="s">
        <v>1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101</v>
      </c>
      <c r="J4" s="2" t="s">
        <v>7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102</v>
      </c>
      <c r="Q4" s="2" t="s">
        <v>13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103</v>
      </c>
      <c r="X4" s="2" t="s">
        <v>60</v>
      </c>
      <c r="Y4" s="2" t="s">
        <v>61</v>
      </c>
      <c r="Z4" s="2" t="s">
        <v>62</v>
      </c>
      <c r="AA4" s="2" t="s">
        <v>63</v>
      </c>
      <c r="AB4" s="2" t="s">
        <v>64</v>
      </c>
      <c r="AC4" s="2" t="s">
        <v>65</v>
      </c>
      <c r="AD4" s="2" t="s">
        <v>66</v>
      </c>
      <c r="AE4" s="2" t="s">
        <v>67</v>
      </c>
      <c r="AF4" s="2" t="s">
        <v>68</v>
      </c>
      <c r="AG4" s="2" t="s">
        <v>69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70</v>
      </c>
      <c r="AP4" s="1" t="s">
        <v>71</v>
      </c>
      <c r="AQ4" s="2" t="s">
        <v>26</v>
      </c>
      <c r="AR4" s="2" t="s">
        <v>27</v>
      </c>
      <c r="AS4" s="2" t="s">
        <v>28</v>
      </c>
      <c r="AT4" s="2" t="s">
        <v>29</v>
      </c>
      <c r="AU4" s="2" t="s">
        <v>72</v>
      </c>
    </row>
    <row r="5" spans="1:60" x14ac:dyDescent="0.3">
      <c r="A5" s="2" t="s">
        <v>33</v>
      </c>
      <c r="B5" s="2">
        <v>640</v>
      </c>
      <c r="C5" s="2">
        <v>1138</v>
      </c>
      <c r="D5" s="2">
        <v>56.239015817000002</v>
      </c>
      <c r="E5" s="2">
        <v>1.0209740192000001</v>
      </c>
      <c r="F5" s="2">
        <v>0.94117538349999996</v>
      </c>
      <c r="G5" s="2">
        <v>1.1075384738</v>
      </c>
      <c r="H5" s="2">
        <v>0.61714672800000003</v>
      </c>
      <c r="I5" s="2">
        <v>284</v>
      </c>
      <c r="J5" s="2">
        <v>404</v>
      </c>
      <c r="K5" s="2">
        <v>70.297029703000007</v>
      </c>
      <c r="L5" s="2">
        <v>0.98248688809999996</v>
      </c>
      <c r="M5" s="2">
        <v>0.87148931839999999</v>
      </c>
      <c r="N5" s="2">
        <v>1.1076217056</v>
      </c>
      <c r="O5" s="2">
        <v>0.77269056989999996</v>
      </c>
      <c r="P5" s="2">
        <v>924</v>
      </c>
      <c r="Q5" s="2">
        <v>1542</v>
      </c>
      <c r="R5" s="2">
        <v>59.922178987999999</v>
      </c>
      <c r="S5" s="2">
        <v>0.98185469910000001</v>
      </c>
      <c r="T5" s="2">
        <v>0.91804472130000003</v>
      </c>
      <c r="U5" s="2">
        <v>1.0500998783</v>
      </c>
      <c r="V5" s="2">
        <v>0.59326498750000001</v>
      </c>
      <c r="W5" s="2">
        <v>11973</v>
      </c>
      <c r="X5" s="2">
        <v>12963</v>
      </c>
      <c r="Y5" s="2">
        <v>92.362878963</v>
      </c>
      <c r="Z5" s="2">
        <v>1.0216034895999999</v>
      </c>
      <c r="AA5" s="2">
        <v>1.0016310278</v>
      </c>
      <c r="AB5" s="2">
        <v>1.0419742009999999</v>
      </c>
      <c r="AC5" s="2">
        <v>3.3859204599999998E-2</v>
      </c>
      <c r="AD5" s="2">
        <v>0.64876906889999997</v>
      </c>
      <c r="AE5" s="2">
        <v>0.60677435059999996</v>
      </c>
      <c r="AF5" s="2">
        <v>0.69367023240000003</v>
      </c>
      <c r="AG5" s="2">
        <v>8.4116280000000007E-37</v>
      </c>
      <c r="AH5" s="2">
        <v>0.80001980250000004</v>
      </c>
      <c r="AI5" s="2">
        <v>0.69568148389999995</v>
      </c>
      <c r="AJ5" s="2">
        <v>0.92000678349999998</v>
      </c>
      <c r="AK5" s="2">
        <v>1.7521413999999999E-3</v>
      </c>
      <c r="AL5" s="2" t="s">
        <v>30</v>
      </c>
      <c r="AM5" s="2" t="s">
        <v>30</v>
      </c>
      <c r="AN5" s="2" t="s">
        <v>30</v>
      </c>
      <c r="AO5" s="2" t="s">
        <v>30</v>
      </c>
      <c r="AP5" s="1" t="s">
        <v>73</v>
      </c>
      <c r="AQ5" s="2" t="s">
        <v>40</v>
      </c>
      <c r="AR5" s="2" t="s">
        <v>30</v>
      </c>
      <c r="AS5" s="2" t="s">
        <v>30</v>
      </c>
      <c r="AT5" s="2" t="s">
        <v>30</v>
      </c>
      <c r="AU5" s="2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2634</v>
      </c>
      <c r="J6" s="2">
        <v>3731</v>
      </c>
      <c r="K6" s="2">
        <v>70.597694988000001</v>
      </c>
      <c r="L6" s="2">
        <v>0.98668905279999997</v>
      </c>
      <c r="M6" s="2">
        <v>0.94044494619999996</v>
      </c>
      <c r="N6" s="2">
        <v>1.0352071016</v>
      </c>
      <c r="O6" s="2">
        <v>0.58427621340000002</v>
      </c>
      <c r="P6" s="2">
        <v>2634</v>
      </c>
      <c r="Q6" s="2">
        <v>3731</v>
      </c>
      <c r="R6" s="2">
        <v>70.597694988000001</v>
      </c>
      <c r="S6" s="2">
        <v>1.1567783371</v>
      </c>
      <c r="T6" s="2">
        <v>1.1085123951</v>
      </c>
      <c r="U6" s="2">
        <v>1.2071458354</v>
      </c>
      <c r="V6" s="2">
        <v>2.1201460000000001E-11</v>
      </c>
      <c r="W6" s="2">
        <v>31056</v>
      </c>
      <c r="X6" s="2">
        <v>34378</v>
      </c>
      <c r="Y6" s="2">
        <v>90.336843329999994</v>
      </c>
      <c r="Z6" s="2">
        <v>0.99919399890000005</v>
      </c>
      <c r="AA6" s="2">
        <v>0.98542056339999995</v>
      </c>
      <c r="AB6" s="2">
        <v>1.0131599488</v>
      </c>
      <c r="AC6" s="2">
        <v>0.90935199050000004</v>
      </c>
      <c r="AD6" s="2">
        <v>0.78149393300000003</v>
      </c>
      <c r="AE6" s="2">
        <v>0.75101954410000005</v>
      </c>
      <c r="AF6" s="2">
        <v>0.81320489210000002</v>
      </c>
      <c r="AG6" s="2">
        <v>5.8252580000000003E-34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104</v>
      </c>
      <c r="AO6" s="2" t="s">
        <v>30</v>
      </c>
      <c r="AP6" s="1" t="s">
        <v>73</v>
      </c>
      <c r="AQ6" s="2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60" x14ac:dyDescent="0.3">
      <c r="A7" s="2" t="s">
        <v>35</v>
      </c>
      <c r="B7" s="2">
        <v>582</v>
      </c>
      <c r="C7" s="2">
        <v>1096</v>
      </c>
      <c r="D7" s="2">
        <v>53.102189781</v>
      </c>
      <c r="E7" s="2">
        <v>0.96402746989999999</v>
      </c>
      <c r="F7" s="2">
        <v>0.885490157</v>
      </c>
      <c r="G7" s="1">
        <v>1.0495305399999999</v>
      </c>
      <c r="H7" s="2">
        <v>0.39812759289999999</v>
      </c>
      <c r="I7" s="2">
        <v>501</v>
      </c>
      <c r="J7" s="2">
        <v>755</v>
      </c>
      <c r="K7" s="2">
        <v>66.357615894000006</v>
      </c>
      <c r="L7" s="2">
        <v>0.92742876640000005</v>
      </c>
      <c r="M7" s="2">
        <v>0.84568605190000001</v>
      </c>
      <c r="N7" s="2">
        <v>1.0170726060999999</v>
      </c>
      <c r="O7" s="2">
        <v>0.1095172938</v>
      </c>
      <c r="P7" s="2">
        <v>1083</v>
      </c>
      <c r="Q7" s="2">
        <v>1851</v>
      </c>
      <c r="R7" s="2">
        <v>58.508914099999998</v>
      </c>
      <c r="S7" s="2">
        <v>0.95869765110000005</v>
      </c>
      <c r="T7" s="2">
        <v>0.90062139870000002</v>
      </c>
      <c r="U7" s="2">
        <v>1.0205189302</v>
      </c>
      <c r="V7" s="2">
        <v>0.18586170469999999</v>
      </c>
      <c r="W7" s="2">
        <v>7117</v>
      </c>
      <c r="X7" s="2">
        <v>8062</v>
      </c>
      <c r="Y7" s="2">
        <v>88.278342843000004</v>
      </c>
      <c r="Z7" s="2">
        <v>0.97642542239999996</v>
      </c>
      <c r="AA7" s="2">
        <v>0.95262937029999994</v>
      </c>
      <c r="AB7" s="2">
        <v>1.0008158841000001</v>
      </c>
      <c r="AC7" s="2">
        <v>5.8068942999999998E-2</v>
      </c>
      <c r="AD7" s="2">
        <v>0.66277766680000005</v>
      </c>
      <c r="AE7" s="2">
        <v>0.62173341950000005</v>
      </c>
      <c r="AF7" s="2">
        <v>0.7065314842</v>
      </c>
      <c r="AG7" s="2">
        <v>1.8490159999999999E-36</v>
      </c>
      <c r="AH7" s="2">
        <v>0.80024258049999997</v>
      </c>
      <c r="AI7" s="2">
        <v>0.71014278809999998</v>
      </c>
      <c r="AJ7" s="2">
        <v>0.90177383820000001</v>
      </c>
      <c r="AK7" s="2">
        <v>2.5572920000000002E-4</v>
      </c>
      <c r="AL7" s="2" t="s">
        <v>30</v>
      </c>
      <c r="AM7" s="2" t="s">
        <v>30</v>
      </c>
      <c r="AN7" s="2" t="s">
        <v>30</v>
      </c>
      <c r="AO7" s="2" t="s">
        <v>30</v>
      </c>
      <c r="AP7" s="1" t="s">
        <v>73</v>
      </c>
      <c r="AQ7" s="2" t="s">
        <v>40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60" x14ac:dyDescent="0.3">
      <c r="A8" s="2" t="s">
        <v>36</v>
      </c>
      <c r="B8" s="2">
        <v>1500</v>
      </c>
      <c r="C8" s="2">
        <v>2689</v>
      </c>
      <c r="D8" s="2">
        <v>55.782818892000002</v>
      </c>
      <c r="E8" s="2">
        <v>1.0126921315999999</v>
      </c>
      <c r="F8" s="2">
        <v>0.95714942859999996</v>
      </c>
      <c r="G8" s="1">
        <v>1.0714579381</v>
      </c>
      <c r="H8" s="2">
        <v>0.66122094519999997</v>
      </c>
      <c r="I8" s="2">
        <v>279</v>
      </c>
      <c r="J8" s="2">
        <v>365</v>
      </c>
      <c r="K8" s="2">
        <v>76.438356163999998</v>
      </c>
      <c r="L8" s="2">
        <v>1.0683194296</v>
      </c>
      <c r="M8" s="2">
        <v>0.94667126099999999</v>
      </c>
      <c r="N8" s="2">
        <v>1.2055995049999999</v>
      </c>
      <c r="O8" s="2">
        <v>0.28396732860000001</v>
      </c>
      <c r="P8" s="2">
        <v>1779</v>
      </c>
      <c r="Q8" s="2">
        <v>3054</v>
      </c>
      <c r="R8" s="2">
        <v>58.251473476999998</v>
      </c>
      <c r="S8" s="2">
        <v>0.95447935849999999</v>
      </c>
      <c r="T8" s="2">
        <v>0.90777133539999999</v>
      </c>
      <c r="U8" s="2">
        <v>1.0035906734</v>
      </c>
      <c r="V8" s="2">
        <v>6.8766600299999994E-2</v>
      </c>
      <c r="W8" s="2">
        <v>4275</v>
      </c>
      <c r="X8" s="2">
        <v>4725</v>
      </c>
      <c r="Y8" s="2">
        <v>90.476190475999999</v>
      </c>
      <c r="Z8" s="2">
        <v>1.0007352840999999</v>
      </c>
      <c r="AA8" s="2">
        <v>0.97008596020000004</v>
      </c>
      <c r="AB8" s="2">
        <v>1.0323529562</v>
      </c>
      <c r="AC8" s="2">
        <v>0.96306060469999999</v>
      </c>
      <c r="AD8" s="2">
        <v>0.64383207529999997</v>
      </c>
      <c r="AE8" s="2">
        <v>0.60919563160000001</v>
      </c>
      <c r="AF8" s="2">
        <v>0.6804378096</v>
      </c>
      <c r="AG8" s="2">
        <v>6.5927910000000003E-55</v>
      </c>
      <c r="AH8" s="2">
        <v>0.72977522920000004</v>
      </c>
      <c r="AI8" s="2">
        <v>0.64223166870000004</v>
      </c>
      <c r="AJ8" s="2">
        <v>0.82925198359999996</v>
      </c>
      <c r="AK8" s="2">
        <v>1.3540144E-6</v>
      </c>
      <c r="AL8" s="2" t="s">
        <v>30</v>
      </c>
      <c r="AM8" s="2" t="s">
        <v>30</v>
      </c>
      <c r="AN8" s="2" t="s">
        <v>30</v>
      </c>
      <c r="AO8" s="2" t="s">
        <v>30</v>
      </c>
      <c r="AP8" s="1" t="s">
        <v>73</v>
      </c>
      <c r="AQ8" s="2" t="s">
        <v>40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60" x14ac:dyDescent="0.3">
      <c r="A9" s="2" t="s">
        <v>37</v>
      </c>
      <c r="B9" s="2">
        <v>3465</v>
      </c>
      <c r="C9" s="2">
        <v>6309</v>
      </c>
      <c r="D9" s="2">
        <v>54.921540655999998</v>
      </c>
      <c r="E9" s="2">
        <v>0.99705631910000003</v>
      </c>
      <c r="F9" s="2">
        <v>0.95644141810000005</v>
      </c>
      <c r="G9" s="2">
        <v>1.0393959156000001</v>
      </c>
      <c r="H9" s="2">
        <v>0.88950098799999999</v>
      </c>
      <c r="I9" s="2">
        <v>832</v>
      </c>
      <c r="J9" s="2">
        <v>1077</v>
      </c>
      <c r="K9" s="2">
        <v>77.251624883999995</v>
      </c>
      <c r="L9" s="2">
        <v>1.0796858537</v>
      </c>
      <c r="M9" s="2">
        <v>1.0027624861</v>
      </c>
      <c r="N9" s="2">
        <v>1.1625101246</v>
      </c>
      <c r="O9" s="2">
        <v>4.2040617199999998E-2</v>
      </c>
      <c r="P9" s="2">
        <v>4297</v>
      </c>
      <c r="Q9" s="2">
        <v>7386</v>
      </c>
      <c r="R9" s="2">
        <v>58.177633360000002</v>
      </c>
      <c r="S9" s="2">
        <v>0.95326945149999998</v>
      </c>
      <c r="T9" s="2">
        <v>0.9201287064</v>
      </c>
      <c r="U9" s="2">
        <v>0.98760384359999998</v>
      </c>
      <c r="V9" s="2">
        <v>8.0279262000000004E-3</v>
      </c>
      <c r="W9" s="2">
        <v>1252</v>
      </c>
      <c r="X9" s="2">
        <v>1422</v>
      </c>
      <c r="Y9" s="2">
        <v>88.045007032000001</v>
      </c>
      <c r="Z9" s="2">
        <v>0.97384455140000004</v>
      </c>
      <c r="AA9" s="2">
        <v>0.92079802629999996</v>
      </c>
      <c r="AB9" s="2">
        <v>1.0299470493</v>
      </c>
      <c r="AC9" s="2">
        <v>0.35370505759999998</v>
      </c>
      <c r="AD9" s="2">
        <v>0.66077152269999995</v>
      </c>
      <c r="AE9" s="2">
        <v>0.62046039019999999</v>
      </c>
      <c r="AF9" s="2">
        <v>0.70370165780000005</v>
      </c>
      <c r="AG9" s="2">
        <v>4.411428E-38</v>
      </c>
      <c r="AH9" s="2">
        <v>0.71094350100000003</v>
      </c>
      <c r="AI9" s="2">
        <v>0.65913215380000001</v>
      </c>
      <c r="AJ9" s="2">
        <v>0.7668275</v>
      </c>
      <c r="AK9" s="1">
        <v>9.8559610000000003E-19</v>
      </c>
      <c r="AL9" s="2" t="s">
        <v>30</v>
      </c>
      <c r="AM9" s="2" t="s">
        <v>30</v>
      </c>
      <c r="AN9" s="2" t="s">
        <v>104</v>
      </c>
      <c r="AO9" s="2" t="s">
        <v>30</v>
      </c>
      <c r="AP9" s="1" t="s">
        <v>73</v>
      </c>
      <c r="AQ9" s="2" t="s">
        <v>40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60" x14ac:dyDescent="0.3">
      <c r="A10" s="2" t="s">
        <v>74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>
        <v>12</v>
      </c>
      <c r="J10" s="2">
        <v>16</v>
      </c>
      <c r="K10" s="2">
        <v>75</v>
      </c>
      <c r="L10" s="2">
        <v>1.0482166446000001</v>
      </c>
      <c r="M10" s="2">
        <v>0.59484792040000001</v>
      </c>
      <c r="N10" s="2">
        <v>1.8471244439000001</v>
      </c>
      <c r="O10" s="2">
        <v>0.87058892379999997</v>
      </c>
      <c r="P10" s="2">
        <v>12</v>
      </c>
      <c r="Q10" s="2">
        <v>16</v>
      </c>
      <c r="R10" s="2">
        <v>75</v>
      </c>
      <c r="S10" s="2">
        <v>1.2289122938000001</v>
      </c>
      <c r="T10" s="2">
        <v>0.69769047230000003</v>
      </c>
      <c r="U10" s="2">
        <v>2.1646066353000002</v>
      </c>
      <c r="V10" s="2">
        <v>0.47544089589999999</v>
      </c>
      <c r="W10" s="2">
        <v>23</v>
      </c>
      <c r="X10" s="2">
        <v>54</v>
      </c>
      <c r="Y10" s="2">
        <v>42.592592592999999</v>
      </c>
      <c r="Z10" s="2">
        <v>0.47110637640000003</v>
      </c>
      <c r="AA10" s="2">
        <v>0.31303618909999997</v>
      </c>
      <c r="AB10" s="2">
        <v>0.7089953993</v>
      </c>
      <c r="AC10" s="2">
        <v>3.0745080000000002E-4</v>
      </c>
      <c r="AD10" s="2">
        <v>1.7608695651999999</v>
      </c>
      <c r="AE10" s="2">
        <v>0.87621176020000002</v>
      </c>
      <c r="AF10" s="2">
        <v>3.5387126337999999</v>
      </c>
      <c r="AG10" s="2">
        <v>0.1120888764</v>
      </c>
      <c r="AH10" s="2" t="s">
        <v>30</v>
      </c>
      <c r="AI10" s="2" t="s">
        <v>30</v>
      </c>
      <c r="AJ10" s="2" t="s">
        <v>30</v>
      </c>
      <c r="AK10" s="1" t="s">
        <v>30</v>
      </c>
      <c r="AL10" s="2" t="s">
        <v>30</v>
      </c>
      <c r="AM10" s="2" t="s">
        <v>30</v>
      </c>
      <c r="AN10" s="2" t="s">
        <v>30</v>
      </c>
      <c r="AO10" s="2" t="s">
        <v>39</v>
      </c>
      <c r="AP10" s="1" t="s">
        <v>30</v>
      </c>
      <c r="AQ10" s="2" t="s">
        <v>30</v>
      </c>
      <c r="AR10" s="2" t="s">
        <v>30</v>
      </c>
      <c r="AS10" s="2" t="s">
        <v>30</v>
      </c>
      <c r="AT10" s="2" t="s">
        <v>30</v>
      </c>
      <c r="AU10" s="2" t="s">
        <v>30</v>
      </c>
    </row>
    <row r="11" spans="1:60" x14ac:dyDescent="0.3">
      <c r="A11" s="2" t="s">
        <v>31</v>
      </c>
      <c r="B11" s="2">
        <v>6187</v>
      </c>
      <c r="C11" s="2">
        <v>11232</v>
      </c>
      <c r="D11" s="2">
        <v>55.083689458999999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4542</v>
      </c>
      <c r="J11" s="2">
        <v>6348</v>
      </c>
      <c r="K11" s="2">
        <v>71.550094517999995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10729</v>
      </c>
      <c r="Q11" s="2">
        <v>17580</v>
      </c>
      <c r="R11" s="2">
        <v>61.029579067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55696</v>
      </c>
      <c r="X11" s="2">
        <v>61604</v>
      </c>
      <c r="Y11" s="2">
        <v>90.409713655000004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0.6750334295</v>
      </c>
      <c r="AE11" s="2">
        <v>0.66122742400000001</v>
      </c>
      <c r="AF11" s="2">
        <v>0.68912769559999998</v>
      </c>
      <c r="AG11" s="2">
        <v>4.2647599999999998E-304</v>
      </c>
      <c r="AH11" s="2">
        <v>0.76986186850000005</v>
      </c>
      <c r="AI11" s="2">
        <v>0.74093593629999999</v>
      </c>
      <c r="AJ11" s="2">
        <v>0.79991706110000005</v>
      </c>
      <c r="AK11" s="2">
        <v>7.3670529999999998E-41</v>
      </c>
      <c r="AL11" s="2" t="s">
        <v>30</v>
      </c>
      <c r="AM11" s="2" t="s">
        <v>30</v>
      </c>
      <c r="AN11" s="2" t="s">
        <v>30</v>
      </c>
      <c r="AO11" s="2" t="s">
        <v>30</v>
      </c>
      <c r="AP11" s="1" t="s">
        <v>73</v>
      </c>
      <c r="AQ11" s="2" t="s">
        <v>40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60" x14ac:dyDescent="0.3">
      <c r="AP12" s="1"/>
    </row>
    <row r="13" spans="1:60" x14ac:dyDescent="0.3">
      <c r="B13" s="20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2:59" x14ac:dyDescent="0.3"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21" spans="2:59" x14ac:dyDescent="0.3">
      <c r="AP21" s="1"/>
    </row>
    <row r="22" spans="2:59" x14ac:dyDescent="0.3">
      <c r="AP22" s="1"/>
    </row>
    <row r="23" spans="2:59" x14ac:dyDescent="0.3">
      <c r="AP23" s="1"/>
    </row>
    <row r="24" spans="2:59" x14ac:dyDescent="0.3">
      <c r="G24" s="1"/>
      <c r="AP24" s="1"/>
    </row>
    <row r="25" spans="2:59" x14ac:dyDescent="0.3">
      <c r="G25" s="1"/>
      <c r="AP25" s="1"/>
    </row>
    <row r="26" spans="2:59" x14ac:dyDescent="0.3">
      <c r="AK26" s="1"/>
      <c r="AP26" s="1"/>
    </row>
    <row r="27" spans="2:59" x14ac:dyDescent="0.3">
      <c r="AK27" s="1"/>
      <c r="AP27" s="1"/>
    </row>
    <row r="28" spans="2:59" x14ac:dyDescent="0.3">
      <c r="AP28" s="1"/>
    </row>
    <row r="29" spans="2:59" x14ac:dyDescent="0.3">
      <c r="AP29" s="1"/>
    </row>
    <row r="30" spans="2:59" x14ac:dyDescent="0.3">
      <c r="B30" s="11"/>
    </row>
    <row r="31" spans="2:59" ht="15" x14ac:dyDescent="0.35">
      <c r="B31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47" x14ac:dyDescent="0.3">
      <c r="A1" s="2" t="s">
        <v>106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47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s="9" customFormat="1" x14ac:dyDescent="0.3">
      <c r="A3" s="2" t="s">
        <v>133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x14ac:dyDescent="0.3">
      <c r="A4" s="2" t="s">
        <v>0</v>
      </c>
      <c r="B4" s="2" t="s">
        <v>107</v>
      </c>
      <c r="C4" s="2" t="s">
        <v>1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108</v>
      </c>
      <c r="J4" s="2" t="s">
        <v>7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109</v>
      </c>
      <c r="Q4" s="2" t="s">
        <v>13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110</v>
      </c>
      <c r="X4" s="2" t="s">
        <v>60</v>
      </c>
      <c r="Y4" s="2" t="s">
        <v>61</v>
      </c>
      <c r="Z4" s="2" t="s">
        <v>62</v>
      </c>
      <c r="AA4" s="2" t="s">
        <v>63</v>
      </c>
      <c r="AB4" s="2" t="s">
        <v>64</v>
      </c>
      <c r="AC4" s="2" t="s">
        <v>65</v>
      </c>
      <c r="AD4" s="2" t="s">
        <v>66</v>
      </c>
      <c r="AE4" s="2" t="s">
        <v>67</v>
      </c>
      <c r="AF4" s="2" t="s">
        <v>68</v>
      </c>
      <c r="AG4" s="2" t="s">
        <v>69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70</v>
      </c>
      <c r="AP4" s="2" t="s">
        <v>71</v>
      </c>
      <c r="AQ4" s="2" t="s">
        <v>26</v>
      </c>
      <c r="AR4" s="2" t="s">
        <v>27</v>
      </c>
      <c r="AS4" s="2" t="s">
        <v>28</v>
      </c>
      <c r="AT4" s="2" t="s">
        <v>29</v>
      </c>
      <c r="AU4" s="2" t="s">
        <v>72</v>
      </c>
    </row>
    <row r="5" spans="1:47" x14ac:dyDescent="0.3">
      <c r="A5" s="2" t="s">
        <v>33</v>
      </c>
      <c r="B5" s="2">
        <v>258</v>
      </c>
      <c r="C5" s="2">
        <v>1945</v>
      </c>
      <c r="D5" s="2">
        <v>132.64781490999999</v>
      </c>
      <c r="E5" s="2">
        <v>1.1327761433000001</v>
      </c>
      <c r="F5" s="2">
        <v>0.99649450279999996</v>
      </c>
      <c r="G5" s="2">
        <v>1.2876958049</v>
      </c>
      <c r="H5" s="2">
        <v>5.6615246000000001E-2</v>
      </c>
      <c r="I5" s="2">
        <v>73</v>
      </c>
      <c r="J5" s="2">
        <v>736</v>
      </c>
      <c r="K5" s="2">
        <v>99.184782608999996</v>
      </c>
      <c r="L5" s="2">
        <v>1.0996894048999999</v>
      </c>
      <c r="M5" s="2">
        <v>0.86760777050000004</v>
      </c>
      <c r="N5" s="2">
        <v>1.3938519552999999</v>
      </c>
      <c r="O5" s="2">
        <v>0.43202821390000001</v>
      </c>
      <c r="P5" s="2">
        <v>331</v>
      </c>
      <c r="Q5" s="2">
        <v>2681</v>
      </c>
      <c r="R5" s="2">
        <v>123.461395</v>
      </c>
      <c r="S5" s="2">
        <v>1.1492391327</v>
      </c>
      <c r="T5" s="2">
        <v>1.026839777</v>
      </c>
      <c r="U5" s="2">
        <v>1.2862284981000001</v>
      </c>
      <c r="V5" s="2">
        <v>1.5480816099999999E-2</v>
      </c>
      <c r="W5" s="2">
        <v>518</v>
      </c>
      <c r="X5" s="2">
        <v>32285</v>
      </c>
      <c r="Y5" s="2">
        <v>16.044602757</v>
      </c>
      <c r="Z5" s="2">
        <v>0.90313556809999995</v>
      </c>
      <c r="AA5" s="2">
        <v>0.82301171279999996</v>
      </c>
      <c r="AB5" s="2">
        <v>0.99105983740000003</v>
      </c>
      <c r="AC5" s="2">
        <v>3.1600861500000001E-2</v>
      </c>
      <c r="AD5" s="2">
        <v>7.6948863661000004</v>
      </c>
      <c r="AE5" s="2">
        <v>6.7035506265000002</v>
      </c>
      <c r="AF5" s="2">
        <v>8.8328230046999998</v>
      </c>
      <c r="AG5" s="1">
        <v>6.8989300000000003E-185</v>
      </c>
      <c r="AH5" s="2">
        <v>1.3373807092000001</v>
      </c>
      <c r="AI5" s="2">
        <v>1.0313639011</v>
      </c>
      <c r="AJ5" s="2">
        <v>1.7341960093</v>
      </c>
      <c r="AK5" s="2">
        <v>2.8313521800000001E-2</v>
      </c>
      <c r="AL5" s="2" t="s">
        <v>30</v>
      </c>
      <c r="AM5" s="2" t="s">
        <v>30</v>
      </c>
      <c r="AN5" s="2" t="s">
        <v>30</v>
      </c>
      <c r="AO5" s="2" t="s">
        <v>30</v>
      </c>
      <c r="AP5" s="2" t="s">
        <v>73</v>
      </c>
      <c r="AQ5" s="2" t="s">
        <v>30</v>
      </c>
      <c r="AR5" s="2" t="s">
        <v>30</v>
      </c>
      <c r="AS5" s="2" t="s">
        <v>30</v>
      </c>
      <c r="AT5" s="2" t="s">
        <v>30</v>
      </c>
      <c r="AU5" s="2" t="s">
        <v>30</v>
      </c>
    </row>
    <row r="6" spans="1:47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621</v>
      </c>
      <c r="J6" s="2">
        <v>6355</v>
      </c>
      <c r="K6" s="2">
        <v>97.718332021999998</v>
      </c>
      <c r="L6" s="2">
        <v>1.0834304575</v>
      </c>
      <c r="M6" s="2">
        <v>0.98154875180000001</v>
      </c>
      <c r="N6" s="2">
        <v>1.1958871671</v>
      </c>
      <c r="O6" s="2">
        <v>0.1117559249</v>
      </c>
      <c r="P6" s="2">
        <v>621</v>
      </c>
      <c r="Q6" s="2">
        <v>6355</v>
      </c>
      <c r="R6" s="2">
        <v>97.718332021999998</v>
      </c>
      <c r="S6" s="2">
        <v>0.90961009429999995</v>
      </c>
      <c r="T6" s="2">
        <v>0.83530516020000001</v>
      </c>
      <c r="U6" s="2">
        <v>0.99052485609999996</v>
      </c>
      <c r="V6" s="2">
        <v>2.9337361999999999E-2</v>
      </c>
      <c r="W6" s="2">
        <v>1699</v>
      </c>
      <c r="X6" s="2">
        <v>102236</v>
      </c>
      <c r="Y6" s="2">
        <v>16.618412300999999</v>
      </c>
      <c r="Z6" s="2">
        <v>0.93543476650000001</v>
      </c>
      <c r="AA6" s="2">
        <v>0.88187885759999995</v>
      </c>
      <c r="AB6" s="2">
        <v>0.99224308979999998</v>
      </c>
      <c r="AC6" s="2">
        <v>2.6497545899999999E-2</v>
      </c>
      <c r="AD6" s="2">
        <v>5.8801244217999997</v>
      </c>
      <c r="AE6" s="2">
        <v>5.3637894351000002</v>
      </c>
      <c r="AF6" s="2">
        <v>6.4461634137999999</v>
      </c>
      <c r="AG6" s="1">
        <v>1E-100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30</v>
      </c>
      <c r="AO6" s="2" t="s">
        <v>30</v>
      </c>
      <c r="AP6" s="2" t="s">
        <v>73</v>
      </c>
      <c r="AQ6" s="2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47" x14ac:dyDescent="0.3">
      <c r="A7" s="2" t="s">
        <v>35</v>
      </c>
      <c r="B7" s="2">
        <v>231</v>
      </c>
      <c r="C7" s="2">
        <v>2199</v>
      </c>
      <c r="D7" s="2">
        <v>105.04774897999999</v>
      </c>
      <c r="E7" s="2">
        <v>0.89707911149999997</v>
      </c>
      <c r="F7" s="2">
        <v>0.78394857870000001</v>
      </c>
      <c r="G7" s="2">
        <v>1.0265353548</v>
      </c>
      <c r="H7" s="2">
        <v>0.1142953884</v>
      </c>
      <c r="I7" s="2">
        <v>121</v>
      </c>
      <c r="J7" s="2">
        <v>1302</v>
      </c>
      <c r="K7" s="2">
        <v>92.933947773</v>
      </c>
      <c r="L7" s="2">
        <v>1.0303846521</v>
      </c>
      <c r="M7" s="2">
        <v>0.8538590895</v>
      </c>
      <c r="N7" s="2">
        <v>1.2434048478999999</v>
      </c>
      <c r="O7" s="2">
        <v>0.75490077160000002</v>
      </c>
      <c r="P7" s="2">
        <v>352</v>
      </c>
      <c r="Q7" s="2">
        <v>3501</v>
      </c>
      <c r="R7" s="2">
        <v>100.54270209000001</v>
      </c>
      <c r="S7" s="2">
        <v>0.93590071409999998</v>
      </c>
      <c r="T7" s="2">
        <v>0.83883370059999995</v>
      </c>
      <c r="U7" s="2">
        <v>1.0441999957999999</v>
      </c>
      <c r="V7" s="2">
        <v>0.2357081613</v>
      </c>
      <c r="W7" s="2">
        <v>469</v>
      </c>
      <c r="X7" s="2">
        <v>21957</v>
      </c>
      <c r="Y7" s="2">
        <v>21.359930773999999</v>
      </c>
      <c r="Z7" s="2">
        <v>1.2023303728000001</v>
      </c>
      <c r="AA7" s="2">
        <v>1.0912011285000001</v>
      </c>
      <c r="AB7" s="2">
        <v>1.3247771537999999</v>
      </c>
      <c r="AC7" s="2">
        <v>1.962275E-4</v>
      </c>
      <c r="AD7" s="2">
        <v>4.7070705963000004</v>
      </c>
      <c r="AE7" s="2">
        <v>4.0994327724000001</v>
      </c>
      <c r="AF7" s="2">
        <v>5.4047754479999996</v>
      </c>
      <c r="AG7" s="1">
        <v>6.0560399999999995E-107</v>
      </c>
      <c r="AH7" s="2">
        <v>1.1303485055</v>
      </c>
      <c r="AI7" s="2">
        <v>0.90717276010000003</v>
      </c>
      <c r="AJ7" s="2">
        <v>1.4084282509999999</v>
      </c>
      <c r="AK7" s="2">
        <v>0.27490720480000003</v>
      </c>
      <c r="AL7" s="2" t="s">
        <v>30</v>
      </c>
      <c r="AM7" s="2" t="s">
        <v>30</v>
      </c>
      <c r="AN7" s="2" t="s">
        <v>30</v>
      </c>
      <c r="AO7" s="2" t="s">
        <v>39</v>
      </c>
      <c r="AP7" s="2" t="s">
        <v>73</v>
      </c>
      <c r="AQ7" s="2" t="s">
        <v>30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47" x14ac:dyDescent="0.3">
      <c r="A8" s="2" t="s">
        <v>36</v>
      </c>
      <c r="B8" s="2">
        <v>607</v>
      </c>
      <c r="C8" s="2">
        <v>5722</v>
      </c>
      <c r="D8" s="2">
        <v>106.08178958000001</v>
      </c>
      <c r="E8" s="2">
        <v>0.90590953620000003</v>
      </c>
      <c r="F8" s="2">
        <v>0.82900466949999996</v>
      </c>
      <c r="G8" s="2">
        <v>0.98994869139999997</v>
      </c>
      <c r="H8" s="2">
        <v>2.9024575800000001E-2</v>
      </c>
      <c r="I8" s="2">
        <v>73</v>
      </c>
      <c r="J8" s="2">
        <v>870</v>
      </c>
      <c r="K8" s="2">
        <v>83.908045977</v>
      </c>
      <c r="L8" s="2">
        <v>0.93031195639999997</v>
      </c>
      <c r="M8" s="2">
        <v>0.73397622890000003</v>
      </c>
      <c r="N8" s="2">
        <v>1.1791667116</v>
      </c>
      <c r="O8" s="2">
        <v>0.55032785220000002</v>
      </c>
      <c r="P8" s="2">
        <v>680</v>
      </c>
      <c r="Q8" s="2">
        <v>6592</v>
      </c>
      <c r="R8" s="2">
        <v>103.15533981</v>
      </c>
      <c r="S8" s="2">
        <v>0.96022042559999998</v>
      </c>
      <c r="T8" s="2">
        <v>0.88461582149999995</v>
      </c>
      <c r="U8" s="2">
        <v>1.0422866552000001</v>
      </c>
      <c r="V8" s="2">
        <v>0.33198250350000003</v>
      </c>
      <c r="W8" s="2">
        <v>234</v>
      </c>
      <c r="X8" s="2">
        <v>15955</v>
      </c>
      <c r="Y8" s="2">
        <v>14.666248825</v>
      </c>
      <c r="Z8" s="2">
        <v>0.82554932430000005</v>
      </c>
      <c r="AA8" s="2">
        <v>0.72289633549999999</v>
      </c>
      <c r="AB8" s="2">
        <v>0.94277928020000001</v>
      </c>
      <c r="AC8" s="2">
        <v>4.6590781999999997E-3</v>
      </c>
      <c r="AD8" s="2">
        <v>7.0335190026000003</v>
      </c>
      <c r="AE8" s="2">
        <v>6.0626190187000004</v>
      </c>
      <c r="AF8" s="2">
        <v>8.1599040623000008</v>
      </c>
      <c r="AG8" s="1">
        <v>4.37807E-146</v>
      </c>
      <c r="AH8" s="2">
        <v>1.2642624238</v>
      </c>
      <c r="AI8" s="2">
        <v>0.99172438910000005</v>
      </c>
      <c r="AJ8" s="2">
        <v>1.6116972557</v>
      </c>
      <c r="AK8" s="2">
        <v>5.8373537500000003E-2</v>
      </c>
      <c r="AL8" s="2" t="s">
        <v>30</v>
      </c>
      <c r="AM8" s="2" t="s">
        <v>30</v>
      </c>
      <c r="AN8" s="2" t="s">
        <v>30</v>
      </c>
      <c r="AO8" s="2" t="s">
        <v>39</v>
      </c>
      <c r="AP8" s="2" t="s">
        <v>73</v>
      </c>
      <c r="AQ8" s="2" t="s">
        <v>30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47" x14ac:dyDescent="0.3">
      <c r="A9" s="2" t="s">
        <v>37</v>
      </c>
      <c r="B9" s="2">
        <v>1396</v>
      </c>
      <c r="C9" s="2">
        <v>11415</v>
      </c>
      <c r="D9" s="2">
        <v>122.29522557999999</v>
      </c>
      <c r="E9" s="2">
        <v>1.0443678554</v>
      </c>
      <c r="F9" s="2">
        <v>0.97813133460000001</v>
      </c>
      <c r="G9" s="2">
        <v>1.1150897417000001</v>
      </c>
      <c r="H9" s="2">
        <v>0.19409582980000001</v>
      </c>
      <c r="I9" s="2">
        <v>176</v>
      </c>
      <c r="J9" s="2">
        <v>1884</v>
      </c>
      <c r="K9" s="2">
        <v>93.418259023000005</v>
      </c>
      <c r="L9" s="2">
        <v>1.0357543463000001</v>
      </c>
      <c r="M9" s="2">
        <v>0.88318312779999997</v>
      </c>
      <c r="N9" s="2">
        <v>1.2146824731000001</v>
      </c>
      <c r="O9" s="2">
        <v>0.66568137979999997</v>
      </c>
      <c r="P9" s="2">
        <v>1572</v>
      </c>
      <c r="Q9" s="2">
        <v>13299</v>
      </c>
      <c r="R9" s="2">
        <v>118.20437627</v>
      </c>
      <c r="S9" s="2">
        <v>1.1003042275999999</v>
      </c>
      <c r="T9" s="2">
        <v>1.0369222861</v>
      </c>
      <c r="U9" s="2">
        <v>1.1675603943999999</v>
      </c>
      <c r="V9" s="2">
        <v>1.590096E-3</v>
      </c>
      <c r="W9" s="2">
        <v>166</v>
      </c>
      <c r="X9" s="2">
        <v>3962</v>
      </c>
      <c r="Y9" s="2">
        <v>41.898031297000003</v>
      </c>
      <c r="Z9" s="2">
        <v>2.3584006952999998</v>
      </c>
      <c r="AA9" s="2">
        <v>2.0176207791</v>
      </c>
      <c r="AB9" s="2">
        <v>2.7567389755999998</v>
      </c>
      <c r="AC9" s="1">
        <v>4.5116310000000003E-27</v>
      </c>
      <c r="AD9" s="2">
        <v>2.8212393902000001</v>
      </c>
      <c r="AE9" s="2">
        <v>2.4042143778999998</v>
      </c>
      <c r="AF9" s="2">
        <v>3.3105998243000001</v>
      </c>
      <c r="AG9" s="1">
        <v>5.2770620000000002E-37</v>
      </c>
      <c r="AH9" s="2">
        <v>1.3091148011</v>
      </c>
      <c r="AI9" s="2">
        <v>1.1191581182999999</v>
      </c>
      <c r="AJ9" s="2">
        <v>1.531313167</v>
      </c>
      <c r="AK9" s="2">
        <v>7.5887039999999995E-4</v>
      </c>
      <c r="AL9" s="2" t="s">
        <v>30</v>
      </c>
      <c r="AM9" s="2" t="s">
        <v>30</v>
      </c>
      <c r="AN9" s="2" t="s">
        <v>104</v>
      </c>
      <c r="AO9" s="2" t="s">
        <v>39</v>
      </c>
      <c r="AP9" s="2" t="s">
        <v>73</v>
      </c>
      <c r="AQ9" s="2" t="s">
        <v>40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47" x14ac:dyDescent="0.3">
      <c r="A10" s="2" t="s">
        <v>74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>
        <v>13</v>
      </c>
      <c r="J10" s="2">
        <v>794</v>
      </c>
      <c r="K10" s="2">
        <v>16.372795969999999</v>
      </c>
      <c r="L10" s="2">
        <v>0.18152976479999999</v>
      </c>
      <c r="M10" s="2">
        <v>0.10506219560000001</v>
      </c>
      <c r="N10" s="2">
        <v>0.31365283500000002</v>
      </c>
      <c r="O10" s="1">
        <v>9.6265119999999995E-10</v>
      </c>
      <c r="P10" s="2">
        <v>13</v>
      </c>
      <c r="Q10" s="2">
        <v>794</v>
      </c>
      <c r="R10" s="2">
        <v>16.372795969999999</v>
      </c>
      <c r="S10" s="2">
        <v>0.1524060038</v>
      </c>
      <c r="T10" s="2">
        <v>8.84080223E-2</v>
      </c>
      <c r="U10" s="2">
        <v>0.26273170010000002</v>
      </c>
      <c r="V10" s="1">
        <v>1.2836490000000001E-11</v>
      </c>
      <c r="W10" s="2">
        <v>76</v>
      </c>
      <c r="X10" s="2">
        <v>1591</v>
      </c>
      <c r="Y10" s="2">
        <v>47.768698931000003</v>
      </c>
      <c r="Z10" s="2">
        <v>2.6888550435999998</v>
      </c>
      <c r="AA10" s="2">
        <v>2.1417138273999998</v>
      </c>
      <c r="AB10" s="2">
        <v>3.3757738094</v>
      </c>
      <c r="AC10" s="1">
        <v>1.5802789999999999E-17</v>
      </c>
      <c r="AD10" s="2">
        <v>0.34275155769999999</v>
      </c>
      <c r="AE10" s="2">
        <v>0.19032863289999999</v>
      </c>
      <c r="AF10" s="2">
        <v>0.61724097180000004</v>
      </c>
      <c r="AG10" s="2">
        <v>3.6032060000000001E-4</v>
      </c>
      <c r="AH10" s="2" t="s">
        <v>30</v>
      </c>
      <c r="AI10" s="2" t="s">
        <v>30</v>
      </c>
      <c r="AJ10" s="2" t="s">
        <v>30</v>
      </c>
      <c r="AK10" s="2" t="s">
        <v>30</v>
      </c>
      <c r="AL10" s="2" t="s">
        <v>30</v>
      </c>
      <c r="AM10" s="2" t="s">
        <v>111</v>
      </c>
      <c r="AN10" s="2" t="s">
        <v>104</v>
      </c>
      <c r="AO10" s="2" t="s">
        <v>39</v>
      </c>
      <c r="AP10" s="2" t="s">
        <v>73</v>
      </c>
      <c r="AQ10" s="2" t="s">
        <v>30</v>
      </c>
      <c r="AR10" s="2" t="s">
        <v>30</v>
      </c>
      <c r="AS10" s="2" t="s">
        <v>30</v>
      </c>
      <c r="AT10" s="2" t="s">
        <v>30</v>
      </c>
      <c r="AU10" s="2" t="s">
        <v>30</v>
      </c>
    </row>
    <row r="11" spans="1:47" x14ac:dyDescent="0.3">
      <c r="A11" s="2" t="s">
        <v>31</v>
      </c>
      <c r="B11" s="2">
        <v>2492</v>
      </c>
      <c r="C11" s="2">
        <v>21281</v>
      </c>
      <c r="D11" s="2">
        <v>117.09976035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1077</v>
      </c>
      <c r="J11" s="2">
        <v>11941</v>
      </c>
      <c r="K11" s="2">
        <v>90.193451135000004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3569</v>
      </c>
      <c r="Q11" s="2">
        <v>33222</v>
      </c>
      <c r="R11" s="2">
        <v>107.42881223000001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3162</v>
      </c>
      <c r="X11" s="2">
        <v>177986</v>
      </c>
      <c r="Y11" s="2">
        <v>17.765442226000001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6.0470665951999996</v>
      </c>
      <c r="AE11" s="2">
        <v>5.7644317102000002</v>
      </c>
      <c r="AF11" s="2">
        <v>6.3435593039000002</v>
      </c>
      <c r="AG11" s="1">
        <v>1E-100</v>
      </c>
      <c r="AH11" s="2">
        <v>1.2983177699999999</v>
      </c>
      <c r="AI11" s="2">
        <v>1.2087621478999999</v>
      </c>
      <c r="AJ11" s="2">
        <v>1.3945084522</v>
      </c>
      <c r="AK11" s="1">
        <v>8.1148460000000002E-13</v>
      </c>
      <c r="AL11" s="2" t="s">
        <v>30</v>
      </c>
      <c r="AM11" s="2" t="s">
        <v>30</v>
      </c>
      <c r="AN11" s="2" t="s">
        <v>30</v>
      </c>
      <c r="AO11" s="2" t="s">
        <v>30</v>
      </c>
      <c r="AP11" s="2" t="s">
        <v>73</v>
      </c>
      <c r="AQ11" s="2" t="s">
        <v>40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47" x14ac:dyDescent="0.3">
      <c r="AD12" s="1"/>
    </row>
    <row r="13" spans="1:47" x14ac:dyDescent="0.3">
      <c r="B13" s="66"/>
    </row>
    <row r="14" spans="1:47" ht="15" x14ac:dyDescent="0.35">
      <c r="B14" s="12"/>
    </row>
    <row r="16" spans="1:47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115</v>
      </c>
    </row>
    <row r="3" spans="1:60" x14ac:dyDescent="0.3">
      <c r="A3" s="2" t="s">
        <v>80</v>
      </c>
    </row>
    <row r="4" spans="1:60" x14ac:dyDescent="0.3">
      <c r="A4" s="2" t="s">
        <v>0</v>
      </c>
      <c r="B4" s="2" t="s">
        <v>116</v>
      </c>
      <c r="C4" s="2" t="s">
        <v>1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117</v>
      </c>
      <c r="J4" s="2" t="s">
        <v>7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118</v>
      </c>
      <c r="Q4" s="2" t="s">
        <v>13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119</v>
      </c>
      <c r="X4" s="2" t="s">
        <v>60</v>
      </c>
      <c r="Y4" s="2" t="s">
        <v>61</v>
      </c>
      <c r="Z4" s="2" t="s">
        <v>62</v>
      </c>
      <c r="AA4" s="2" t="s">
        <v>63</v>
      </c>
      <c r="AB4" s="2" t="s">
        <v>64</v>
      </c>
      <c r="AC4" s="2" t="s">
        <v>65</v>
      </c>
      <c r="AD4" s="2" t="s">
        <v>66</v>
      </c>
      <c r="AE4" s="2" t="s">
        <v>67</v>
      </c>
      <c r="AF4" s="2" t="s">
        <v>68</v>
      </c>
      <c r="AG4" s="2" t="s">
        <v>69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70</v>
      </c>
      <c r="AP4" s="2" t="s">
        <v>71</v>
      </c>
      <c r="AQ4" s="2" t="s">
        <v>26</v>
      </c>
      <c r="AR4" s="2" t="s">
        <v>27</v>
      </c>
      <c r="AS4" s="2" t="s">
        <v>28</v>
      </c>
      <c r="AT4" s="2" t="s">
        <v>29</v>
      </c>
      <c r="AU4" s="2" t="s">
        <v>72</v>
      </c>
    </row>
    <row r="5" spans="1:60" x14ac:dyDescent="0.3">
      <c r="A5" s="2" t="s">
        <v>33</v>
      </c>
      <c r="B5" s="2">
        <v>223</v>
      </c>
      <c r="C5" s="2">
        <v>1945</v>
      </c>
      <c r="D5" s="2">
        <v>114.6529563</v>
      </c>
      <c r="E5" s="2">
        <v>1.1602137722000001</v>
      </c>
      <c r="F5" s="2">
        <v>1.0106280058999999</v>
      </c>
      <c r="G5" s="2">
        <v>1.3319401297</v>
      </c>
      <c r="H5" s="2">
        <v>3.4851635800000003E-2</v>
      </c>
      <c r="I5" s="2">
        <v>59</v>
      </c>
      <c r="J5" s="2">
        <v>736</v>
      </c>
      <c r="K5" s="2">
        <v>80.163043478000006</v>
      </c>
      <c r="L5" s="2">
        <v>1.2101477904</v>
      </c>
      <c r="M5" s="2">
        <v>0.92888694360000001</v>
      </c>
      <c r="N5" s="2">
        <v>1.5765725686000001</v>
      </c>
      <c r="O5" s="2">
        <v>0.1575504331</v>
      </c>
      <c r="P5" s="2">
        <v>282</v>
      </c>
      <c r="Q5" s="2">
        <v>2681</v>
      </c>
      <c r="R5" s="2">
        <v>105.1846326</v>
      </c>
      <c r="S5" s="2">
        <v>1.2074788750000001</v>
      </c>
      <c r="T5" s="2">
        <v>1.0685110417000001</v>
      </c>
      <c r="U5" s="2">
        <v>1.3645205118999999</v>
      </c>
      <c r="V5" s="2">
        <v>2.5093626E-3</v>
      </c>
      <c r="W5" s="2">
        <v>435</v>
      </c>
      <c r="X5" s="2">
        <v>32285</v>
      </c>
      <c r="Y5" s="2">
        <v>13.473749419000001</v>
      </c>
      <c r="Z5" s="2">
        <v>1.2317096888000001</v>
      </c>
      <c r="AA5" s="2">
        <v>1.1101122366</v>
      </c>
      <c r="AB5" s="2">
        <v>1.3666264613000001</v>
      </c>
      <c r="AC5" s="2">
        <v>8.5046500000000006E-5</v>
      </c>
      <c r="AD5" s="2">
        <v>7.8066341688999996</v>
      </c>
      <c r="AE5" s="2">
        <v>6.7202826011000001</v>
      </c>
      <c r="AF5" s="2">
        <v>9.0685973589</v>
      </c>
      <c r="AG5" s="2">
        <v>3.8478499999999999E-159</v>
      </c>
      <c r="AH5" s="2">
        <v>1.4302470481</v>
      </c>
      <c r="AI5" s="2">
        <v>1.0734793831</v>
      </c>
      <c r="AJ5" s="2">
        <v>1.9055853802</v>
      </c>
      <c r="AK5" s="2">
        <v>1.4514034800000001E-2</v>
      </c>
      <c r="AL5" s="2" t="s">
        <v>30</v>
      </c>
      <c r="AM5" s="2" t="s">
        <v>30</v>
      </c>
      <c r="AN5" s="2" t="s">
        <v>104</v>
      </c>
      <c r="AO5" s="2" t="s">
        <v>39</v>
      </c>
      <c r="AP5" s="1" t="s">
        <v>73</v>
      </c>
      <c r="AQ5" s="1" t="s">
        <v>30</v>
      </c>
      <c r="AR5" s="2" t="s">
        <v>30</v>
      </c>
      <c r="AS5" s="2" t="s">
        <v>30</v>
      </c>
      <c r="AT5" s="2" t="s">
        <v>30</v>
      </c>
      <c r="AU5" s="2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420</v>
      </c>
      <c r="J6" s="2">
        <v>6355</v>
      </c>
      <c r="K6" s="2">
        <v>66.089693155000006</v>
      </c>
      <c r="L6" s="2">
        <v>0.99769535519999997</v>
      </c>
      <c r="M6" s="2">
        <v>0.88635238100000002</v>
      </c>
      <c r="N6" s="2">
        <v>1.1230251570000001</v>
      </c>
      <c r="O6" s="2">
        <v>0.9695154279</v>
      </c>
      <c r="P6" s="2">
        <v>420</v>
      </c>
      <c r="Q6" s="2">
        <v>6355</v>
      </c>
      <c r="R6" s="2">
        <v>66.089693155000006</v>
      </c>
      <c r="S6" s="2">
        <v>0.75868410019999999</v>
      </c>
      <c r="T6" s="2">
        <v>0.68488045320000002</v>
      </c>
      <c r="U6" s="2">
        <v>0.84044092839999995</v>
      </c>
      <c r="V6" s="2">
        <v>1.2298472E-7</v>
      </c>
      <c r="W6" s="2">
        <v>874</v>
      </c>
      <c r="X6" s="2">
        <v>102236</v>
      </c>
      <c r="Y6" s="2">
        <v>8.5488477639999996</v>
      </c>
      <c r="Z6" s="2">
        <v>0.7814972872</v>
      </c>
      <c r="AA6" s="2">
        <v>0.72155615009999996</v>
      </c>
      <c r="AB6" s="2">
        <v>0.84641785650000001</v>
      </c>
      <c r="AC6" s="2">
        <v>1.4021426999999999E-9</v>
      </c>
      <c r="AD6" s="2">
        <v>7.7308305142</v>
      </c>
      <c r="AE6" s="2">
        <v>6.8815777484999998</v>
      </c>
      <c r="AF6" s="2">
        <v>8.6848892249999992</v>
      </c>
      <c r="AG6" s="2">
        <v>4.9791500000000002E-260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104</v>
      </c>
      <c r="AO6" s="2" t="s">
        <v>39</v>
      </c>
      <c r="AP6" s="1" t="s">
        <v>73</v>
      </c>
      <c r="AQ6" s="1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60" x14ac:dyDescent="0.3">
      <c r="A7" s="2" t="s">
        <v>35</v>
      </c>
      <c r="B7" s="2">
        <v>198</v>
      </c>
      <c r="C7" s="2">
        <v>2199</v>
      </c>
      <c r="D7" s="2">
        <v>90.040927694000004</v>
      </c>
      <c r="E7" s="2">
        <v>0.91115595920000003</v>
      </c>
      <c r="F7" s="2">
        <v>0.78762011350000005</v>
      </c>
      <c r="G7" s="2">
        <v>1.0540680308000001</v>
      </c>
      <c r="H7" s="2">
        <v>0.2107117943</v>
      </c>
      <c r="I7" s="2">
        <v>103</v>
      </c>
      <c r="J7" s="2">
        <v>1302</v>
      </c>
      <c r="K7" s="2">
        <v>79.109062980000004</v>
      </c>
      <c r="L7" s="2">
        <v>1.1942368155</v>
      </c>
      <c r="M7" s="2">
        <v>0.9725803193</v>
      </c>
      <c r="N7" s="2">
        <v>1.4664100672</v>
      </c>
      <c r="O7" s="2">
        <v>9.0160814300000003E-2</v>
      </c>
      <c r="P7" s="2">
        <v>301</v>
      </c>
      <c r="Q7" s="2">
        <v>3501</v>
      </c>
      <c r="R7" s="2">
        <v>85.975435590000004</v>
      </c>
      <c r="S7" s="2">
        <v>0.98696472739999996</v>
      </c>
      <c r="T7" s="2">
        <v>0.87649782399999998</v>
      </c>
      <c r="U7" s="2">
        <v>1.1113540119</v>
      </c>
      <c r="V7" s="2">
        <v>0.82847933900000004</v>
      </c>
      <c r="W7" s="2">
        <v>327</v>
      </c>
      <c r="X7" s="2">
        <v>21957</v>
      </c>
      <c r="Y7" s="2">
        <v>14.892744910999999</v>
      </c>
      <c r="Z7" s="2">
        <v>1.3614278868</v>
      </c>
      <c r="AA7" s="2">
        <v>1.2109426709</v>
      </c>
      <c r="AB7" s="2">
        <v>1.5306140708</v>
      </c>
      <c r="AC7" s="2">
        <v>2.4360094999999999E-7</v>
      </c>
      <c r="AD7" s="2">
        <v>5.7729744318999998</v>
      </c>
      <c r="AE7" s="2">
        <v>4.9363740349</v>
      </c>
      <c r="AF7" s="2">
        <v>6.7513591060999998</v>
      </c>
      <c r="AG7" s="2">
        <v>8.9425800000000004E-107</v>
      </c>
      <c r="AH7" s="2">
        <v>1.1381872608000001</v>
      </c>
      <c r="AI7" s="2">
        <v>0.89702235620000004</v>
      </c>
      <c r="AJ7" s="2">
        <v>1.4441894693999999</v>
      </c>
      <c r="AK7" s="2">
        <v>0.28668021459999998</v>
      </c>
      <c r="AL7" s="1" t="s">
        <v>30</v>
      </c>
      <c r="AM7" s="2" t="s">
        <v>30</v>
      </c>
      <c r="AN7" s="2" t="s">
        <v>30</v>
      </c>
      <c r="AO7" s="2" t="s">
        <v>39</v>
      </c>
      <c r="AP7" s="1" t="s">
        <v>73</v>
      </c>
      <c r="AQ7" s="1" t="s">
        <v>30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60" x14ac:dyDescent="0.3">
      <c r="A8" s="2" t="s">
        <v>36</v>
      </c>
      <c r="B8" s="2">
        <v>487</v>
      </c>
      <c r="C8" s="2">
        <v>5722</v>
      </c>
      <c r="D8" s="2">
        <v>85.110101362999998</v>
      </c>
      <c r="E8" s="2">
        <v>0.86125918550000002</v>
      </c>
      <c r="F8" s="2">
        <v>0.78042020629999997</v>
      </c>
      <c r="G8" s="1">
        <v>0.95047178249999997</v>
      </c>
      <c r="H8" s="2">
        <v>2.9772361999999999E-3</v>
      </c>
      <c r="I8" s="2">
        <v>58</v>
      </c>
      <c r="J8" s="2">
        <v>870</v>
      </c>
      <c r="K8" s="2">
        <v>66.666666667000001</v>
      </c>
      <c r="L8" s="2">
        <v>1.006405394</v>
      </c>
      <c r="M8" s="2">
        <v>0.77086708400000004</v>
      </c>
      <c r="N8" s="2">
        <v>1.3139123956000001</v>
      </c>
      <c r="O8" s="2">
        <v>0.96256415380000004</v>
      </c>
      <c r="P8" s="2">
        <v>545</v>
      </c>
      <c r="Q8" s="2">
        <v>6592</v>
      </c>
      <c r="R8" s="2">
        <v>82.675970874000001</v>
      </c>
      <c r="S8" s="2">
        <v>0.94908814939999997</v>
      </c>
      <c r="T8" s="2">
        <v>0.86608368970000005</v>
      </c>
      <c r="U8" s="2">
        <v>1.0400476605</v>
      </c>
      <c r="V8" s="2">
        <v>0.26312085839999999</v>
      </c>
      <c r="W8" s="2">
        <v>135</v>
      </c>
      <c r="X8" s="2">
        <v>15955</v>
      </c>
      <c r="Y8" s="2">
        <v>8.4612973988999993</v>
      </c>
      <c r="Z8" s="2">
        <v>0.77349382580000003</v>
      </c>
      <c r="AA8" s="2">
        <v>0.64968049380000004</v>
      </c>
      <c r="AB8" s="2">
        <v>0.92090297350000005</v>
      </c>
      <c r="AC8" s="2">
        <v>3.9040487E-3</v>
      </c>
      <c r="AD8" s="2">
        <v>9.7710749280999991</v>
      </c>
      <c r="AE8" s="2">
        <v>8.0930200324000001</v>
      </c>
      <c r="AF8" s="2">
        <v>11.797067704</v>
      </c>
      <c r="AG8" s="2">
        <v>2.8261900000000001E-124</v>
      </c>
      <c r="AH8" s="2">
        <v>1.2766515204</v>
      </c>
      <c r="AI8" s="2">
        <v>0.97237929000000001</v>
      </c>
      <c r="AJ8" s="2">
        <v>1.6761351474999999</v>
      </c>
      <c r="AK8" s="2">
        <v>7.86928987E-2</v>
      </c>
      <c r="AL8" s="2" t="s">
        <v>85</v>
      </c>
      <c r="AM8" s="2" t="s">
        <v>30</v>
      </c>
      <c r="AN8" s="2" t="s">
        <v>30</v>
      </c>
      <c r="AO8" s="2" t="s">
        <v>39</v>
      </c>
      <c r="AP8" s="1" t="s">
        <v>73</v>
      </c>
      <c r="AQ8" s="1" t="s">
        <v>30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60" x14ac:dyDescent="0.3">
      <c r="A9" s="2" t="s">
        <v>37</v>
      </c>
      <c r="B9" s="2">
        <v>1195</v>
      </c>
      <c r="C9" s="2">
        <v>11415</v>
      </c>
      <c r="D9" s="2">
        <v>104.68681558999999</v>
      </c>
      <c r="E9" s="2">
        <v>1.0593628733</v>
      </c>
      <c r="F9" s="2">
        <v>0.98675429469999998</v>
      </c>
      <c r="G9" s="1">
        <v>1.1373142265</v>
      </c>
      <c r="H9" s="2">
        <v>0.11141142280000001</v>
      </c>
      <c r="I9" s="2">
        <v>141</v>
      </c>
      <c r="J9" s="2">
        <v>1884</v>
      </c>
      <c r="K9" s="2">
        <v>74.840764331000003</v>
      </c>
      <c r="L9" s="2">
        <v>1.1298022337</v>
      </c>
      <c r="M9" s="2">
        <v>0.94447648350000002</v>
      </c>
      <c r="N9" s="2">
        <v>1.3514927155000001</v>
      </c>
      <c r="O9" s="2">
        <v>0.18185618680000001</v>
      </c>
      <c r="P9" s="2">
        <v>1336</v>
      </c>
      <c r="Q9" s="2">
        <v>13299</v>
      </c>
      <c r="R9" s="2">
        <v>100.45868110000001</v>
      </c>
      <c r="S9" s="2">
        <v>1.1532267808000001</v>
      </c>
      <c r="T9" s="2">
        <v>1.0808366726</v>
      </c>
      <c r="U9" s="2">
        <v>1.2304652884</v>
      </c>
      <c r="V9" s="2">
        <v>1.6314700000000002E-5</v>
      </c>
      <c r="W9" s="2">
        <v>129</v>
      </c>
      <c r="X9" s="2">
        <v>3962</v>
      </c>
      <c r="Y9" s="2">
        <v>32.559313478</v>
      </c>
      <c r="Z9" s="2">
        <v>2.9764262808000002</v>
      </c>
      <c r="AA9" s="2">
        <v>2.4906235411000002</v>
      </c>
      <c r="AB9" s="2">
        <v>3.5569861357999999</v>
      </c>
      <c r="AC9" s="2">
        <v>3.6765940000000002E-33</v>
      </c>
      <c r="AD9" s="2">
        <v>3.085405384</v>
      </c>
      <c r="AE9" s="2">
        <v>2.5753324057999998</v>
      </c>
      <c r="AF9" s="2">
        <v>3.6965039394999999</v>
      </c>
      <c r="AG9" s="2">
        <v>2.4225920000000001E-34</v>
      </c>
      <c r="AH9" s="2">
        <v>1.3987940467</v>
      </c>
      <c r="AI9" s="2">
        <v>1.174785296</v>
      </c>
      <c r="AJ9" s="2">
        <v>1.6655169176</v>
      </c>
      <c r="AK9" s="2">
        <v>1.6390489999999999E-4</v>
      </c>
      <c r="AL9" s="2" t="s">
        <v>30</v>
      </c>
      <c r="AM9" s="2" t="s">
        <v>30</v>
      </c>
      <c r="AN9" s="2" t="s">
        <v>104</v>
      </c>
      <c r="AO9" s="2" t="s">
        <v>39</v>
      </c>
      <c r="AP9" s="1" t="s">
        <v>73</v>
      </c>
      <c r="AQ9" s="1" t="s">
        <v>40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60" x14ac:dyDescent="0.3">
      <c r="A10" s="2" t="s">
        <v>74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>
        <v>10</v>
      </c>
      <c r="J10" s="2">
        <v>794</v>
      </c>
      <c r="K10" s="2">
        <v>12.594458438</v>
      </c>
      <c r="L10" s="2">
        <v>0.1901269636</v>
      </c>
      <c r="M10" s="2">
        <v>0.1018999609</v>
      </c>
      <c r="N10" s="2">
        <v>0.35474265109999997</v>
      </c>
      <c r="O10" s="2">
        <v>1.8213011000000001E-7</v>
      </c>
      <c r="P10" s="2">
        <v>10</v>
      </c>
      <c r="Q10" s="2">
        <v>794</v>
      </c>
      <c r="R10" s="2">
        <v>12.594458438</v>
      </c>
      <c r="S10" s="2">
        <v>0.1445795087</v>
      </c>
      <c r="T10" s="2">
        <v>7.77085005E-2</v>
      </c>
      <c r="U10" s="2">
        <v>0.26899546639999999</v>
      </c>
      <c r="V10" s="2">
        <v>1.0275481E-9</v>
      </c>
      <c r="W10" s="2">
        <v>47</v>
      </c>
      <c r="X10" s="2">
        <v>1591</v>
      </c>
      <c r="Y10" s="2">
        <v>29.541169075999999</v>
      </c>
      <c r="Z10" s="2">
        <v>2.7005210679</v>
      </c>
      <c r="AA10" s="2">
        <v>2.0220756596</v>
      </c>
      <c r="AB10" s="2">
        <v>3.6065980041999999</v>
      </c>
      <c r="AC10" s="2">
        <v>1.696996E-11</v>
      </c>
      <c r="AD10" s="2">
        <v>0.42633581650000002</v>
      </c>
      <c r="AE10" s="2">
        <v>0.21543818140000001</v>
      </c>
      <c r="AF10" s="2">
        <v>0.84368623629999995</v>
      </c>
      <c r="AG10" s="2">
        <v>1.4363208299999999E-2</v>
      </c>
      <c r="AH10" s="2" t="s">
        <v>30</v>
      </c>
      <c r="AI10" s="2" t="s">
        <v>30</v>
      </c>
      <c r="AJ10" s="2" t="s">
        <v>30</v>
      </c>
      <c r="AK10" s="1" t="s">
        <v>30</v>
      </c>
      <c r="AL10" s="2" t="s">
        <v>30</v>
      </c>
      <c r="AM10" s="2" t="s">
        <v>111</v>
      </c>
      <c r="AN10" s="2" t="s">
        <v>104</v>
      </c>
      <c r="AO10" s="2" t="s">
        <v>39</v>
      </c>
      <c r="AP10" s="1" t="s">
        <v>30</v>
      </c>
      <c r="AQ10" s="1" t="s">
        <v>30</v>
      </c>
      <c r="AR10" s="2" t="s">
        <v>30</v>
      </c>
      <c r="AS10" s="2" t="s">
        <v>30</v>
      </c>
      <c r="AT10" s="2" t="s">
        <v>30</v>
      </c>
      <c r="AU10" s="2" t="s">
        <v>30</v>
      </c>
    </row>
    <row r="11" spans="1:60" x14ac:dyDescent="0.3">
      <c r="A11" s="2" t="s">
        <v>31</v>
      </c>
      <c r="B11" s="2">
        <v>2103</v>
      </c>
      <c r="C11" s="2">
        <v>21281</v>
      </c>
      <c r="D11" s="2">
        <v>98.820544147000007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791</v>
      </c>
      <c r="J11" s="2">
        <v>11941</v>
      </c>
      <c r="K11" s="2">
        <v>66.242358261000007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2894</v>
      </c>
      <c r="Q11" s="2">
        <v>33222</v>
      </c>
      <c r="R11" s="2">
        <v>87.110950575000004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1947</v>
      </c>
      <c r="X11" s="2">
        <v>177986</v>
      </c>
      <c r="Y11" s="2">
        <v>10.939062623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7.9632920642</v>
      </c>
      <c r="AE11" s="2">
        <v>7.5187008865999996</v>
      </c>
      <c r="AF11" s="2">
        <v>8.4341725327999999</v>
      </c>
      <c r="AG11" s="2">
        <v>1E-100</v>
      </c>
      <c r="AH11" s="2">
        <v>1.49180293</v>
      </c>
      <c r="AI11" s="2">
        <v>1.3746993956</v>
      </c>
      <c r="AJ11" s="2">
        <v>1.6188819092</v>
      </c>
      <c r="AK11" s="2">
        <v>8.8384189999999997E-22</v>
      </c>
      <c r="AL11" s="2" t="s">
        <v>30</v>
      </c>
      <c r="AM11" s="2" t="s">
        <v>30</v>
      </c>
      <c r="AN11" s="2" t="s">
        <v>30</v>
      </c>
      <c r="AO11" s="2" t="s">
        <v>30</v>
      </c>
      <c r="AP11" s="1" t="s">
        <v>73</v>
      </c>
      <c r="AQ11" s="2" t="s">
        <v>40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60" x14ac:dyDescent="0.3">
      <c r="AP12" s="1"/>
    </row>
    <row r="13" spans="1:60" x14ac:dyDescent="0.3">
      <c r="B13" s="20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21" spans="2:43" x14ac:dyDescent="0.3">
      <c r="AP21" s="1"/>
      <c r="AQ21" s="1"/>
    </row>
    <row r="22" spans="2:43" x14ac:dyDescent="0.3">
      <c r="AP22" s="1"/>
      <c r="AQ22" s="1"/>
    </row>
    <row r="23" spans="2:43" x14ac:dyDescent="0.3">
      <c r="AL23" s="1"/>
      <c r="AP23" s="1"/>
      <c r="AQ23" s="1"/>
    </row>
    <row r="24" spans="2:43" x14ac:dyDescent="0.3">
      <c r="G24" s="1"/>
      <c r="AP24" s="1"/>
      <c r="AQ24" s="1"/>
    </row>
    <row r="25" spans="2:43" x14ac:dyDescent="0.3">
      <c r="G25" s="1"/>
      <c r="AP25" s="1"/>
      <c r="AQ25" s="1"/>
    </row>
    <row r="26" spans="2:43" x14ac:dyDescent="0.3">
      <c r="AK26" s="1"/>
      <c r="AP26" s="1"/>
      <c r="AQ26" s="1"/>
    </row>
    <row r="27" spans="2:43" x14ac:dyDescent="0.3">
      <c r="AK27" s="1"/>
      <c r="AP27" s="1"/>
    </row>
    <row r="28" spans="2:43" x14ac:dyDescent="0.3">
      <c r="AP28" s="1"/>
    </row>
    <row r="29" spans="2:43" x14ac:dyDescent="0.3">
      <c r="AP29" s="1"/>
    </row>
    <row r="30" spans="2:43" x14ac:dyDescent="0.3">
      <c r="B30" s="11"/>
    </row>
    <row r="31" spans="2:43" ht="15" x14ac:dyDescent="0.35">
      <c r="B31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123</v>
      </c>
    </row>
    <row r="3" spans="1:60" x14ac:dyDescent="0.3">
      <c r="A3" s="2" t="s">
        <v>55</v>
      </c>
    </row>
    <row r="4" spans="1:60" x14ac:dyDescent="0.3">
      <c r="A4" s="2" t="s">
        <v>0</v>
      </c>
      <c r="B4" s="2" t="s">
        <v>124</v>
      </c>
      <c r="C4" s="2" t="s">
        <v>1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125</v>
      </c>
      <c r="J4" s="2" t="s">
        <v>7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126</v>
      </c>
      <c r="Q4" s="2" t="s">
        <v>13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127</v>
      </c>
      <c r="X4" s="2" t="s">
        <v>61</v>
      </c>
      <c r="Y4" s="2" t="s">
        <v>65</v>
      </c>
      <c r="Z4" s="2" t="s">
        <v>62</v>
      </c>
      <c r="AA4" s="2" t="s">
        <v>63</v>
      </c>
      <c r="AB4" s="2" t="s">
        <v>64</v>
      </c>
      <c r="AC4" s="2" t="s">
        <v>60</v>
      </c>
      <c r="AD4" s="2" t="s">
        <v>66</v>
      </c>
      <c r="AE4" s="2" t="s">
        <v>67</v>
      </c>
      <c r="AF4" s="2" t="s">
        <v>68</v>
      </c>
      <c r="AG4" s="2" t="s">
        <v>69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70</v>
      </c>
      <c r="AP4" s="1" t="s">
        <v>71</v>
      </c>
      <c r="AQ4" s="1" t="s">
        <v>26</v>
      </c>
      <c r="AR4" s="2" t="s">
        <v>27</v>
      </c>
      <c r="AS4" s="2" t="s">
        <v>28</v>
      </c>
      <c r="AT4" s="2" t="s">
        <v>29</v>
      </c>
      <c r="AU4" s="2" t="s">
        <v>72</v>
      </c>
    </row>
    <row r="5" spans="1:60" x14ac:dyDescent="0.3">
      <c r="A5" s="2" t="s">
        <v>33</v>
      </c>
      <c r="B5" s="2">
        <v>18</v>
      </c>
      <c r="C5" s="2">
        <v>1128</v>
      </c>
      <c r="D5" s="2">
        <v>1.5957446809</v>
      </c>
      <c r="E5" s="2">
        <v>0.7713927344</v>
      </c>
      <c r="F5" s="2">
        <v>0.47742980680000002</v>
      </c>
      <c r="G5" s="2">
        <v>1.2463544214</v>
      </c>
      <c r="H5" s="2">
        <v>0.28899637789999999</v>
      </c>
      <c r="I5" s="2" t="s">
        <v>30</v>
      </c>
      <c r="J5" s="2" t="s">
        <v>30</v>
      </c>
      <c r="K5" s="2" t="s">
        <v>30</v>
      </c>
      <c r="L5" s="2" t="s">
        <v>30</v>
      </c>
      <c r="M5" s="2" t="s">
        <v>30</v>
      </c>
      <c r="N5" s="2" t="s">
        <v>30</v>
      </c>
      <c r="O5" s="2" t="s">
        <v>30</v>
      </c>
      <c r="P5" s="2">
        <v>23</v>
      </c>
      <c r="Q5" s="2">
        <v>1531</v>
      </c>
      <c r="R5" s="2">
        <v>1.5022860874999999</v>
      </c>
      <c r="S5" s="2">
        <v>0.76625375760000003</v>
      </c>
      <c r="T5" s="2">
        <v>0.50235852049999996</v>
      </c>
      <c r="U5" s="2">
        <v>1.1687764756000001</v>
      </c>
      <c r="V5" s="2">
        <v>0.21647078010000001</v>
      </c>
      <c r="W5" s="2">
        <v>172</v>
      </c>
      <c r="X5" s="2">
        <v>1.3277752046</v>
      </c>
      <c r="Y5" s="2">
        <v>4.1791119000000002E-2</v>
      </c>
      <c r="Z5" s="2">
        <v>1.1896205827999999</v>
      </c>
      <c r="AA5" s="2">
        <v>1.0064720468999999</v>
      </c>
      <c r="AB5" s="2">
        <v>1.4060968064999999</v>
      </c>
      <c r="AC5" s="2">
        <v>12954</v>
      </c>
      <c r="AD5" s="2">
        <v>1.1314310452</v>
      </c>
      <c r="AE5" s="2">
        <v>0.73222676789999996</v>
      </c>
      <c r="AF5" s="2">
        <v>1.7482783560999999</v>
      </c>
      <c r="AG5" s="2">
        <v>0.57808475029999995</v>
      </c>
      <c r="AH5" s="2">
        <v>1.2861702128000001</v>
      </c>
      <c r="AI5" s="2">
        <v>0.4775235142</v>
      </c>
      <c r="AJ5" s="2">
        <v>3.4641934212000001</v>
      </c>
      <c r="AK5" s="2">
        <v>0.61859905859999997</v>
      </c>
      <c r="AL5" s="2" t="s">
        <v>30</v>
      </c>
      <c r="AM5" s="2" t="s">
        <v>30</v>
      </c>
      <c r="AN5" s="2" t="s">
        <v>30</v>
      </c>
      <c r="AO5" s="2" t="s">
        <v>30</v>
      </c>
      <c r="AP5" s="1" t="s">
        <v>30</v>
      </c>
      <c r="AQ5" s="1" t="s">
        <v>30</v>
      </c>
      <c r="AR5" s="2" t="s">
        <v>30</v>
      </c>
      <c r="AS5" s="2" t="s">
        <v>75</v>
      </c>
      <c r="AT5" s="2" t="s">
        <v>30</v>
      </c>
      <c r="AU5" s="2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63</v>
      </c>
      <c r="J6" s="2">
        <v>3757</v>
      </c>
      <c r="K6" s="2">
        <v>1.676869843</v>
      </c>
      <c r="L6" s="2">
        <v>0.94587330790000002</v>
      </c>
      <c r="M6" s="2">
        <v>0.69501636580000004</v>
      </c>
      <c r="N6" s="2">
        <v>1.2872737372</v>
      </c>
      <c r="O6" s="2">
        <v>0.72340676159999995</v>
      </c>
      <c r="P6" s="2">
        <v>63</v>
      </c>
      <c r="Q6" s="2">
        <v>3757</v>
      </c>
      <c r="R6" s="2">
        <v>1.676869843</v>
      </c>
      <c r="S6" s="2">
        <v>0.85530168250000005</v>
      </c>
      <c r="T6" s="2">
        <v>0.65375915949999996</v>
      </c>
      <c r="U6" s="2">
        <v>1.1189762430000001</v>
      </c>
      <c r="V6" s="2">
        <v>0.25427230620000002</v>
      </c>
      <c r="W6" s="2">
        <v>346</v>
      </c>
      <c r="X6" s="2">
        <v>1.0150795048000001</v>
      </c>
      <c r="Y6" s="2">
        <v>0.15027400120000001</v>
      </c>
      <c r="Z6" s="2">
        <v>0.90946077910000001</v>
      </c>
      <c r="AA6" s="2">
        <v>0.79915207129999999</v>
      </c>
      <c r="AB6" s="2">
        <v>1.0349956389999999</v>
      </c>
      <c r="AC6" s="2">
        <v>34086</v>
      </c>
      <c r="AD6" s="2">
        <v>1.6519591174999999</v>
      </c>
      <c r="AE6" s="2">
        <v>1.2629982147000001</v>
      </c>
      <c r="AF6" s="2">
        <v>2.1607068752999998</v>
      </c>
      <c r="AG6" s="2">
        <v>2.4780000000000001E-4</v>
      </c>
      <c r="AH6" s="2" t="s">
        <v>30</v>
      </c>
      <c r="AI6" s="2" t="s">
        <v>30</v>
      </c>
      <c r="AJ6" s="2" t="s">
        <v>30</v>
      </c>
      <c r="AK6" s="2" t="s">
        <v>30</v>
      </c>
      <c r="AL6" s="1" t="s">
        <v>30</v>
      </c>
      <c r="AM6" s="2" t="s">
        <v>30</v>
      </c>
      <c r="AN6" s="2" t="s">
        <v>30</v>
      </c>
      <c r="AO6" s="2" t="s">
        <v>30</v>
      </c>
      <c r="AP6" s="1" t="s">
        <v>73</v>
      </c>
      <c r="AQ6" s="1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60" x14ac:dyDescent="0.3">
      <c r="A7" s="2" t="s">
        <v>35</v>
      </c>
      <c r="B7" s="2">
        <v>18</v>
      </c>
      <c r="C7" s="2">
        <v>1074</v>
      </c>
      <c r="D7" s="2">
        <v>1.6759776536</v>
      </c>
      <c r="E7" s="2">
        <v>0.81017784390000003</v>
      </c>
      <c r="F7" s="2">
        <v>0.50143465750000005</v>
      </c>
      <c r="G7" s="1">
        <v>1.3090202861</v>
      </c>
      <c r="H7" s="2">
        <v>0.38983024830000002</v>
      </c>
      <c r="I7" s="2">
        <v>9</v>
      </c>
      <c r="J7" s="2">
        <v>772</v>
      </c>
      <c r="K7" s="2">
        <v>1.1658031088</v>
      </c>
      <c r="L7" s="2">
        <v>0.65759548810000001</v>
      </c>
      <c r="M7" s="2">
        <v>0.33353567070000001</v>
      </c>
      <c r="N7" s="2">
        <v>1.2965084816000001</v>
      </c>
      <c r="O7" s="2">
        <v>0.22619282369999999</v>
      </c>
      <c r="P7" s="2">
        <v>27</v>
      </c>
      <c r="Q7" s="2">
        <v>1846</v>
      </c>
      <c r="R7" s="2">
        <v>1.4626218851999999</v>
      </c>
      <c r="S7" s="2">
        <v>0.74602269489999995</v>
      </c>
      <c r="T7" s="2">
        <v>0.50419056470000001</v>
      </c>
      <c r="U7" s="2">
        <v>1.1038482277999999</v>
      </c>
      <c r="V7" s="2">
        <v>0.14272710590000001</v>
      </c>
      <c r="W7" s="2">
        <v>106</v>
      </c>
      <c r="X7" s="2">
        <v>1.3172610911</v>
      </c>
      <c r="Y7" s="2">
        <v>0.112453161</v>
      </c>
      <c r="Z7" s="2">
        <v>1.1802004597</v>
      </c>
      <c r="AA7" s="2">
        <v>0.96184311030000003</v>
      </c>
      <c r="AB7" s="2">
        <v>1.4481292325999999</v>
      </c>
      <c r="AC7" s="2">
        <v>8047</v>
      </c>
      <c r="AD7" s="2">
        <v>1.1103507839</v>
      </c>
      <c r="AE7" s="2">
        <v>0.72772208110000003</v>
      </c>
      <c r="AF7" s="2">
        <v>1.6941616799000001</v>
      </c>
      <c r="AG7" s="2">
        <v>0.62726873139999995</v>
      </c>
      <c r="AH7" s="2">
        <v>1.4376163873000001</v>
      </c>
      <c r="AI7" s="2">
        <v>0.6458645381</v>
      </c>
      <c r="AJ7" s="2">
        <v>3.1999602938999998</v>
      </c>
      <c r="AK7" s="2">
        <v>0.37393235800000002</v>
      </c>
      <c r="AL7" s="2" t="s">
        <v>30</v>
      </c>
      <c r="AM7" s="2" t="s">
        <v>30</v>
      </c>
      <c r="AN7" s="2" t="s">
        <v>30</v>
      </c>
      <c r="AO7" s="2" t="s">
        <v>30</v>
      </c>
      <c r="AP7" s="1" t="s">
        <v>30</v>
      </c>
      <c r="AQ7" s="1" t="s">
        <v>30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60" x14ac:dyDescent="0.3">
      <c r="A8" s="2" t="s">
        <v>36</v>
      </c>
      <c r="B8" s="2">
        <v>36</v>
      </c>
      <c r="C8" s="2">
        <v>2645</v>
      </c>
      <c r="D8" s="2">
        <v>1.3610586011000001</v>
      </c>
      <c r="E8" s="2">
        <v>0.65794404870000001</v>
      </c>
      <c r="F8" s="2">
        <v>0.46299658090000001</v>
      </c>
      <c r="G8" s="1">
        <v>0.93497530880000002</v>
      </c>
      <c r="H8" s="2">
        <v>1.9544796400000002E-2</v>
      </c>
      <c r="I8" s="2">
        <v>9</v>
      </c>
      <c r="J8" s="2">
        <v>371</v>
      </c>
      <c r="K8" s="2">
        <v>2.4258760108000001</v>
      </c>
      <c r="L8" s="2">
        <v>1.3683658135000001</v>
      </c>
      <c r="M8" s="2">
        <v>0.69404188079999996</v>
      </c>
      <c r="N8" s="2">
        <v>2.6978559239000002</v>
      </c>
      <c r="O8" s="2">
        <v>0.36520942880000001</v>
      </c>
      <c r="P8" s="2">
        <v>45</v>
      </c>
      <c r="Q8" s="2">
        <v>3016</v>
      </c>
      <c r="R8" s="2">
        <v>1.4920424403000001</v>
      </c>
      <c r="S8" s="2">
        <v>0.7610288985</v>
      </c>
      <c r="T8" s="2">
        <v>0.55772666969999996</v>
      </c>
      <c r="U8" s="2">
        <v>1.0384387475000001</v>
      </c>
      <c r="V8" s="2">
        <v>8.5050232599999998E-2</v>
      </c>
      <c r="W8" s="2">
        <v>30</v>
      </c>
      <c r="X8" s="2">
        <v>0.63572790850000005</v>
      </c>
      <c r="Y8" s="2">
        <v>2.5493450000000002E-3</v>
      </c>
      <c r="Z8" s="2">
        <v>0.5695806055</v>
      </c>
      <c r="AA8" s="2">
        <v>0.39516300370000002</v>
      </c>
      <c r="AB8" s="2">
        <v>0.82098289339999997</v>
      </c>
      <c r="AC8" s="2">
        <v>4719</v>
      </c>
      <c r="AD8" s="2">
        <v>2.3469827585999998</v>
      </c>
      <c r="AE8" s="2">
        <v>1.4786989736</v>
      </c>
      <c r="AF8" s="2">
        <v>3.7251179365999998</v>
      </c>
      <c r="AG8" s="2">
        <v>2.9514260000000002E-4</v>
      </c>
      <c r="AH8" s="2">
        <v>0.56105860110000005</v>
      </c>
      <c r="AI8" s="2">
        <v>0.2702614727</v>
      </c>
      <c r="AJ8" s="2">
        <v>1.164748903</v>
      </c>
      <c r="AK8" s="2">
        <v>0.1209619173</v>
      </c>
      <c r="AL8" s="2" t="s">
        <v>30</v>
      </c>
      <c r="AM8" s="2" t="s">
        <v>30</v>
      </c>
      <c r="AN8" s="2" t="s">
        <v>30</v>
      </c>
      <c r="AO8" s="2" t="s">
        <v>39</v>
      </c>
      <c r="AP8" s="1" t="s">
        <v>73</v>
      </c>
      <c r="AQ8" s="1" t="s">
        <v>30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60" x14ac:dyDescent="0.3">
      <c r="A9" s="2" t="s">
        <v>37</v>
      </c>
      <c r="B9" s="2">
        <v>157</v>
      </c>
      <c r="C9" s="2">
        <v>6223</v>
      </c>
      <c r="D9" s="2">
        <v>2.5228989233000001</v>
      </c>
      <c r="E9" s="2">
        <v>1.2195847634000001</v>
      </c>
      <c r="F9" s="2">
        <v>0.99543759919999997</v>
      </c>
      <c r="G9" s="2">
        <v>1.4942041532999999</v>
      </c>
      <c r="H9" s="2">
        <v>5.53865672E-2</v>
      </c>
      <c r="I9" s="2">
        <v>26</v>
      </c>
      <c r="J9" s="2">
        <v>1054</v>
      </c>
      <c r="K9" s="2">
        <v>2.4667931689000002</v>
      </c>
      <c r="L9" s="2">
        <v>1.3914459875</v>
      </c>
      <c r="M9" s="2">
        <v>0.90849080230000001</v>
      </c>
      <c r="N9" s="2">
        <v>2.1311409331000002</v>
      </c>
      <c r="O9" s="2">
        <v>0.12882724009999999</v>
      </c>
      <c r="P9" s="2">
        <v>183</v>
      </c>
      <c r="Q9" s="2">
        <v>7277</v>
      </c>
      <c r="R9" s="2">
        <v>2.5147725711</v>
      </c>
      <c r="S9" s="2">
        <v>1.2826810740000001</v>
      </c>
      <c r="T9" s="2">
        <v>1.0719101787</v>
      </c>
      <c r="U9" s="2">
        <v>1.5348960858</v>
      </c>
      <c r="V9" s="2">
        <v>6.5645614000000001E-3</v>
      </c>
      <c r="W9" s="2">
        <v>30</v>
      </c>
      <c r="X9" s="2">
        <v>2.1156558532999998</v>
      </c>
      <c r="Y9" s="2">
        <v>6.0741669999999997E-4</v>
      </c>
      <c r="Z9" s="2">
        <v>1.8955224803999999</v>
      </c>
      <c r="AA9" s="2">
        <v>1.3150734938999999</v>
      </c>
      <c r="AB9" s="2">
        <v>2.7321708561000002</v>
      </c>
      <c r="AC9" s="2">
        <v>1418</v>
      </c>
      <c r="AD9" s="2">
        <v>1.1886491686</v>
      </c>
      <c r="AE9" s="2">
        <v>0.80796240740000003</v>
      </c>
      <c r="AF9" s="2">
        <v>1.7487036934</v>
      </c>
      <c r="AG9" s="2">
        <v>0.38028423989999999</v>
      </c>
      <c r="AH9" s="2">
        <v>1.0227444097</v>
      </c>
      <c r="AI9" s="2">
        <v>0.67536640429999995</v>
      </c>
      <c r="AJ9" s="2">
        <v>1.5487979871999999</v>
      </c>
      <c r="AK9" s="1">
        <v>0.91541039970000004</v>
      </c>
      <c r="AL9" s="2" t="s">
        <v>30</v>
      </c>
      <c r="AM9" s="2" t="s">
        <v>30</v>
      </c>
      <c r="AN9" s="2" t="s">
        <v>104</v>
      </c>
      <c r="AO9" s="2" t="s">
        <v>39</v>
      </c>
      <c r="AP9" s="1" t="s">
        <v>30</v>
      </c>
      <c r="AQ9" s="1" t="s">
        <v>30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60" x14ac:dyDescent="0.3">
      <c r="A10" s="2" t="s">
        <v>74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>
        <v>0</v>
      </c>
      <c r="X10" s="2">
        <v>3.5084218000000002E-8</v>
      </c>
      <c r="Y10" s="2">
        <v>0.99801687880000001</v>
      </c>
      <c r="Z10" s="2">
        <v>3.1433715000000001E-8</v>
      </c>
      <c r="AA10" s="2">
        <v>0</v>
      </c>
      <c r="AB10" s="2" t="s">
        <v>128</v>
      </c>
      <c r="AC10" s="2">
        <v>59</v>
      </c>
      <c r="AD10" s="2">
        <v>167663789.15000001</v>
      </c>
      <c r="AE10" s="2">
        <v>0</v>
      </c>
      <c r="AF10" s="2" t="s">
        <v>128</v>
      </c>
      <c r="AG10" s="2">
        <v>0.99782608070000001</v>
      </c>
      <c r="AH10" s="2" t="s">
        <v>30</v>
      </c>
      <c r="AI10" s="2" t="s">
        <v>30</v>
      </c>
      <c r="AJ10" s="2" t="s">
        <v>30</v>
      </c>
      <c r="AK10" s="1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1" t="s">
        <v>30</v>
      </c>
      <c r="AQ10" s="2" t="s">
        <v>30</v>
      </c>
      <c r="AR10" s="2" t="s">
        <v>30</v>
      </c>
      <c r="AS10" s="2" t="s">
        <v>75</v>
      </c>
      <c r="AT10" s="2" t="s">
        <v>75</v>
      </c>
      <c r="AU10" s="2" t="s">
        <v>30</v>
      </c>
    </row>
    <row r="11" spans="1:60" x14ac:dyDescent="0.3">
      <c r="A11" s="2" t="s">
        <v>31</v>
      </c>
      <c r="B11" s="2">
        <v>229</v>
      </c>
      <c r="C11" s="2">
        <v>11070</v>
      </c>
      <c r="D11" s="2">
        <v>2.0686540198999999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113</v>
      </c>
      <c r="J11" s="2">
        <v>6374</v>
      </c>
      <c r="K11" s="2">
        <v>1.7728271100999999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342</v>
      </c>
      <c r="Q11" s="2">
        <v>17444</v>
      </c>
      <c r="R11" s="2">
        <v>1.9605595047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684</v>
      </c>
      <c r="X11" s="2">
        <v>1.1161333486</v>
      </c>
      <c r="Y11" s="2" t="s">
        <v>30</v>
      </c>
      <c r="Z11" s="2" t="s">
        <v>30</v>
      </c>
      <c r="AA11" s="2" t="s">
        <v>30</v>
      </c>
      <c r="AB11" s="2" t="s">
        <v>30</v>
      </c>
      <c r="AC11" s="2">
        <v>61283</v>
      </c>
      <c r="AD11" s="2">
        <v>1.7565638615000001</v>
      </c>
      <c r="AE11" s="2">
        <v>1.5427364629</v>
      </c>
      <c r="AF11" s="2">
        <v>2.0000283093000002</v>
      </c>
      <c r="AG11" s="2">
        <v>1.7919670000000001E-17</v>
      </c>
      <c r="AH11" s="2">
        <v>1.1668673206</v>
      </c>
      <c r="AI11" s="2">
        <v>0.93146221929999995</v>
      </c>
      <c r="AJ11" s="2">
        <v>1.4617655076</v>
      </c>
      <c r="AK11" s="2">
        <v>0.1794746985</v>
      </c>
      <c r="AL11" s="2" t="s">
        <v>30</v>
      </c>
      <c r="AM11" s="2" t="s">
        <v>30</v>
      </c>
      <c r="AN11" s="2" t="s">
        <v>30</v>
      </c>
      <c r="AO11" s="2" t="s">
        <v>30</v>
      </c>
      <c r="AP11" s="1" t="s">
        <v>73</v>
      </c>
      <c r="AQ11" s="2" t="s">
        <v>30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60" x14ac:dyDescent="0.3">
      <c r="AP12" s="1"/>
    </row>
    <row r="13" spans="1:60" x14ac:dyDescent="0.3">
      <c r="B13" s="20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2:59" x14ac:dyDescent="0.3"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21" spans="2:59" x14ac:dyDescent="0.3">
      <c r="AP21" s="1"/>
      <c r="AQ21" s="1"/>
    </row>
    <row r="22" spans="2:59" x14ac:dyDescent="0.3">
      <c r="AP22" s="1"/>
      <c r="AQ22" s="1"/>
    </row>
    <row r="23" spans="2:59" x14ac:dyDescent="0.3">
      <c r="AL23" s="1"/>
      <c r="AP23" s="1"/>
      <c r="AQ23" s="1"/>
    </row>
    <row r="24" spans="2:59" x14ac:dyDescent="0.3">
      <c r="G24" s="1"/>
      <c r="AP24" s="1"/>
      <c r="AQ24" s="1"/>
    </row>
    <row r="25" spans="2:59" x14ac:dyDescent="0.3">
      <c r="G25" s="1"/>
      <c r="AP25" s="1"/>
      <c r="AQ25" s="1"/>
    </row>
    <row r="26" spans="2:59" x14ac:dyDescent="0.3">
      <c r="AK26" s="1"/>
      <c r="AP26" s="1"/>
      <c r="AQ26" s="1"/>
    </row>
    <row r="27" spans="2:59" x14ac:dyDescent="0.3">
      <c r="AK27" s="1"/>
      <c r="AP27" s="1"/>
    </row>
    <row r="28" spans="2:59" x14ac:dyDescent="0.3">
      <c r="AP28" s="1"/>
    </row>
    <row r="29" spans="2:59" x14ac:dyDescent="0.3">
      <c r="AP29" s="1"/>
    </row>
    <row r="30" spans="2:59" x14ac:dyDescent="0.3">
      <c r="B30" s="11"/>
    </row>
    <row r="31" spans="2:59" ht="15" x14ac:dyDescent="0.35">
      <c r="B31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Table_E-1</vt:lpstr>
      <vt:lpstr>Table_data</vt:lpstr>
      <vt:lpstr>Preterm</vt:lpstr>
      <vt:lpstr>SGA</vt:lpstr>
      <vt:lpstr>LGA</vt:lpstr>
      <vt:lpstr>Breastfeeding</vt:lpstr>
      <vt:lpstr>Teen_Preg</vt:lpstr>
      <vt:lpstr>Teen_Birth</vt:lpstr>
      <vt:lpstr>readmit</vt:lpstr>
      <vt:lpstr>Table_data!Print_Area</vt:lpstr>
      <vt:lpstr>'Table_E-1'!Print_Area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2020-08-07T15:43:37Z</cp:lastPrinted>
  <dcterms:created xsi:type="dcterms:W3CDTF">2014-11-19T15:50:24Z</dcterms:created>
  <dcterms:modified xsi:type="dcterms:W3CDTF">2020-10-27T15:39:58Z</dcterms:modified>
</cp:coreProperties>
</file>