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fnkids\Figures_tables\Fig_Tbl_Online_Supplement\"/>
    </mc:Choice>
  </mc:AlternateContent>
  <bookViews>
    <workbookView xWindow="0" yWindow="0" windowWidth="22800" windowHeight="9408" tabRatio="804"/>
  </bookViews>
  <sheets>
    <sheet name="Table_E-3" sheetId="32" r:id="rId1"/>
    <sheet name="Table_data" sheetId="99" r:id="rId2"/>
    <sheet name="ADHD" sheetId="81" r:id="rId3"/>
    <sheet name="Mood_Anx" sheetId="83" r:id="rId4"/>
    <sheet name="Sub_Use" sheetId="85" r:id="rId5"/>
    <sheet name="Schizo" sheetId="87" r:id="rId6"/>
    <sheet name="Suic_Attempt" sheetId="89" r:id="rId7"/>
    <sheet name="Suic_Comp" sheetId="91" r:id="rId8"/>
  </sheets>
  <externalReferences>
    <externalReference r:id="rId9"/>
  </externalReferences>
  <definedNames>
    <definedName name="Criteria1">IF((CELL("contents",'[1]district graph data'!E1))="2"," (2)")</definedName>
    <definedName name="Criteria2">IF((CELL("contents",'[1]district graph data'!E1))="2"," (2)")</definedName>
    <definedName name="_xlnm.Print_Area" localSheetId="1">Table_data!$B$1:$J$11</definedName>
    <definedName name="_xlnm.Print_Area" localSheetId="0">'Table_E-3'!$B$1:$F$12</definedName>
  </definedNames>
  <calcPr calcId="162913"/>
</workbook>
</file>

<file path=xl/calcChain.xml><?xml version="1.0" encoding="utf-8"?>
<calcChain xmlns="http://schemas.openxmlformats.org/spreadsheetml/2006/main">
  <c r="H10" i="99" l="1"/>
  <c r="G10" i="99"/>
  <c r="F10" i="99"/>
  <c r="E10" i="99"/>
  <c r="D10" i="99"/>
  <c r="C10" i="99"/>
  <c r="C7" i="99" l="1"/>
  <c r="H6" i="99" l="1"/>
  <c r="G6" i="99"/>
  <c r="F6" i="99"/>
  <c r="E6" i="99"/>
  <c r="D6" i="99"/>
  <c r="C6" i="99"/>
  <c r="H5" i="99" l="1"/>
  <c r="G5" i="99"/>
  <c r="F5" i="99"/>
  <c r="E5" i="99"/>
  <c r="D5" i="99"/>
  <c r="C5" i="99"/>
  <c r="H9" i="99" l="1"/>
  <c r="G9" i="99"/>
  <c r="F9" i="99"/>
  <c r="E9" i="99"/>
  <c r="D9" i="99"/>
  <c r="C9" i="99"/>
  <c r="H8" i="99" l="1"/>
  <c r="G8" i="99"/>
  <c r="F8" i="99"/>
  <c r="E8" i="99"/>
  <c r="D8" i="99"/>
  <c r="C8" i="99"/>
  <c r="H7" i="99" l="1"/>
  <c r="G7" i="99"/>
  <c r="F7" i="99"/>
  <c r="E7" i="99"/>
  <c r="D7" i="99"/>
  <c r="J10" i="99" l="1"/>
  <c r="I10" i="99"/>
  <c r="J9" i="99"/>
  <c r="I9" i="99"/>
  <c r="J7" i="99"/>
  <c r="I7" i="99"/>
  <c r="J6" i="99"/>
  <c r="I6" i="99"/>
  <c r="J5" i="99"/>
  <c r="I5" i="99"/>
  <c r="K10" i="99"/>
  <c r="K9" i="99"/>
  <c r="K7" i="99"/>
  <c r="K6" i="99"/>
  <c r="K5" i="99"/>
  <c r="F10" i="32" l="1"/>
  <c r="F9" i="32"/>
  <c r="F8" i="32"/>
  <c r="F7" i="32"/>
  <c r="F6" i="32"/>
  <c r="F5" i="32"/>
  <c r="D10" i="32" l="1"/>
  <c r="C10" i="32"/>
  <c r="E10" i="32"/>
  <c r="D9" i="32"/>
  <c r="C9" i="32"/>
  <c r="E9" i="32"/>
  <c r="D8" i="32"/>
  <c r="C8" i="32"/>
  <c r="E8" i="32"/>
  <c r="D7" i="32"/>
  <c r="C7" i="32"/>
  <c r="E7" i="32"/>
  <c r="D6" i="32"/>
  <c r="C6" i="32"/>
  <c r="E6" i="32"/>
  <c r="C5" i="32"/>
  <c r="E5" i="32"/>
  <c r="D5" i="32" l="1"/>
</calcChain>
</file>

<file path=xl/sharedStrings.xml><?xml version="1.0" encoding="utf-8"?>
<sst xmlns="http://schemas.openxmlformats.org/spreadsheetml/2006/main" count="1221" uniqueCount="134">
  <si>
    <t>area</t>
  </si>
  <si>
    <t>FN_ON_pop</t>
  </si>
  <si>
    <t>FN_ON_prob</t>
  </si>
  <si>
    <t>FN_ON_crd_rate</t>
  </si>
  <si>
    <t>FN_ON_relrisk</t>
  </si>
  <si>
    <t>FN_ON_Lcl_rr</t>
  </si>
  <si>
    <t>FN_ON_Ucl_rr</t>
  </si>
  <si>
    <t>FN_OFF_pop</t>
  </si>
  <si>
    <t>FN_OFF_prob</t>
  </si>
  <si>
    <t>FN_OFF_crd_rate</t>
  </si>
  <si>
    <t>FN_OFF_relrisk</t>
  </si>
  <si>
    <t>FN_OFF_Lcl_rr</t>
  </si>
  <si>
    <t>FN_OFF_Ucl_rr</t>
  </si>
  <si>
    <t>FN_pop</t>
  </si>
  <si>
    <t>FN_prob</t>
  </si>
  <si>
    <t>FN_crd_rate</t>
  </si>
  <si>
    <t>FN_relrisk</t>
  </si>
  <si>
    <t>FN_Lcl_rr</t>
  </si>
  <si>
    <t>FN_Ucl_rr</t>
  </si>
  <si>
    <t>ONvsOFF_prob</t>
  </si>
  <si>
    <t>ONvsOFF_relrisk</t>
  </si>
  <si>
    <t>ONvsOFF_lcl_rr</t>
  </si>
  <si>
    <t>ONvsOFF_ucl_rr</t>
  </si>
  <si>
    <t>FN_ON_sign</t>
  </si>
  <si>
    <t>FN_OFF_sign</t>
  </si>
  <si>
    <t>FN_sign</t>
  </si>
  <si>
    <t>ONvsOFF_sign</t>
  </si>
  <si>
    <t>FN_ON_suppress</t>
  </si>
  <si>
    <t>FN_OFF_suppress</t>
  </si>
  <si>
    <t>FN_suppress</t>
  </si>
  <si>
    <t xml:space="preserve"> </t>
  </si>
  <si>
    <t>Z Manitoba</t>
  </si>
  <si>
    <t>All Other Manitobans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</si>
  <si>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</si>
  <si>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</si>
  <si>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</si>
  <si>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</si>
  <si>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</si>
  <si>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All First Nations</t>
  </si>
  <si>
    <t>f</t>
  </si>
  <si>
    <t>a</t>
  </si>
  <si>
    <t>First Nations 
On-Reserve</t>
  </si>
  <si>
    <t>Statistically Significant Differences</t>
  </si>
  <si>
    <t>Indicators</t>
  </si>
  <si>
    <t>All First Nations 
vs. AOM</t>
  </si>
  <si>
    <t>On-Reserve</t>
  </si>
  <si>
    <t>Off-Reserve</t>
  </si>
  <si>
    <t>On vs. Off</t>
  </si>
  <si>
    <t>AOM*</t>
  </si>
  <si>
    <r>
      <rPr>
        <b/>
        <sz val="7"/>
        <rFont val="Segoe UI"/>
        <family val="2"/>
      </rPr>
      <t>Bolded</t>
    </r>
    <r>
      <rPr>
        <sz val="7"/>
        <rFont val="Segoe UI"/>
        <family val="2"/>
      </rPr>
      <t xml:space="preserve"> values indicate statistically significant differences (p&lt;0.01)</t>
    </r>
  </si>
  <si>
    <t>WPG FN</t>
  </si>
  <si>
    <t>WPG AOM</t>
  </si>
  <si>
    <t>WPG FN vs AOM</t>
  </si>
  <si>
    <t>AOMB_pop</t>
  </si>
  <si>
    <t>AOMB_crd_rate</t>
  </si>
  <si>
    <t>AOMB_relrisk</t>
  </si>
  <si>
    <t>AOMB_Lcl_rr</t>
  </si>
  <si>
    <t>AOMB_Ucl_rr</t>
  </si>
  <si>
    <t>AOMB_prob</t>
  </si>
  <si>
    <t>FNvsAOMB_relrisk</t>
  </si>
  <si>
    <t>FNvsAOMB_lcl_rr</t>
  </si>
  <si>
    <t>FNvsAOMB_ucl_rr</t>
  </si>
  <si>
    <t>FNvsAOMB_prob</t>
  </si>
  <si>
    <t>AOMB_sign</t>
  </si>
  <si>
    <t>FNvsAOMB_sign</t>
  </si>
  <si>
    <t>AOMB_suppress</t>
  </si>
  <si>
    <t>b</t>
  </si>
  <si>
    <t>PT Public Trustee</t>
  </si>
  <si>
    <t>s</t>
  </si>
  <si>
    <t>All First Nations vs. 
All Other Manitobans
(Crude Rates)</t>
  </si>
  <si>
    <t>On-Reserve vs. 
Off-Reserve First Nations
(Crude Rates)</t>
  </si>
  <si>
    <t>c</t>
  </si>
  <si>
    <t>yellow = referenced proper cell in original data</t>
  </si>
  <si>
    <t>Average Crude Rates</t>
  </si>
  <si>
    <t>e</t>
  </si>
  <si>
    <t>d</t>
  </si>
  <si>
    <t>I</t>
  </si>
  <si>
    <t>FN_ON_adj_rate</t>
  </si>
  <si>
    <t>FN_ON_Lcl_adj</t>
  </si>
  <si>
    <t>FN_ON_Ucl_adj</t>
  </si>
  <si>
    <t>FN_OFF_adj_rate</t>
  </si>
  <si>
    <t>FN_OFF_Lcl_adj</t>
  </si>
  <si>
    <t>FN_OFF_Ucl_adj</t>
  </si>
  <si>
    <t>FN_adj_rate</t>
  </si>
  <si>
    <t>FN_Lcl_adj</t>
  </si>
  <si>
    <t>FN_Ucl_adj</t>
  </si>
  <si>
    <t>AOMB_adj_rate</t>
  </si>
  <si>
    <t>AOMB_Lcl_adj</t>
  </si>
  <si>
    <t>AOMB_Ucl_adj</t>
  </si>
  <si>
    <t>Attention-Deficit Hyperactivity Disorder (per 100)</t>
  </si>
  <si>
    <t>Mood and Anxiety Disorders (per 100)</t>
  </si>
  <si>
    <t>Substance Use Disorders (per 100)</t>
  </si>
  <si>
    <t>Schizophrenia (per 100)</t>
  </si>
  <si>
    <t>Suicides Attempts (per 1,000)</t>
  </si>
  <si>
    <t>Completed Suicide (per 100,000)</t>
  </si>
  <si>
    <t>Crude and Adjusted ADHD Rates (ages 6to19), per 100 children by FN in Health Region vs (MB FN, AOMB in Health Region), 2016/17, age and sex adjusted</t>
  </si>
  <si>
    <t xml:space="preserve">date:   February 7, 2019 </t>
  </si>
  <si>
    <t>FN_ON_ADHD</t>
  </si>
  <si>
    <t>FN_OFF_ADHD</t>
  </si>
  <si>
    <t>FN_ADHD</t>
  </si>
  <si>
    <t>AOMB_ADHD</t>
  </si>
  <si>
    <t>Crude and Adjusted mood_anx_diag Rates (ages 6to19), per 100 children by FN in Health Region vs (MB FN, AOMB in Health Region), 2012/13-2016/17, age and sex adjusted</t>
  </si>
  <si>
    <t xml:space="preserve">date:       May 31, 2019 </t>
  </si>
  <si>
    <t>FN_ON_mood_anx_diag</t>
  </si>
  <si>
    <t>FN_OFF_mood_anx_diag</t>
  </si>
  <si>
    <t>FN_mood_anx_diag</t>
  </si>
  <si>
    <t>AOMB_mood_anx_diag</t>
  </si>
  <si>
    <t>Crude and Adjusted substance_use Rates (ages 13-19), per 100 children by FN in Health Region vs (MB FN, AOMB in Health Region), 2012/13-2016/17, age and sex adjusted</t>
  </si>
  <si>
    <t xml:space="preserve">date:    August 16, 2019 </t>
  </si>
  <si>
    <t>FN_ON_substance_use</t>
  </si>
  <si>
    <t>FN_OFF_substance_use</t>
  </si>
  <si>
    <t>FN_substance_use</t>
  </si>
  <si>
    <t>AOMB_substance_use</t>
  </si>
  <si>
    <t>Crude and Adjusted schizo Rates (ages 13-19), per 100 children by FN in Health Region vs (MB FN, AOMB in Health Region), 2012/13-2016/17, age and sex adjusted</t>
  </si>
  <si>
    <t xml:space="preserve">date:       May 15, 2019 </t>
  </si>
  <si>
    <t>FN_ON_schizo</t>
  </si>
  <si>
    <t>FN_OFF_schizo</t>
  </si>
  <si>
    <t>FN_schizo</t>
  </si>
  <si>
    <t>AOMB_schizo</t>
  </si>
  <si>
    <t>Crude and Adjusted attempted_suicide Rates (ages 13to19), per 1,000 children by FN in Health Region vs (MB FN, AOMB in Health Region), 2012-2016, age and sex adjusted</t>
  </si>
  <si>
    <t>FN_ON_attempted_suicide</t>
  </si>
  <si>
    <t>FN_OFF_attempted_suicide</t>
  </si>
  <si>
    <t>FN_attempted_suicide</t>
  </si>
  <si>
    <t>AOMB_attempted_suicide</t>
  </si>
  <si>
    <t>Crude suicide Rates (ages 13to19), per 100,000 children by FN in Health Region vs (MB FN, AOMB in Health Region), 2012/13-2016/17</t>
  </si>
  <si>
    <t xml:space="preserve">date:   December 7, 2018 </t>
  </si>
  <si>
    <t>FN_ON_suicide</t>
  </si>
  <si>
    <t>FN_OFF_suicide</t>
  </si>
  <si>
    <t>FN_suicide</t>
  </si>
  <si>
    <t>AOMB_suicide</t>
  </si>
  <si>
    <t>Table E.X: mental health Summary for Manitoba</t>
  </si>
  <si>
    <t>* All Other Manitoba Children – includes non-status First Nations, Metis and Inuit children and all other non-Indigenous children living in Manitoba</t>
  </si>
  <si>
    <t xml:space="preserve">Table E.3: Mental Health Indicators Summary for Manitoba Children, 2012/13 – 2016/17 </t>
  </si>
  <si>
    <t xml:space="preserve">date:  September 1,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</si>
</sst>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&quot;%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name val="Segoe UI"/>
      <family val="2"/>
    </font>
    <font>
      <b/>
      <sz val="7"/>
      <name val="Segoe U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theme="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  <fill>
      <patternFill patternType="lightUp">
        <bgColor theme="0" tint="-0.499984740745262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 style="thin">
        <color theme="7"/>
      </top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theme="7"/>
      </top>
      <bottom/>
      <diagonal/>
    </border>
  </borders>
  <cellStyleXfs count="67">
    <xf numFmtId="0" fontId="0" fillId="0" borderId="0"/>
    <xf numFmtId="0" fontId="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2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8" fillId="0" borderId="0" applyNumberFormat="0" applyFill="0" applyBorder="0" applyAlignment="0" applyProtection="0"/>
    <xf numFmtId="0" fontId="3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ont="0" applyFill="0" applyBorder="0" applyAlignment="0">
      <alignment horizontal="center"/>
    </xf>
    <xf numFmtId="0" fontId="8" fillId="0" borderId="0"/>
    <xf numFmtId="49" fontId="3" fillId="32" borderId="10" applyFill="0">
      <alignment horizontal="center" vertical="center"/>
    </xf>
    <xf numFmtId="3" fontId="3" fillId="32" borderId="10" applyFill="0">
      <alignment horizontal="right" vertical="center" indent="1"/>
    </xf>
    <xf numFmtId="164" fontId="3" fillId="32" borderId="10" applyFill="0">
      <alignment horizontal="right" vertical="center" indent="1"/>
    </xf>
    <xf numFmtId="2" fontId="3" fillId="32" borderId="10" applyFill="0">
      <alignment horizontal="right" vertical="center" indent="1"/>
    </xf>
    <xf numFmtId="42" fontId="14" fillId="32" borderId="10" applyFill="0">
      <alignment horizontal="right" vertical="center" indent="1"/>
    </xf>
    <xf numFmtId="165" fontId="3" fillId="32" borderId="10" applyFill="0">
      <alignment horizontal="right" vertical="center" indent="1"/>
    </xf>
    <xf numFmtId="44" fontId="3" fillId="32" borderId="10" applyFill="0">
      <alignment horizontal="right" vertical="center" indent="1"/>
    </xf>
    <xf numFmtId="9" fontId="3" fillId="32" borderId="10" applyFill="0">
      <alignment horizontal="right" vertical="center" indent="1"/>
    </xf>
    <xf numFmtId="166" fontId="3" fillId="32" borderId="10" applyFill="0">
      <alignment horizontal="right" vertical="center" indent="1"/>
    </xf>
    <xf numFmtId="10" fontId="3" fillId="32" borderId="10" applyFill="0">
      <alignment horizontal="right" vertical="center" indent="1"/>
    </xf>
    <xf numFmtId="0" fontId="16" fillId="32" borderId="0">
      <alignment horizontal="left" vertical="top"/>
    </xf>
    <xf numFmtId="0" fontId="18" fillId="32" borderId="10" applyFill="0">
      <alignment horizontal="center" vertical="center"/>
    </xf>
    <xf numFmtId="0" fontId="5" fillId="32" borderId="0">
      <alignment horizontal="center" vertical="center" wrapText="1"/>
    </xf>
    <xf numFmtId="0" fontId="4" fillId="33" borderId="12">
      <alignment horizontal="center" vertical="center" wrapText="1"/>
    </xf>
    <xf numFmtId="0" fontId="5" fillId="32" borderId="13" applyFill="0">
      <alignment horizontal="left" vertical="center" indent="1"/>
    </xf>
    <xf numFmtId="49" fontId="5" fillId="34" borderId="0">
      <alignment horizontal="left" vertical="center" indent="1"/>
    </xf>
    <xf numFmtId="49" fontId="26" fillId="32" borderId="0"/>
    <xf numFmtId="49" fontId="5" fillId="32" borderId="0">
      <alignment vertical="center"/>
    </xf>
    <xf numFmtId="0" fontId="30" fillId="0" borderId="0" applyNumberFormat="0" applyFill="0" applyBorder="0" applyAlignment="0" applyProtection="0"/>
    <xf numFmtId="0" fontId="4" fillId="33" borderId="12" applyAlignment="0" applyProtection="0">
      <alignment horizontal="center" vertical="center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7">
    <xf numFmtId="0" fontId="0" fillId="0" borderId="0" xfId="0"/>
    <xf numFmtId="11" fontId="0" fillId="0" borderId="0" xfId="0" applyNumberFormat="1"/>
    <xf numFmtId="0" fontId="0" fillId="0" borderId="0" xfId="0"/>
    <xf numFmtId="0" fontId="9" fillId="0" borderId="0" xfId="43" applyFont="1" applyBorder="1" applyAlignment="1">
      <alignment vertical="top" wrapText="1"/>
    </xf>
    <xf numFmtId="0" fontId="2" fillId="0" borderId="0" xfId="44" applyFont="1"/>
    <xf numFmtId="0" fontId="2" fillId="0" borderId="0" xfId="44" applyFont="1" applyAlignment="1">
      <alignment vertical="center"/>
    </xf>
    <xf numFmtId="0" fontId="2" fillId="0" borderId="0" xfId="44" applyFont="1" applyAlignment="1">
      <alignment horizontal="center" vertical="center"/>
    </xf>
    <xf numFmtId="1" fontId="2" fillId="0" borderId="0" xfId="44" applyNumberFormat="1" applyFont="1"/>
    <xf numFmtId="0" fontId="2" fillId="0" borderId="0" xfId="44" applyFont="1" applyBorder="1" applyAlignment="1">
      <alignment vertical="center"/>
    </xf>
    <xf numFmtId="0" fontId="0" fillId="0" borderId="0" xfId="0" applyFill="1"/>
    <xf numFmtId="0" fontId="2" fillId="0" borderId="15" xfId="44" applyFont="1" applyBorder="1" applyAlignment="1">
      <alignment horizontal="center" vertical="center"/>
    </xf>
    <xf numFmtId="0" fontId="30" fillId="0" borderId="16" xfId="63" applyBorder="1"/>
    <xf numFmtId="15" fontId="29" fillId="0" borderId="16" xfId="0" applyNumberFormat="1" applyFont="1" applyFill="1" applyBorder="1"/>
    <xf numFmtId="0" fontId="2" fillId="0" borderId="0" xfId="44" applyFont="1" applyBorder="1" applyAlignment="1">
      <alignment horizontal="center" vertical="center"/>
    </xf>
    <xf numFmtId="1" fontId="2" fillId="0" borderId="0" xfId="44" applyNumberFormat="1" applyFont="1" applyFill="1" applyBorder="1"/>
    <xf numFmtId="0" fontId="2" fillId="0" borderId="0" xfId="44" applyFont="1" applyFill="1" applyBorder="1"/>
    <xf numFmtId="0" fontId="2" fillId="0" borderId="0" xfId="44" applyFont="1" applyFill="1"/>
    <xf numFmtId="0" fontId="4" fillId="33" borderId="21" xfId="58" applyBorder="1" applyAlignment="1">
      <alignment horizontal="center" vertical="center" wrapText="1"/>
    </xf>
    <xf numFmtId="0" fontId="30" fillId="0" borderId="16" xfId="63" applyBorder="1" applyAlignment="1">
      <alignment vertical="top"/>
    </xf>
    <xf numFmtId="0" fontId="9" fillId="35" borderId="17" xfId="44" applyNumberFormat="1" applyFont="1" applyFill="1" applyBorder="1" applyAlignment="1">
      <alignment horizontal="left" vertical="center" wrapText="1" indent="1"/>
    </xf>
    <xf numFmtId="0" fontId="5" fillId="0" borderId="0" xfId="43" applyFont="1" applyFill="1" applyBorder="1" applyAlignment="1">
      <alignment vertical="top"/>
    </xf>
    <xf numFmtId="0" fontId="5" fillId="0" borderId="0" xfId="43" applyFont="1" applyFill="1" applyBorder="1" applyAlignment="1">
      <alignment vertical="top" wrapText="1"/>
    </xf>
    <xf numFmtId="0" fontId="3" fillId="0" borderId="0" xfId="43" applyFont="1" applyFill="1" applyBorder="1" applyAlignment="1">
      <alignment vertical="top"/>
    </xf>
    <xf numFmtId="0" fontId="5" fillId="0" borderId="0" xfId="58" applyFont="1" applyFill="1" applyBorder="1" applyAlignment="1">
      <alignment horizontal="center" vertical="center" wrapText="1"/>
    </xf>
    <xf numFmtId="0" fontId="5" fillId="0" borderId="0" xfId="44" applyNumberFormat="1" applyFont="1" applyFill="1" applyBorder="1" applyAlignment="1">
      <alignment horizontal="left" vertical="center" wrapText="1" indent="1"/>
    </xf>
    <xf numFmtId="0" fontId="3" fillId="0" borderId="0" xfId="44" applyFont="1" applyFill="1" applyBorder="1"/>
    <xf numFmtId="1" fontId="3" fillId="0" borderId="0" xfId="44" applyNumberFormat="1" applyFont="1" applyFill="1" applyBorder="1"/>
    <xf numFmtId="2" fontId="2" fillId="35" borderId="27" xfId="65" applyNumberFormat="1" applyFont="1" applyFill="1" applyBorder="1" applyAlignment="1">
      <alignment horizontal="center" vertical="center"/>
    </xf>
    <xf numFmtId="2" fontId="2" fillId="35" borderId="31" xfId="65" applyNumberFormat="1" applyFont="1" applyFill="1" applyBorder="1" applyAlignment="1">
      <alignment horizontal="center" vertical="center"/>
    </xf>
    <xf numFmtId="0" fontId="9" fillId="0" borderId="0" xfId="44" applyFont="1" applyAlignment="1">
      <alignment horizontal="center" vertical="center"/>
    </xf>
    <xf numFmtId="2" fontId="9" fillId="35" borderId="27" xfId="65" applyNumberFormat="1" applyFont="1" applyFill="1" applyBorder="1" applyAlignment="1">
      <alignment horizontal="center" vertical="center"/>
    </xf>
    <xf numFmtId="2" fontId="9" fillId="35" borderId="15" xfId="65" applyNumberFormat="1" applyFont="1" applyFill="1" applyBorder="1" applyAlignment="1">
      <alignment horizontal="center" vertical="center"/>
    </xf>
    <xf numFmtId="0" fontId="9" fillId="37" borderId="23" xfId="44" applyNumberFormat="1" applyFont="1" applyFill="1" applyBorder="1" applyAlignment="1">
      <alignment horizontal="left" vertical="center" wrapText="1" indent="1"/>
    </xf>
    <xf numFmtId="2" fontId="9" fillId="37" borderId="25" xfId="65" applyNumberFormat="1" applyFont="1" applyFill="1" applyBorder="1" applyAlignment="1">
      <alignment horizontal="center" vertical="center"/>
    </xf>
    <xf numFmtId="2" fontId="9" fillId="37" borderId="26" xfId="65" applyNumberFormat="1" applyFont="1" applyFill="1" applyBorder="1" applyAlignment="1">
      <alignment horizontal="center" vertical="center"/>
    </xf>
    <xf numFmtId="0" fontId="9" fillId="37" borderId="17" xfId="44" applyNumberFormat="1" applyFont="1" applyFill="1" applyBorder="1" applyAlignment="1">
      <alignment horizontal="left" vertical="center" wrapText="1" indent="1"/>
    </xf>
    <xf numFmtId="2" fontId="9" fillId="37" borderId="27" xfId="65" applyNumberFormat="1" applyFont="1" applyFill="1" applyBorder="1" applyAlignment="1">
      <alignment horizontal="center" vertical="center"/>
    </xf>
    <xf numFmtId="2" fontId="9" fillId="37" borderId="15" xfId="65" applyNumberFormat="1" applyFont="1" applyFill="1" applyBorder="1" applyAlignment="1">
      <alignment horizontal="center" vertical="center"/>
    </xf>
    <xf numFmtId="2" fontId="2" fillId="37" borderId="27" xfId="65" applyNumberFormat="1" applyFont="1" applyFill="1" applyBorder="1" applyAlignment="1">
      <alignment horizontal="center" vertical="center"/>
    </xf>
    <xf numFmtId="2" fontId="2" fillId="37" borderId="31" xfId="65" applyNumberFormat="1" applyFont="1" applyFill="1" applyBorder="1" applyAlignment="1">
      <alignment horizontal="center" vertical="center"/>
    </xf>
    <xf numFmtId="2" fontId="9" fillId="37" borderId="31" xfId="65" applyNumberFormat="1" applyFont="1" applyFill="1" applyBorder="1" applyAlignment="1">
      <alignment horizontal="center" vertical="center"/>
    </xf>
    <xf numFmtId="1" fontId="2" fillId="32" borderId="0" xfId="44" applyNumberFormat="1" applyFont="1" applyFill="1" applyBorder="1"/>
    <xf numFmtId="0" fontId="2" fillId="32" borderId="0" xfId="44" applyFont="1" applyFill="1" applyBorder="1"/>
    <xf numFmtId="0" fontId="4" fillId="33" borderId="33" xfId="58" applyBorder="1" applyAlignment="1">
      <alignment horizontal="center" vertical="center" wrapText="1"/>
    </xf>
    <xf numFmtId="0" fontId="32" fillId="32" borderId="0" xfId="44" quotePrefix="1" applyFont="1" applyFill="1" applyAlignment="1">
      <alignment horizontal="left" vertical="center" indent="1"/>
    </xf>
    <xf numFmtId="0" fontId="0" fillId="36" borderId="0" xfId="0" applyFill="1"/>
    <xf numFmtId="2" fontId="3" fillId="36" borderId="0" xfId="65" applyNumberFormat="1" applyFont="1" applyFill="1" applyBorder="1" applyAlignment="1">
      <alignment horizontal="center" vertical="center"/>
    </xf>
    <xf numFmtId="0" fontId="2" fillId="36" borderId="0" xfId="44" applyFont="1" applyFill="1" applyAlignment="1">
      <alignment vertical="center"/>
    </xf>
    <xf numFmtId="0" fontId="5" fillId="38" borderId="0" xfId="58" applyFont="1" applyFill="1" applyBorder="1" applyAlignment="1">
      <alignment horizontal="center" vertical="center" wrapText="1"/>
    </xf>
    <xf numFmtId="0" fontId="2" fillId="38" borderId="0" xfId="44" applyFont="1" applyFill="1" applyBorder="1" applyAlignment="1">
      <alignment horizontal="center" vertical="center"/>
    </xf>
    <xf numFmtId="0" fontId="2" fillId="38" borderId="0" xfId="44" applyFont="1" applyFill="1" applyAlignment="1">
      <alignment horizontal="center" vertical="center"/>
    </xf>
    <xf numFmtId="4" fontId="3" fillId="38" borderId="0" xfId="44" applyNumberFormat="1" applyFont="1" applyFill="1" applyBorder="1" applyAlignment="1">
      <alignment horizontal="center" vertical="center" wrapText="1"/>
    </xf>
    <xf numFmtId="4" fontId="3" fillId="39" borderId="0" xfId="44" applyNumberFormat="1" applyFont="1" applyFill="1" applyBorder="1" applyAlignment="1">
      <alignment horizontal="center" vertical="center" wrapText="1"/>
    </xf>
    <xf numFmtId="0" fontId="2" fillId="39" borderId="0" xfId="44" applyFont="1" applyFill="1" applyBorder="1" applyAlignment="1">
      <alignment horizontal="center" vertical="center"/>
    </xf>
    <xf numFmtId="0" fontId="2" fillId="39" borderId="0" xfId="44" applyFont="1" applyFill="1" applyAlignment="1">
      <alignment horizontal="center" vertical="center"/>
    </xf>
    <xf numFmtId="0" fontId="3" fillId="38" borderId="0" xfId="44" applyFont="1" applyFill="1" applyBorder="1"/>
    <xf numFmtId="0" fontId="2" fillId="38" borderId="0" xfId="44" applyFont="1" applyFill="1"/>
    <xf numFmtId="167" fontId="3" fillId="36" borderId="0" xfId="44" applyNumberFormat="1" applyFont="1" applyFill="1" applyBorder="1" applyAlignment="1">
      <alignment horizontal="center" vertical="center"/>
    </xf>
    <xf numFmtId="0" fontId="5" fillId="36" borderId="0" xfId="43" applyFont="1" applyFill="1" applyBorder="1" applyAlignment="1">
      <alignment vertical="top"/>
    </xf>
    <xf numFmtId="0" fontId="5" fillId="36" borderId="0" xfId="43" applyFont="1" applyFill="1" applyBorder="1" applyAlignment="1">
      <alignment vertical="top" wrapText="1"/>
    </xf>
    <xf numFmtId="0" fontId="30" fillId="0" borderId="35" xfId="63" applyFill="1" applyBorder="1"/>
    <xf numFmtId="2" fontId="9" fillId="35" borderId="31" xfId="65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wrapText="1"/>
    </xf>
    <xf numFmtId="11" fontId="0" fillId="0" borderId="0" xfId="0" applyNumberFormat="1" applyFill="1"/>
    <xf numFmtId="0" fontId="30" fillId="0" borderId="16" xfId="63" applyFill="1" applyBorder="1" applyAlignment="1">
      <alignment vertical="top"/>
    </xf>
    <xf numFmtId="14" fontId="0" fillId="0" borderId="0" xfId="0" applyNumberFormat="1" applyFill="1"/>
    <xf numFmtId="2" fontId="9" fillId="37" borderId="30" xfId="65" applyNumberFormat="1" applyFont="1" applyFill="1" applyBorder="1" applyAlignment="1">
      <alignment horizontal="center" vertical="center"/>
    </xf>
    <xf numFmtId="2" fontId="2" fillId="35" borderId="15" xfId="65" applyNumberFormat="1" applyFont="1" applyFill="1" applyBorder="1" applyAlignment="1">
      <alignment horizontal="center" vertical="center"/>
    </xf>
    <xf numFmtId="43" fontId="3" fillId="36" borderId="0" xfId="66" applyFont="1" applyFill="1" applyBorder="1" applyAlignment="1">
      <alignment horizontal="center" vertical="center"/>
    </xf>
    <xf numFmtId="0" fontId="9" fillId="35" borderId="24" xfId="44" applyNumberFormat="1" applyFont="1" applyFill="1" applyBorder="1" applyAlignment="1">
      <alignment horizontal="left" vertical="center" wrapText="1" indent="1"/>
    </xf>
    <xf numFmtId="2" fontId="2" fillId="35" borderId="28" xfId="65" applyNumberFormat="1" applyFont="1" applyFill="1" applyBorder="1" applyAlignment="1">
      <alignment horizontal="center" vertical="center"/>
    </xf>
    <xf numFmtId="2" fontId="9" fillId="35" borderId="28" xfId="65" applyNumberFormat="1" applyFont="1" applyFill="1" applyBorder="1" applyAlignment="1">
      <alignment horizontal="center" vertical="center"/>
    </xf>
    <xf numFmtId="4" fontId="9" fillId="35" borderId="27" xfId="65" applyNumberFormat="1" applyFont="1" applyFill="1" applyBorder="1" applyAlignment="1">
      <alignment horizontal="center" vertical="center"/>
    </xf>
    <xf numFmtId="2" fontId="2" fillId="35" borderId="32" xfId="65" applyNumberFormat="1" applyFont="1" applyFill="1" applyBorder="1" applyAlignment="1">
      <alignment horizontal="center" vertical="center"/>
    </xf>
    <xf numFmtId="2" fontId="9" fillId="35" borderId="29" xfId="65" applyNumberFormat="1" applyFont="1" applyFill="1" applyBorder="1" applyAlignment="1">
      <alignment horizontal="center" vertical="center"/>
    </xf>
    <xf numFmtId="0" fontId="9" fillId="32" borderId="0" xfId="43" applyFont="1" applyFill="1" applyBorder="1" applyAlignment="1">
      <alignment vertical="top"/>
    </xf>
    <xf numFmtId="0" fontId="9" fillId="32" borderId="0" xfId="43" applyFont="1" applyFill="1" applyBorder="1" applyAlignment="1">
      <alignment vertical="top" wrapText="1"/>
    </xf>
    <xf numFmtId="0" fontId="2" fillId="32" borderId="14" xfId="43" applyFont="1" applyFill="1" applyBorder="1" applyAlignment="1">
      <alignment vertical="top"/>
    </xf>
    <xf numFmtId="0" fontId="9" fillId="32" borderId="14" xfId="43" applyFont="1" applyFill="1" applyBorder="1" applyAlignment="1">
      <alignment vertical="top" wrapText="1"/>
    </xf>
    <xf numFmtId="0" fontId="4" fillId="33" borderId="18" xfId="58" applyBorder="1" applyAlignment="1">
      <alignment horizontal="center" vertical="center" wrapText="1"/>
    </xf>
    <xf numFmtId="0" fontId="4" fillId="33" borderId="22" xfId="58" applyBorder="1" applyAlignment="1">
      <alignment horizontal="center" vertical="center" wrapText="1"/>
    </xf>
    <xf numFmtId="0" fontId="4" fillId="33" borderId="19" xfId="58" applyBorder="1" applyAlignment="1">
      <alignment horizontal="center" vertical="center" wrapText="1"/>
    </xf>
    <xf numFmtId="0" fontId="4" fillId="33" borderId="34" xfId="58" applyBorder="1" applyAlignment="1">
      <alignment horizontal="center" vertical="center" wrapText="1"/>
    </xf>
    <xf numFmtId="0" fontId="4" fillId="33" borderId="20" xfId="58" applyBorder="1" applyAlignment="1">
      <alignment horizontal="center" vertical="center" wrapText="1"/>
    </xf>
    <xf numFmtId="0" fontId="32" fillId="32" borderId="36" xfId="44" applyFont="1" applyFill="1" applyBorder="1" applyAlignment="1">
      <alignment horizontal="left" wrapText="1" indent="1"/>
    </xf>
    <xf numFmtId="0" fontId="5" fillId="0" borderId="0" xfId="58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wrapText="1"/>
    </xf>
  </cellXfs>
  <cellStyles count="6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66" builtinId="3"/>
    <cellStyle name="crude rate tables" xfId="43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3" builtinId="8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3" xfId="44"/>
    <cellStyle name="Note" xfId="15" builtinId="10" customBuiltin="1"/>
    <cellStyle name="Output" xfId="10" builtinId="21" customBuiltin="1"/>
    <cellStyle name="Percent" xfId="65" builtinId="5"/>
    <cellStyle name="Style 1" xfId="64"/>
    <cellStyle name="Sub heading Y" xfId="60"/>
    <cellStyle name="Subtitle" xfId="61"/>
    <cellStyle name="Table title" xfId="62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2">
    <dxf>
      <fill>
        <patternFill>
          <fgColor theme="3"/>
          <bgColor theme="3"/>
        </patternFill>
      </fill>
    </dxf>
    <dxf>
      <fill>
        <patternFill>
          <fgColor theme="0"/>
        </patternFill>
      </fill>
    </dxf>
  </dxfs>
  <tableStyles count="3" defaultTableStyle="TableStyleMedium2" defaultPivotStyle="PivotStyleLight16">
    <tableStyle name="Table Style 1" pivot="0" count="2">
      <tableStyleElement type="firstRowStripe" dxfId="1"/>
      <tableStyleElement type="secondRowStripe" dxfId="0"/>
    </tableStyle>
    <tableStyle name="Table Style 2" pivot="0" count="0"/>
    <tableStyle name="Table Style 3" pivot="0" count="0"/>
  </tableStyles>
  <colors>
    <mruColors>
      <color rgb="FF00B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O28"/>
  <sheetViews>
    <sheetView tabSelected="1" workbookViewId="0">
      <selection activeCell="B5" sqref="B5"/>
    </sheetView>
  </sheetViews>
  <sheetFormatPr defaultColWidth="10.6640625" defaultRowHeight="13.2" x14ac:dyDescent="0.3"/>
  <cols>
    <col min="1" max="1" width="1.44140625" style="4" customWidth="1"/>
    <col min="2" max="2" width="32.109375" style="4" customWidth="1"/>
    <col min="3" max="5" width="10.5546875" style="7" customWidth="1"/>
    <col min="6" max="6" width="10.5546875" style="4" customWidth="1"/>
    <col min="7" max="7" width="1.88671875" style="4" customWidth="1"/>
    <col min="8" max="8" width="20.88671875" style="4" customWidth="1"/>
    <col min="9" max="10" width="12.6640625" style="4" customWidth="1"/>
    <col min="11" max="16384" width="10.6640625" style="4"/>
  </cols>
  <sheetData>
    <row r="1" spans="1:15" x14ac:dyDescent="0.3">
      <c r="B1" s="75" t="s">
        <v>132</v>
      </c>
      <c r="C1" s="76"/>
      <c r="D1" s="76"/>
      <c r="E1" s="76"/>
      <c r="F1" s="76"/>
      <c r="G1" s="3"/>
      <c r="H1" s="3"/>
      <c r="I1" s="3"/>
      <c r="J1" s="3"/>
    </row>
    <row r="2" spans="1:15" x14ac:dyDescent="0.3">
      <c r="B2" s="77"/>
      <c r="C2" s="78"/>
      <c r="D2" s="78"/>
      <c r="E2" s="78"/>
      <c r="F2" s="78"/>
      <c r="G2" s="3"/>
      <c r="H2" s="3"/>
      <c r="I2" s="3"/>
      <c r="J2" s="3"/>
    </row>
    <row r="3" spans="1:15" s="6" customFormat="1" ht="42.75" customHeight="1" x14ac:dyDescent="0.3">
      <c r="A3" s="10"/>
      <c r="B3" s="79" t="s">
        <v>43</v>
      </c>
      <c r="C3" s="81" t="s">
        <v>69</v>
      </c>
      <c r="D3" s="83"/>
      <c r="E3" s="81" t="s">
        <v>70</v>
      </c>
      <c r="F3" s="82"/>
      <c r="G3" s="13"/>
    </row>
    <row r="4" spans="1:15" s="6" customFormat="1" ht="24.75" customHeight="1" x14ac:dyDescent="0.3">
      <c r="A4" s="10"/>
      <c r="B4" s="80"/>
      <c r="C4" s="43" t="s">
        <v>38</v>
      </c>
      <c r="D4" s="43" t="s">
        <v>48</v>
      </c>
      <c r="E4" s="43" t="s">
        <v>45</v>
      </c>
      <c r="F4" s="17" t="s">
        <v>46</v>
      </c>
      <c r="G4" s="13"/>
    </row>
    <row r="5" spans="1:15" s="5" customFormat="1" ht="25.5" customHeight="1" x14ac:dyDescent="0.3">
      <c r="B5" s="32" t="s">
        <v>89</v>
      </c>
      <c r="C5" s="33">
        <f>Table_data!C5</f>
        <v>9.2461125012000007</v>
      </c>
      <c r="D5" s="34">
        <f>Table_data!D5</f>
        <v>7.6608216608999999</v>
      </c>
      <c r="E5" s="33">
        <f>Table_data!E5</f>
        <v>6.4904623062000004</v>
      </c>
      <c r="F5" s="66">
        <f>Table_data!F5</f>
        <v>14.632871682999999</v>
      </c>
      <c r="G5" s="8"/>
    </row>
    <row r="6" spans="1:15" s="5" customFormat="1" ht="25.5" customHeight="1" x14ac:dyDescent="0.3">
      <c r="B6" s="19" t="s">
        <v>90</v>
      </c>
      <c r="C6" s="27">
        <f>Table_data!C6</f>
        <v>5.2132578015000002</v>
      </c>
      <c r="D6" s="67">
        <f>Table_data!D6</f>
        <v>5.4944102803000003</v>
      </c>
      <c r="E6" s="72">
        <f>Table_data!E6</f>
        <v>4.4253730185000002</v>
      </c>
      <c r="F6" s="61">
        <f>Table_data!F6</f>
        <v>7.0150104008999996</v>
      </c>
      <c r="G6" s="8"/>
    </row>
    <row r="7" spans="1:15" s="5" customFormat="1" ht="25.5" customHeight="1" x14ac:dyDescent="0.3">
      <c r="B7" s="35" t="s">
        <v>91</v>
      </c>
      <c r="C7" s="36">
        <f>Table_data!C7</f>
        <v>7.6386312781000001</v>
      </c>
      <c r="D7" s="37">
        <f>Table_data!D7</f>
        <v>1.4730715807999999</v>
      </c>
      <c r="E7" s="38">
        <f>Table_data!E7</f>
        <v>7.7250316951000002</v>
      </c>
      <c r="F7" s="39">
        <f>Table_data!F7</f>
        <v>7.4889323788000004</v>
      </c>
      <c r="G7" s="8"/>
    </row>
    <row r="8" spans="1:15" s="5" customFormat="1" ht="25.5" customHeight="1" x14ac:dyDescent="0.3">
      <c r="B8" s="19" t="s">
        <v>92</v>
      </c>
      <c r="C8" s="30">
        <f>Table_data!C8</f>
        <v>0.76349517499999997</v>
      </c>
      <c r="D8" s="31">
        <f>Table_data!D8</f>
        <v>0.1726306967</v>
      </c>
      <c r="E8" s="27">
        <f>Table_data!E8</f>
        <v>0.75967978889999999</v>
      </c>
      <c r="F8" s="28">
        <f>Table_data!F8</f>
        <v>0.78801466210000004</v>
      </c>
      <c r="G8" s="8"/>
    </row>
    <row r="9" spans="1:15" s="5" customFormat="1" ht="25.5" customHeight="1" x14ac:dyDescent="0.3">
      <c r="B9" s="35" t="s">
        <v>93</v>
      </c>
      <c r="C9" s="36">
        <f>Table_data!C9</f>
        <v>7.2964916317000004</v>
      </c>
      <c r="D9" s="37">
        <f>Table_data!D9</f>
        <v>1.0477363186999999</v>
      </c>
      <c r="E9" s="36">
        <f>Table_data!E9</f>
        <v>9.0146404062999999</v>
      </c>
      <c r="F9" s="40">
        <f>Table_data!F9</f>
        <v>4.1065755277999996</v>
      </c>
    </row>
    <row r="10" spans="1:15" s="5" customFormat="1" ht="25.5" customHeight="1" x14ac:dyDescent="0.3">
      <c r="B10" s="69" t="s">
        <v>94</v>
      </c>
      <c r="C10" s="71">
        <f>Table_data!C10</f>
        <v>73.857581480999997</v>
      </c>
      <c r="D10" s="74">
        <f>Table_data!D10</f>
        <v>6.9496152891999996</v>
      </c>
      <c r="E10" s="70">
        <f>Table_data!E10</f>
        <v>76.255374380999996</v>
      </c>
      <c r="F10" s="73">
        <f>Table_data!F10</f>
        <v>69.398346509000007</v>
      </c>
    </row>
    <row r="11" spans="1:15" ht="21.75" customHeight="1" x14ac:dyDescent="0.3">
      <c r="B11" s="84" t="s">
        <v>131</v>
      </c>
      <c r="C11" s="84"/>
      <c r="D11" s="84"/>
      <c r="E11" s="84"/>
      <c r="F11" s="84"/>
      <c r="I11" s="62"/>
      <c r="J11" s="62"/>
      <c r="K11" s="62"/>
      <c r="L11" s="62"/>
      <c r="M11" s="16"/>
      <c r="N11" s="16"/>
      <c r="O11" s="16"/>
    </row>
    <row r="12" spans="1:15" ht="12" customHeight="1" x14ac:dyDescent="0.3">
      <c r="B12" s="44" t="s">
        <v>49</v>
      </c>
      <c r="C12" s="41"/>
      <c r="D12" s="41"/>
      <c r="E12" s="41"/>
      <c r="F12" s="42"/>
      <c r="I12" s="62"/>
      <c r="J12" s="62"/>
      <c r="K12" s="62"/>
      <c r="L12" s="62"/>
      <c r="M12" s="16"/>
      <c r="N12" s="16"/>
      <c r="O12" s="16"/>
    </row>
    <row r="13" spans="1:15" ht="12" customHeight="1" x14ac:dyDescent="0.3">
      <c r="C13" s="4"/>
      <c r="D13" s="62"/>
      <c r="E13" s="62"/>
      <c r="F13" s="62"/>
      <c r="G13" s="62"/>
      <c r="H13" s="16"/>
      <c r="I13" s="16"/>
      <c r="J13" s="16"/>
    </row>
    <row r="14" spans="1:15" x14ac:dyDescent="0.3">
      <c r="C14" s="14"/>
      <c r="D14" s="14"/>
      <c r="E14" s="14"/>
      <c r="F14" s="15"/>
      <c r="I14" s="16"/>
      <c r="J14" s="16"/>
      <c r="K14" s="16"/>
      <c r="L14" s="16"/>
      <c r="M14" s="16"/>
      <c r="N14" s="16"/>
      <c r="O14" s="16"/>
    </row>
    <row r="15" spans="1:15" x14ac:dyDescent="0.3">
      <c r="C15" s="14"/>
      <c r="D15" s="14"/>
      <c r="E15" s="14"/>
      <c r="F15" s="15"/>
      <c r="I15" s="16"/>
      <c r="J15" s="16"/>
      <c r="K15" s="16"/>
      <c r="L15" s="16"/>
      <c r="M15" s="16"/>
      <c r="N15" s="16"/>
      <c r="O15" s="16"/>
    </row>
    <row r="16" spans="1:15" x14ac:dyDescent="0.3">
      <c r="I16" s="16"/>
      <c r="J16" s="16"/>
      <c r="K16" s="16"/>
      <c r="L16" s="16"/>
      <c r="M16" s="16"/>
      <c r="N16" s="16"/>
      <c r="O16" s="16"/>
    </row>
    <row r="17" spans="9:15" x14ac:dyDescent="0.3">
      <c r="I17" s="16"/>
      <c r="J17" s="16"/>
      <c r="K17" s="16"/>
      <c r="L17" s="16"/>
      <c r="M17" s="16"/>
      <c r="N17" s="16"/>
      <c r="O17" s="16"/>
    </row>
    <row r="18" spans="9:15" x14ac:dyDescent="0.3">
      <c r="I18" s="16"/>
      <c r="J18" s="16"/>
      <c r="K18" s="16"/>
      <c r="L18" s="16"/>
      <c r="M18" s="16"/>
      <c r="N18" s="16"/>
      <c r="O18" s="16"/>
    </row>
    <row r="19" spans="9:15" x14ac:dyDescent="0.3">
      <c r="I19" s="16"/>
      <c r="J19" s="16"/>
      <c r="K19" s="16"/>
      <c r="L19" s="16"/>
      <c r="M19" s="16"/>
      <c r="N19" s="16"/>
      <c r="O19" s="16"/>
    </row>
    <row r="20" spans="9:15" x14ac:dyDescent="0.3">
      <c r="I20" s="16"/>
      <c r="J20" s="16"/>
      <c r="K20" s="16"/>
      <c r="L20" s="16"/>
      <c r="M20" s="16"/>
      <c r="N20" s="16"/>
      <c r="O20" s="16"/>
    </row>
    <row r="21" spans="9:15" x14ac:dyDescent="0.3">
      <c r="I21" s="16"/>
      <c r="J21" s="16"/>
      <c r="K21" s="16"/>
      <c r="L21" s="16"/>
      <c r="M21" s="16"/>
      <c r="N21" s="16"/>
      <c r="O21" s="16"/>
    </row>
    <row r="22" spans="9:15" x14ac:dyDescent="0.3">
      <c r="I22" s="16"/>
      <c r="J22" s="16"/>
      <c r="K22" s="16"/>
      <c r="L22" s="16"/>
      <c r="M22" s="16"/>
      <c r="N22" s="16"/>
      <c r="O22" s="16"/>
    </row>
    <row r="24" spans="9:15" ht="12" customHeight="1" x14ac:dyDescent="0.3"/>
    <row r="25" spans="9:15" ht="12" customHeight="1" x14ac:dyDescent="0.3"/>
    <row r="26" spans="9:15" ht="12" customHeight="1" x14ac:dyDescent="0.3"/>
    <row r="27" spans="9:15" ht="12" customHeight="1" x14ac:dyDescent="0.3"/>
    <row r="28" spans="9:15" ht="12" customHeight="1" x14ac:dyDescent="0.3"/>
  </sheetData>
  <mergeCells count="4">
    <mergeCell ref="B3:B4"/>
    <mergeCell ref="E3:F3"/>
    <mergeCell ref="C3:D3"/>
    <mergeCell ref="B11:F11"/>
  </mergeCells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R28"/>
  <sheetViews>
    <sheetView workbookViewId="0">
      <selection activeCell="H9" sqref="H9"/>
    </sheetView>
  </sheetViews>
  <sheetFormatPr defaultColWidth="10.6640625" defaultRowHeight="13.2" x14ac:dyDescent="0.3"/>
  <cols>
    <col min="1" max="1" width="1.44140625" style="4" customWidth="1"/>
    <col min="2" max="2" width="33" style="4" customWidth="1"/>
    <col min="3" max="3" width="15.5546875" style="4" customWidth="1"/>
    <col min="4" max="5" width="11.6640625" style="7" customWidth="1"/>
    <col min="6" max="6" width="11.6640625" style="4" customWidth="1"/>
    <col min="7" max="7" width="14" style="4" customWidth="1"/>
    <col min="8" max="8" width="13.44140625" style="4" bestFit="1" customWidth="1"/>
    <col min="9" max="9" width="18.33203125" style="4" customWidth="1"/>
    <col min="10" max="10" width="9.5546875" style="4" customWidth="1"/>
    <col min="11" max="11" width="20.88671875" style="4" customWidth="1"/>
    <col min="12" max="13" width="12.6640625" style="4" customWidth="1"/>
    <col min="14" max="16384" width="10.6640625" style="4"/>
  </cols>
  <sheetData>
    <row r="1" spans="1:18" x14ac:dyDescent="0.3">
      <c r="B1" s="20" t="s">
        <v>130</v>
      </c>
      <c r="C1" s="20"/>
      <c r="D1" s="21"/>
      <c r="E1" s="58" t="s">
        <v>72</v>
      </c>
      <c r="F1" s="59"/>
      <c r="G1" s="59"/>
      <c r="H1" s="21"/>
      <c r="I1" s="21"/>
      <c r="J1" s="3"/>
      <c r="K1" s="3"/>
      <c r="L1" s="3"/>
      <c r="M1" s="3"/>
    </row>
    <row r="2" spans="1:18" x14ac:dyDescent="0.3">
      <c r="B2" s="22"/>
      <c r="C2" s="22"/>
      <c r="D2" s="21"/>
      <c r="E2" s="21"/>
      <c r="F2" s="21"/>
      <c r="G2" s="21"/>
      <c r="H2" s="21"/>
      <c r="I2" s="21"/>
      <c r="J2" s="3"/>
      <c r="K2" s="3"/>
      <c r="L2" s="3"/>
      <c r="M2" s="3"/>
    </row>
    <row r="3" spans="1:18" s="6" customFormat="1" ht="39" customHeight="1" x14ac:dyDescent="0.3">
      <c r="A3" s="13"/>
      <c r="B3" s="85" t="s">
        <v>43</v>
      </c>
      <c r="C3" s="23"/>
      <c r="D3" s="85" t="s">
        <v>73</v>
      </c>
      <c r="E3" s="85"/>
      <c r="F3" s="85"/>
      <c r="G3" s="85" t="s">
        <v>42</v>
      </c>
      <c r="H3" s="85"/>
      <c r="I3" s="23"/>
      <c r="J3" s="13"/>
    </row>
    <row r="4" spans="1:18" s="6" customFormat="1" ht="24.75" customHeight="1" x14ac:dyDescent="0.3">
      <c r="A4" s="13"/>
      <c r="B4" s="85"/>
      <c r="C4" s="23" t="s">
        <v>38</v>
      </c>
      <c r="D4" s="23" t="s">
        <v>32</v>
      </c>
      <c r="E4" s="23" t="s">
        <v>41</v>
      </c>
      <c r="F4" s="29" t="s">
        <v>46</v>
      </c>
      <c r="G4" s="23" t="s">
        <v>44</v>
      </c>
      <c r="H4" s="23" t="s">
        <v>47</v>
      </c>
      <c r="I4" s="48" t="s">
        <v>50</v>
      </c>
      <c r="J4" s="49" t="s">
        <v>51</v>
      </c>
      <c r="K4" s="50" t="s">
        <v>52</v>
      </c>
    </row>
    <row r="5" spans="1:18" s="5" customFormat="1" ht="24" customHeight="1" x14ac:dyDescent="0.3">
      <c r="B5" s="24" t="s">
        <v>89</v>
      </c>
      <c r="C5" s="46">
        <f>ADHD!Y11</f>
        <v>9.2461125012000007</v>
      </c>
      <c r="D5" s="46">
        <f>ADHD!AI11</f>
        <v>7.6608216608999999</v>
      </c>
      <c r="E5" s="46">
        <f>ADHD!E11</f>
        <v>6.4904623062000004</v>
      </c>
      <c r="F5" s="47">
        <f>ADHD!O11</f>
        <v>14.632871682999999</v>
      </c>
      <c r="G5" s="57" t="str">
        <f>IF(ADHD!$BB$11="b","Yes","No")</f>
        <v>Yes</v>
      </c>
      <c r="H5" s="57" t="str">
        <f>IF(ADHD!$BC$11="a","Yes","No")</f>
        <v>Yes</v>
      </c>
      <c r="I5" s="51">
        <f>ADHD!X6</f>
        <v>16.365824308000001</v>
      </c>
      <c r="J5" s="49">
        <f>ADHD!AH6</f>
        <v>8.8586751129000003</v>
      </c>
      <c r="K5" s="50" t="str">
        <f>IF(ADHD!$BB$6="d2","Yes","No")</f>
        <v>No</v>
      </c>
    </row>
    <row r="6" spans="1:18" s="5" customFormat="1" ht="24" customHeight="1" x14ac:dyDescent="0.3">
      <c r="B6" s="24" t="s">
        <v>90</v>
      </c>
      <c r="C6" s="46">
        <f>Mood_Anx!Y11</f>
        <v>5.2132578015000002</v>
      </c>
      <c r="D6" s="46">
        <f>Mood_Anx!AI11</f>
        <v>5.4944102803000003</v>
      </c>
      <c r="E6" s="68">
        <f>Mood_Anx!E11</f>
        <v>4.4253730185000002</v>
      </c>
      <c r="F6" s="47">
        <f>Mood_Anx!O11</f>
        <v>7.0150104008999996</v>
      </c>
      <c r="G6" s="57" t="str">
        <f>IF(Mood_Anx!$BB$11="b","Yes","No")</f>
        <v>No</v>
      </c>
      <c r="H6" s="57" t="str">
        <f>IF(Mood_Anx!$BC$11="a","Yes","No")</f>
        <v>Yes</v>
      </c>
      <c r="I6" s="51">
        <f>Mood_Anx!X6</f>
        <v>15.764139590999999</v>
      </c>
      <c r="J6" s="49">
        <f>Mood_Anx!AH6</f>
        <v>10.373962964</v>
      </c>
      <c r="K6" s="50" t="str">
        <f>IF(Mood_Anx!$BB$6="d2","Yes","No")</f>
        <v>No</v>
      </c>
    </row>
    <row r="7" spans="1:18" s="5" customFormat="1" ht="24" customHeight="1" x14ac:dyDescent="0.3">
      <c r="B7" s="24" t="s">
        <v>91</v>
      </c>
      <c r="C7" s="46">
        <f>Sub_Use!Y11</f>
        <v>7.6386312781000001</v>
      </c>
      <c r="D7" s="46">
        <f>Sub_Use!AI11</f>
        <v>1.4730715807999999</v>
      </c>
      <c r="E7" s="46">
        <f>Sub_Use!E11</f>
        <v>7.7250316951000002</v>
      </c>
      <c r="F7" s="47">
        <f>Sub_Use!O11</f>
        <v>7.4889323788000004</v>
      </c>
      <c r="G7" s="57" t="str">
        <f>IF(Sub_Use!$BB$11="b","Yes","No")</f>
        <v>Yes</v>
      </c>
      <c r="H7" s="57" t="str">
        <f>IF(Sub_Use!$BC$11="a","Yes","No")</f>
        <v>No</v>
      </c>
      <c r="I7" s="51">
        <f>Sub_Use!X6</f>
        <v>8.1690945444</v>
      </c>
      <c r="J7" s="49">
        <f>Sub_Use!AH6</f>
        <v>1.7451489739999999</v>
      </c>
      <c r="K7" s="50" t="str">
        <f>IF(Sub_Use!$BB$6="d2","Yes","No")</f>
        <v>No</v>
      </c>
    </row>
    <row r="8" spans="1:18" s="5" customFormat="1" ht="24" customHeight="1" x14ac:dyDescent="0.3">
      <c r="B8" s="24" t="s">
        <v>92</v>
      </c>
      <c r="C8" s="46">
        <f>Schizo!Y11</f>
        <v>0.76349517499999997</v>
      </c>
      <c r="D8" s="46">
        <f>Schizo!AI11</f>
        <v>0.1726306967</v>
      </c>
      <c r="E8" s="46">
        <f>Schizo!E11</f>
        <v>0.75967978889999999</v>
      </c>
      <c r="F8" s="47">
        <f>Schizo!O11</f>
        <v>0.78801466210000004</v>
      </c>
      <c r="G8" s="57" t="str">
        <f>IF(Schizo!$BB$11="b","Yes","No")</f>
        <v>Yes</v>
      </c>
      <c r="H8" s="57" t="str">
        <f>IF(Schizo!$BC$11="a","Yes","No")</f>
        <v>No</v>
      </c>
      <c r="I8" s="52"/>
      <c r="J8" s="53"/>
      <c r="K8" s="54"/>
    </row>
    <row r="9" spans="1:18" s="5" customFormat="1" ht="24" customHeight="1" x14ac:dyDescent="0.3">
      <c r="B9" s="24" t="s">
        <v>93</v>
      </c>
      <c r="C9" s="46">
        <f>Suic_Attempt!Y11</f>
        <v>7.2964916317000004</v>
      </c>
      <c r="D9" s="46">
        <f>Suic_Attempt!AI11</f>
        <v>1.0477363186999999</v>
      </c>
      <c r="E9" s="46">
        <f>Suic_Attempt!E11</f>
        <v>9.0146404062999999</v>
      </c>
      <c r="F9" s="47">
        <f>Suic_Attempt!O11</f>
        <v>4.1065755277999996</v>
      </c>
      <c r="G9" s="57" t="str">
        <f>IF(Suic_Attempt!$BB$11="b","Yes","No")</f>
        <v>Yes</v>
      </c>
      <c r="H9" s="57" t="str">
        <f>IF(Suic_Attempt!$BC$11="a","Yes","No")</f>
        <v>Yes</v>
      </c>
      <c r="I9" s="51">
        <f>Suic_Attempt!X6</f>
        <v>6.4845632962000002</v>
      </c>
      <c r="J9" s="50">
        <f>Suic_Attempt!AH6</f>
        <v>1.4109028736</v>
      </c>
      <c r="K9" s="50" t="str">
        <f>IF(Suic_Attempt!$BB$6="d2","Yes","No")</f>
        <v>No</v>
      </c>
    </row>
    <row r="10" spans="1:18" s="5" customFormat="1" ht="24" customHeight="1" x14ac:dyDescent="0.3">
      <c r="B10" s="24" t="s">
        <v>94</v>
      </c>
      <c r="C10" s="46">
        <f>Suic_Comp!R11</f>
        <v>73.857581480999997</v>
      </c>
      <c r="D10" s="46">
        <f>Suic_Comp!Y11</f>
        <v>6.9496152891999996</v>
      </c>
      <c r="E10" s="46">
        <f>Suic_Comp!D11</f>
        <v>76.255374380999996</v>
      </c>
      <c r="F10" s="47">
        <f>Suic_Comp!K11</f>
        <v>69.398346509000007</v>
      </c>
      <c r="G10" s="57" t="str">
        <f>IF(Suic_Comp!$AP$11="b","Yes","No")</f>
        <v>Yes</v>
      </c>
      <c r="H10" s="57" t="str">
        <f>IF(Suic_Comp!$AQ$11="a","Yes","No")</f>
        <v>No</v>
      </c>
      <c r="I10" s="51">
        <f>Suic_Comp!X6</f>
        <v>287759</v>
      </c>
      <c r="J10" s="50" t="str">
        <f>Suic_Comp!AH6</f>
        <v xml:space="preserve"> </v>
      </c>
      <c r="K10" s="50" t="str">
        <f>IF(Suic_Comp!$BB$6="d2","Yes","No")</f>
        <v>No</v>
      </c>
    </row>
    <row r="11" spans="1:18" x14ac:dyDescent="0.3">
      <c r="B11" s="25"/>
      <c r="C11" s="25"/>
      <c r="D11" s="26"/>
      <c r="E11" s="26"/>
      <c r="F11" s="25"/>
      <c r="G11" s="25"/>
      <c r="H11" s="23"/>
      <c r="I11" s="55"/>
      <c r="J11" s="56"/>
      <c r="K11" s="56"/>
      <c r="L11" s="86"/>
      <c r="M11" s="86"/>
      <c r="N11" s="86"/>
      <c r="O11" s="86"/>
      <c r="P11" s="16"/>
      <c r="Q11" s="16"/>
      <c r="R11" s="16"/>
    </row>
    <row r="12" spans="1:18" x14ac:dyDescent="0.3">
      <c r="B12" s="25"/>
      <c r="C12" s="25"/>
      <c r="D12" s="26"/>
      <c r="E12" s="26"/>
      <c r="F12" s="25"/>
      <c r="G12" s="25"/>
      <c r="H12" s="25"/>
      <c r="I12" s="25"/>
      <c r="L12" s="86"/>
      <c r="M12" s="86"/>
      <c r="N12" s="86"/>
      <c r="O12" s="86"/>
      <c r="P12" s="16"/>
      <c r="Q12" s="16"/>
      <c r="R12" s="16"/>
    </row>
    <row r="13" spans="1:18" x14ac:dyDescent="0.3">
      <c r="D13" s="14"/>
      <c r="E13" s="14"/>
      <c r="F13" s="15"/>
      <c r="G13" s="15"/>
      <c r="H13" s="15"/>
      <c r="I13" s="15"/>
      <c r="L13" s="86"/>
      <c r="M13" s="86"/>
      <c r="N13" s="86"/>
      <c r="O13" s="86"/>
      <c r="P13" s="16"/>
      <c r="Q13" s="16"/>
      <c r="R13" s="16"/>
    </row>
    <row r="14" spans="1:18" x14ac:dyDescent="0.3">
      <c r="D14" s="14"/>
      <c r="E14" s="14"/>
      <c r="F14" s="15"/>
      <c r="G14" s="15"/>
      <c r="H14" s="15"/>
      <c r="I14" s="15"/>
      <c r="L14" s="16"/>
      <c r="M14" s="16"/>
      <c r="N14" s="16"/>
      <c r="O14" s="16"/>
      <c r="P14" s="16"/>
      <c r="Q14" s="16"/>
      <c r="R14" s="16"/>
    </row>
    <row r="15" spans="1:18" x14ac:dyDescent="0.3">
      <c r="D15" s="14"/>
      <c r="E15" s="14"/>
      <c r="F15" s="15"/>
      <c r="G15" s="15"/>
      <c r="H15" s="15"/>
      <c r="I15" s="15"/>
      <c r="L15" s="16"/>
      <c r="M15" s="16"/>
      <c r="N15" s="16"/>
      <c r="O15" s="16"/>
      <c r="P15" s="16"/>
      <c r="Q15" s="16"/>
      <c r="R15" s="16"/>
    </row>
    <row r="16" spans="1:18" x14ac:dyDescent="0.3">
      <c r="L16" s="16"/>
      <c r="M16" s="16"/>
      <c r="N16" s="16"/>
      <c r="O16" s="16"/>
      <c r="P16" s="16"/>
      <c r="Q16" s="16"/>
      <c r="R16" s="16"/>
    </row>
    <row r="17" spans="12:18" x14ac:dyDescent="0.3">
      <c r="L17" s="16"/>
      <c r="M17" s="16"/>
      <c r="N17" s="16"/>
      <c r="O17" s="16"/>
      <c r="P17" s="16"/>
      <c r="Q17" s="16"/>
      <c r="R17" s="16"/>
    </row>
    <row r="18" spans="12:18" x14ac:dyDescent="0.3">
      <c r="L18" s="16"/>
      <c r="M18" s="16"/>
      <c r="N18" s="16"/>
      <c r="O18" s="16"/>
      <c r="P18" s="16"/>
      <c r="Q18" s="16"/>
      <c r="R18" s="16"/>
    </row>
    <row r="19" spans="12:18" x14ac:dyDescent="0.3">
      <c r="L19" s="16"/>
      <c r="M19" s="16"/>
      <c r="N19" s="16"/>
      <c r="O19" s="16"/>
      <c r="P19" s="16"/>
      <c r="Q19" s="16"/>
      <c r="R19" s="16"/>
    </row>
    <row r="20" spans="12:18" x14ac:dyDescent="0.3">
      <c r="L20" s="16"/>
      <c r="M20" s="16"/>
      <c r="N20" s="16"/>
      <c r="O20" s="16"/>
      <c r="P20" s="16"/>
      <c r="Q20" s="16"/>
      <c r="R20" s="16"/>
    </row>
    <row r="21" spans="12:18" x14ac:dyDescent="0.3">
      <c r="L21" s="16"/>
      <c r="M21" s="16"/>
      <c r="N21" s="16"/>
      <c r="O21" s="16"/>
      <c r="P21" s="16"/>
      <c r="Q21" s="16"/>
      <c r="R21" s="16"/>
    </row>
    <row r="22" spans="12:18" x14ac:dyDescent="0.3">
      <c r="L22" s="16"/>
      <c r="M22" s="16"/>
      <c r="N22" s="16"/>
      <c r="O22" s="16"/>
      <c r="P22" s="16"/>
      <c r="Q22" s="16"/>
      <c r="R22" s="16"/>
    </row>
    <row r="24" spans="12:18" ht="12" customHeight="1" x14ac:dyDescent="0.3"/>
    <row r="25" spans="12:18" ht="12" customHeight="1" x14ac:dyDescent="0.3"/>
    <row r="26" spans="12:18" ht="12" customHeight="1" x14ac:dyDescent="0.3"/>
    <row r="27" spans="12:18" ht="12" customHeight="1" x14ac:dyDescent="0.3"/>
    <row r="28" spans="12:18" ht="12" customHeight="1" x14ac:dyDescent="0.3"/>
  </sheetData>
  <mergeCells count="4">
    <mergeCell ref="B3:B4"/>
    <mergeCell ref="D3:F3"/>
    <mergeCell ref="L11:O13"/>
    <mergeCell ref="G3:H3"/>
  </mergeCells>
  <pageMargins left="0.7" right="0.7" top="0.75" bottom="0.75" header="0.3" footer="0.3"/>
  <pageSetup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s="9" customFormat="1" x14ac:dyDescent="0.3">
      <c r="A1" s="9" t="s">
        <v>95</v>
      </c>
    </row>
    <row r="2" spans="1:59" s="9" customFormat="1" x14ac:dyDescent="0.3"/>
    <row r="3" spans="1:59" s="9" customFormat="1" x14ac:dyDescent="0.3">
      <c r="A3" s="9" t="s">
        <v>96</v>
      </c>
    </row>
    <row r="4" spans="1:59" s="9" customFormat="1" x14ac:dyDescent="0.3">
      <c r="A4" s="9" t="s">
        <v>0</v>
      </c>
      <c r="B4" s="9" t="s">
        <v>97</v>
      </c>
      <c r="C4" s="9" t="s">
        <v>1</v>
      </c>
      <c r="D4" s="9" t="s">
        <v>3</v>
      </c>
      <c r="E4" s="9" t="s">
        <v>77</v>
      </c>
      <c r="F4" s="9" t="s">
        <v>78</v>
      </c>
      <c r="G4" s="9" t="s">
        <v>79</v>
      </c>
      <c r="H4" s="9" t="s">
        <v>4</v>
      </c>
      <c r="I4" s="9" t="s">
        <v>5</v>
      </c>
      <c r="J4" s="9" t="s">
        <v>6</v>
      </c>
      <c r="K4" s="9" t="s">
        <v>2</v>
      </c>
      <c r="L4" s="9" t="s">
        <v>98</v>
      </c>
      <c r="M4" s="9" t="s">
        <v>7</v>
      </c>
      <c r="N4" s="9" t="s">
        <v>9</v>
      </c>
      <c r="O4" s="9" t="s">
        <v>80</v>
      </c>
      <c r="P4" s="9" t="s">
        <v>81</v>
      </c>
      <c r="Q4" s="9" t="s">
        <v>82</v>
      </c>
      <c r="R4" s="9" t="s">
        <v>10</v>
      </c>
      <c r="S4" s="9" t="s">
        <v>11</v>
      </c>
      <c r="T4" s="9" t="s">
        <v>12</v>
      </c>
      <c r="U4" s="9" t="s">
        <v>8</v>
      </c>
      <c r="V4" s="9" t="s">
        <v>99</v>
      </c>
      <c r="W4" s="9" t="s">
        <v>13</v>
      </c>
      <c r="X4" s="9" t="s">
        <v>15</v>
      </c>
      <c r="Y4" s="9" t="s">
        <v>83</v>
      </c>
      <c r="Z4" s="9" t="s">
        <v>84</v>
      </c>
      <c r="AA4" s="9" t="s">
        <v>85</v>
      </c>
      <c r="AB4" s="9" t="s">
        <v>16</v>
      </c>
      <c r="AC4" s="9" t="s">
        <v>17</v>
      </c>
      <c r="AD4" s="9" t="s">
        <v>18</v>
      </c>
      <c r="AE4" s="9" t="s">
        <v>14</v>
      </c>
      <c r="AF4" s="9" t="s">
        <v>100</v>
      </c>
      <c r="AG4" s="9" t="s">
        <v>53</v>
      </c>
      <c r="AH4" s="9" t="s">
        <v>54</v>
      </c>
      <c r="AI4" s="9" t="s">
        <v>86</v>
      </c>
      <c r="AJ4" s="9" t="s">
        <v>87</v>
      </c>
      <c r="AK4" s="9" t="s">
        <v>88</v>
      </c>
      <c r="AL4" s="9" t="s">
        <v>55</v>
      </c>
      <c r="AM4" s="9" t="s">
        <v>56</v>
      </c>
      <c r="AN4" s="9" t="s">
        <v>57</v>
      </c>
      <c r="AO4" s="9" t="s">
        <v>58</v>
      </c>
      <c r="AP4" s="9" t="s">
        <v>59</v>
      </c>
      <c r="AQ4" s="9" t="s">
        <v>60</v>
      </c>
      <c r="AR4" s="9" t="s">
        <v>61</v>
      </c>
      <c r="AS4" s="9" t="s">
        <v>62</v>
      </c>
      <c r="AT4" s="9" t="s">
        <v>20</v>
      </c>
      <c r="AU4" s="9" t="s">
        <v>21</v>
      </c>
      <c r="AV4" s="9" t="s">
        <v>22</v>
      </c>
      <c r="AW4" s="9" t="s">
        <v>19</v>
      </c>
      <c r="AX4" s="9" t="s">
        <v>23</v>
      </c>
      <c r="AY4" s="9" t="s">
        <v>24</v>
      </c>
      <c r="AZ4" s="9" t="s">
        <v>25</v>
      </c>
      <c r="BA4" s="9" t="s">
        <v>63</v>
      </c>
      <c r="BB4" s="9" t="s">
        <v>64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65</v>
      </c>
    </row>
    <row r="5" spans="1:59" s="9" customFormat="1" x14ac:dyDescent="0.3">
      <c r="A5" s="9" t="s">
        <v>33</v>
      </c>
      <c r="B5" s="9">
        <v>294</v>
      </c>
      <c r="C5" s="9">
        <v>2597</v>
      </c>
      <c r="D5" s="9">
        <v>11.320754717</v>
      </c>
      <c r="E5" s="9">
        <v>10.52133961</v>
      </c>
      <c r="F5" s="9">
        <v>9.2072191139000008</v>
      </c>
      <c r="G5" s="9">
        <v>12.023020828</v>
      </c>
      <c r="H5" s="9">
        <v>1.6210462541999999</v>
      </c>
      <c r="I5" s="9">
        <v>1.3875630904</v>
      </c>
      <c r="J5" s="9">
        <v>1.8938172804</v>
      </c>
      <c r="K5" s="9">
        <v>1.1441786E-9</v>
      </c>
      <c r="L5" s="9">
        <v>104</v>
      </c>
      <c r="M5" s="9">
        <v>850</v>
      </c>
      <c r="N5" s="9">
        <v>12.235294118000001</v>
      </c>
      <c r="O5" s="9">
        <v>11.667518784</v>
      </c>
      <c r="P5" s="9">
        <v>9.5128929523999997</v>
      </c>
      <c r="Q5" s="9">
        <v>14.310157305000001</v>
      </c>
      <c r="R5" s="9">
        <v>0.7973499007</v>
      </c>
      <c r="S5" s="9">
        <v>0.64069824230000005</v>
      </c>
      <c r="T5" s="9">
        <v>0.99230311900000001</v>
      </c>
      <c r="U5" s="9">
        <v>4.2438098600000002E-2</v>
      </c>
      <c r="V5" s="9">
        <v>398</v>
      </c>
      <c r="W5" s="9">
        <v>3447</v>
      </c>
      <c r="X5" s="9">
        <v>11.546272120999999</v>
      </c>
      <c r="Y5" s="9">
        <v>10.818001761</v>
      </c>
      <c r="Z5" s="9">
        <v>9.5984279028999993</v>
      </c>
      <c r="AA5" s="9">
        <v>12.192534369000001</v>
      </c>
      <c r="AB5" s="9">
        <v>1.1700054222</v>
      </c>
      <c r="AC5" s="63">
        <v>1.0173855520999999</v>
      </c>
      <c r="AD5" s="9">
        <v>1.3455200785999999</v>
      </c>
      <c r="AE5" s="9">
        <v>2.76894117E-2</v>
      </c>
      <c r="AF5" s="9">
        <v>2261</v>
      </c>
      <c r="AG5" s="63">
        <v>38531</v>
      </c>
      <c r="AH5" s="9">
        <v>5.8680023876999998</v>
      </c>
      <c r="AI5" s="9">
        <v>5.3618912758999997</v>
      </c>
      <c r="AJ5" s="9">
        <v>4.9605315623999999</v>
      </c>
      <c r="AK5" s="9">
        <v>5.7957252549999998</v>
      </c>
      <c r="AL5" s="9">
        <v>0.69991072929999998</v>
      </c>
      <c r="AM5" s="9">
        <v>0.63188626960000005</v>
      </c>
      <c r="AN5" s="9">
        <v>0.77525822690000001</v>
      </c>
      <c r="AO5" s="9">
        <v>7.9326590000000005E-12</v>
      </c>
      <c r="AP5" s="9">
        <v>2.0175720102999999</v>
      </c>
      <c r="AQ5" s="9">
        <v>1.7494312576</v>
      </c>
      <c r="AR5" s="9">
        <v>2.3268115274999999</v>
      </c>
      <c r="AS5" s="9">
        <v>5.0659589999999997E-22</v>
      </c>
      <c r="AT5" s="9">
        <v>0.9017632458</v>
      </c>
      <c r="AU5" s="9">
        <v>0.70669237210000002</v>
      </c>
      <c r="AV5" s="9">
        <v>1.1506802446</v>
      </c>
      <c r="AW5" s="9">
        <v>0.40573035600000001</v>
      </c>
      <c r="AX5" s="9" t="s">
        <v>71</v>
      </c>
      <c r="AY5" s="9" t="s">
        <v>30</v>
      </c>
      <c r="AZ5" s="9" t="s">
        <v>30</v>
      </c>
      <c r="BA5" s="9" t="s">
        <v>39</v>
      </c>
      <c r="BB5" s="9" t="s">
        <v>66</v>
      </c>
      <c r="BC5" s="9" t="s">
        <v>30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59" s="9" customFormat="1" x14ac:dyDescent="0.3">
      <c r="A6" s="9" t="s">
        <v>34</v>
      </c>
      <c r="B6" s="9" t="s">
        <v>30</v>
      </c>
      <c r="C6" s="9" t="s">
        <v>30</v>
      </c>
      <c r="D6" s="9" t="s">
        <v>30</v>
      </c>
      <c r="E6" s="9" t="s">
        <v>30</v>
      </c>
      <c r="F6" s="9" t="s">
        <v>30</v>
      </c>
      <c r="G6" s="9" t="s">
        <v>30</v>
      </c>
      <c r="H6" s="9" t="s">
        <v>30</v>
      </c>
      <c r="I6" s="9" t="s">
        <v>30</v>
      </c>
      <c r="J6" s="9" t="s">
        <v>30</v>
      </c>
      <c r="K6" s="9" t="s">
        <v>30</v>
      </c>
      <c r="L6" s="9">
        <v>1224</v>
      </c>
      <c r="M6" s="9">
        <v>7479</v>
      </c>
      <c r="N6" s="9">
        <v>16.365824308000001</v>
      </c>
      <c r="O6" s="9">
        <v>15.540290754999999</v>
      </c>
      <c r="P6" s="9">
        <v>14.247471857000001</v>
      </c>
      <c r="Q6" s="9">
        <v>16.950420339000001</v>
      </c>
      <c r="R6" s="9">
        <v>1.0620123713</v>
      </c>
      <c r="S6" s="9">
        <v>0.94463609670000004</v>
      </c>
      <c r="T6" s="9">
        <v>1.193973299</v>
      </c>
      <c r="U6" s="9">
        <v>0.31401099059999998</v>
      </c>
      <c r="V6" s="63">
        <v>1224</v>
      </c>
      <c r="W6" s="9">
        <v>7479</v>
      </c>
      <c r="X6" s="9">
        <v>16.365824308000001</v>
      </c>
      <c r="Y6" s="9">
        <v>15.540290754999999</v>
      </c>
      <c r="Z6" s="9">
        <v>14.247471857000001</v>
      </c>
      <c r="AA6" s="9">
        <v>16.950420339000001</v>
      </c>
      <c r="AB6" s="9">
        <v>1.6807377967999999</v>
      </c>
      <c r="AC6" s="9">
        <v>1.501101386</v>
      </c>
      <c r="AD6" s="9">
        <v>1.8818712500999999</v>
      </c>
      <c r="AE6" s="9">
        <v>2.190186E-19</v>
      </c>
      <c r="AF6" s="9">
        <v>9845</v>
      </c>
      <c r="AG6" s="63">
        <v>111134</v>
      </c>
      <c r="AH6" s="9">
        <v>8.8586751129000003</v>
      </c>
      <c r="AI6" s="9">
        <v>8.0793709929999995</v>
      </c>
      <c r="AJ6" s="9">
        <v>7.5500201827</v>
      </c>
      <c r="AK6" s="9">
        <v>8.6458359134999991</v>
      </c>
      <c r="AL6" s="9">
        <v>1.0546350444999999</v>
      </c>
      <c r="AM6" s="9">
        <v>0.9591995928</v>
      </c>
      <c r="AN6" s="9">
        <v>1.1595658353</v>
      </c>
      <c r="AO6" s="9">
        <v>0.2716819245</v>
      </c>
      <c r="AP6" s="9">
        <v>1.923453047</v>
      </c>
      <c r="AQ6" s="9">
        <v>1.7228394737999999</v>
      </c>
      <c r="AR6" s="9">
        <v>2.1474267803</v>
      </c>
      <c r="AS6" s="9">
        <v>2.5994419999999999E-31</v>
      </c>
      <c r="AT6" s="9" t="s">
        <v>30</v>
      </c>
      <c r="AU6" s="9" t="s">
        <v>30</v>
      </c>
      <c r="AV6" s="9" t="s">
        <v>30</v>
      </c>
      <c r="AW6" s="9" t="s">
        <v>30</v>
      </c>
      <c r="AX6" s="9" t="s">
        <v>30</v>
      </c>
      <c r="AY6" s="9" t="s">
        <v>30</v>
      </c>
      <c r="AZ6" s="9" t="s">
        <v>74</v>
      </c>
      <c r="BA6" s="9" t="s">
        <v>30</v>
      </c>
      <c r="BB6" s="9" t="s">
        <v>66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59" s="9" customFormat="1" x14ac:dyDescent="0.3">
      <c r="A7" s="9" t="s">
        <v>35</v>
      </c>
      <c r="B7" s="9">
        <v>223</v>
      </c>
      <c r="C7" s="9">
        <v>2707</v>
      </c>
      <c r="D7" s="9">
        <v>8.2379017361999995</v>
      </c>
      <c r="E7" s="9">
        <v>7.7382981424999997</v>
      </c>
      <c r="F7" s="9">
        <v>6.6730789356000004</v>
      </c>
      <c r="G7" s="9">
        <v>8.9735575917000006</v>
      </c>
      <c r="H7" s="9">
        <v>1.1922568496999999</v>
      </c>
      <c r="I7" s="9">
        <v>1.0075874199999999</v>
      </c>
      <c r="J7" s="9">
        <v>1.4107722739999999</v>
      </c>
      <c r="K7" s="9">
        <v>4.0560335500000003E-2</v>
      </c>
      <c r="L7" s="9">
        <v>177</v>
      </c>
      <c r="M7" s="9">
        <v>1487</v>
      </c>
      <c r="N7" s="9">
        <v>11.903160725999999</v>
      </c>
      <c r="O7" s="9">
        <v>11.063088428</v>
      </c>
      <c r="P7" s="9">
        <v>9.3986612260999998</v>
      </c>
      <c r="Q7" s="9">
        <v>13.022272281999999</v>
      </c>
      <c r="R7" s="9">
        <v>0.75604356189999999</v>
      </c>
      <c r="S7" s="9">
        <v>0.63089935379999995</v>
      </c>
      <c r="T7" s="9">
        <v>0.90601117919999996</v>
      </c>
      <c r="U7" s="9">
        <v>2.4531679999999999E-3</v>
      </c>
      <c r="V7" s="9">
        <v>400</v>
      </c>
      <c r="W7" s="9">
        <v>4194</v>
      </c>
      <c r="X7" s="9">
        <v>9.5374344300999994</v>
      </c>
      <c r="Y7" s="9">
        <v>8.9620584816999997</v>
      </c>
      <c r="Z7" s="9">
        <v>7.9527502309999996</v>
      </c>
      <c r="AA7" s="9">
        <v>10.09946118</v>
      </c>
      <c r="AB7" s="9">
        <v>0.96927854599999996</v>
      </c>
      <c r="AC7" s="9">
        <v>0.84293886399999995</v>
      </c>
      <c r="AD7" s="9">
        <v>1.1145540202999999</v>
      </c>
      <c r="AE7" s="9">
        <v>0.66145260910000003</v>
      </c>
      <c r="AF7" s="9">
        <v>2079</v>
      </c>
      <c r="AG7" s="63">
        <v>24983</v>
      </c>
      <c r="AH7" s="9">
        <v>8.3216587278999992</v>
      </c>
      <c r="AI7" s="9">
        <v>7.6744051414000003</v>
      </c>
      <c r="AJ7" s="9">
        <v>7.0929003022000003</v>
      </c>
      <c r="AK7" s="9">
        <v>8.3035841142999995</v>
      </c>
      <c r="AL7" s="9">
        <v>1.0017731101</v>
      </c>
      <c r="AM7" s="9">
        <v>0.90371910560000002</v>
      </c>
      <c r="AN7" s="9">
        <v>1.1104660263999999</v>
      </c>
      <c r="AO7" s="9">
        <v>0.9731103619</v>
      </c>
      <c r="AP7" s="9">
        <v>1.1677854266000001</v>
      </c>
      <c r="AQ7" s="9">
        <v>1.0121380267</v>
      </c>
      <c r="AR7" s="9">
        <v>1.3473684088</v>
      </c>
      <c r="AS7" s="9">
        <v>3.3563622000000001E-2</v>
      </c>
      <c r="AT7" s="9">
        <v>0.69946997099999997</v>
      </c>
      <c r="AU7" s="9">
        <v>0.56128576050000001</v>
      </c>
      <c r="AV7" s="9">
        <v>0.87167406479999998</v>
      </c>
      <c r="AW7" s="9">
        <v>1.4575861999999999E-3</v>
      </c>
      <c r="AX7" s="9" t="s">
        <v>30</v>
      </c>
      <c r="AY7" s="9" t="s">
        <v>75</v>
      </c>
      <c r="AZ7" s="9" t="s">
        <v>30</v>
      </c>
      <c r="BA7" s="9" t="s">
        <v>30</v>
      </c>
      <c r="BB7" s="9" t="s">
        <v>30</v>
      </c>
      <c r="BC7" s="9" t="s">
        <v>40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59" s="9" customFormat="1" x14ac:dyDescent="0.3">
      <c r="A8" s="9" t="s">
        <v>36</v>
      </c>
      <c r="B8" s="9">
        <v>670</v>
      </c>
      <c r="C8" s="9">
        <v>6588</v>
      </c>
      <c r="D8" s="9">
        <v>10.170006072</v>
      </c>
      <c r="E8" s="9">
        <v>9.5703152423999995</v>
      </c>
      <c r="F8" s="9">
        <v>8.6470992493000001</v>
      </c>
      <c r="G8" s="9">
        <v>10.592099292</v>
      </c>
      <c r="H8" s="9">
        <v>1.4745198094</v>
      </c>
      <c r="I8" s="9">
        <v>1.2958327903</v>
      </c>
      <c r="J8" s="9">
        <v>1.6778466207</v>
      </c>
      <c r="K8" s="9">
        <v>3.8162222999999998E-9</v>
      </c>
      <c r="L8" s="9">
        <v>118</v>
      </c>
      <c r="M8" s="9">
        <v>930</v>
      </c>
      <c r="N8" s="9">
        <v>12.688172043</v>
      </c>
      <c r="O8" s="9">
        <v>11.983084584</v>
      </c>
      <c r="P8" s="9">
        <v>9.8764881749000004</v>
      </c>
      <c r="Q8" s="9">
        <v>14.539005526</v>
      </c>
      <c r="R8" s="9">
        <v>0.8189154421</v>
      </c>
      <c r="S8" s="9">
        <v>0.66468569020000001</v>
      </c>
      <c r="T8" s="9">
        <v>1.0089317572000001</v>
      </c>
      <c r="U8" s="9">
        <v>6.0594586300000003E-2</v>
      </c>
      <c r="V8" s="9">
        <v>788</v>
      </c>
      <c r="W8" s="9">
        <v>7518</v>
      </c>
      <c r="X8" s="9">
        <v>10.481511039999999</v>
      </c>
      <c r="Y8" s="9">
        <v>9.9082018728999994</v>
      </c>
      <c r="Z8" s="9">
        <v>8.9927109836000003</v>
      </c>
      <c r="AA8" s="9">
        <v>10.916893085</v>
      </c>
      <c r="AB8" s="9">
        <v>1.0716073237999999</v>
      </c>
      <c r="AC8" s="9">
        <v>0.94952533750000001</v>
      </c>
      <c r="AD8" s="9">
        <v>1.2093855856</v>
      </c>
      <c r="AE8" s="9">
        <v>0.26241997290000002</v>
      </c>
      <c r="AF8" s="9">
        <v>1365</v>
      </c>
      <c r="AG8" s="63">
        <v>16322</v>
      </c>
      <c r="AH8" s="9">
        <v>8.3629457174000006</v>
      </c>
      <c r="AI8" s="9">
        <v>7.5699280551000001</v>
      </c>
      <c r="AJ8" s="9">
        <v>6.9512259578000002</v>
      </c>
      <c r="AK8" s="63">
        <v>8.2436984650999996</v>
      </c>
      <c r="AL8" s="9">
        <v>0.98813526669999996</v>
      </c>
      <c r="AM8" s="9">
        <v>0.88696031819999999</v>
      </c>
      <c r="AN8" s="9">
        <v>1.1008511714</v>
      </c>
      <c r="AO8" s="9">
        <v>0.82854524650000005</v>
      </c>
      <c r="AP8" s="9">
        <v>1.3088898336999999</v>
      </c>
      <c r="AQ8" s="9">
        <v>1.1504439247</v>
      </c>
      <c r="AR8" s="9">
        <v>1.4891578459000001</v>
      </c>
      <c r="AS8" s="9">
        <v>4.33639E-5</v>
      </c>
      <c r="AT8" s="9">
        <v>0.79865206450000004</v>
      </c>
      <c r="AU8" s="9">
        <v>0.64207290260000005</v>
      </c>
      <c r="AV8" s="9">
        <v>0.99341541680000001</v>
      </c>
      <c r="AW8" s="9">
        <v>4.3456187299999997E-2</v>
      </c>
      <c r="AX8" s="9" t="s">
        <v>71</v>
      </c>
      <c r="AY8" s="9" t="s">
        <v>30</v>
      </c>
      <c r="AZ8" s="9" t="s">
        <v>30</v>
      </c>
      <c r="BA8" s="9" t="s">
        <v>30</v>
      </c>
      <c r="BB8" s="9" t="s">
        <v>66</v>
      </c>
      <c r="BC8" s="9" t="s">
        <v>30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59" s="9" customFormat="1" x14ac:dyDescent="0.3">
      <c r="A9" s="9" t="s">
        <v>37</v>
      </c>
      <c r="B9" s="9">
        <v>696</v>
      </c>
      <c r="C9" s="9">
        <v>15080</v>
      </c>
      <c r="D9" s="9">
        <v>4.6153846154</v>
      </c>
      <c r="E9" s="9">
        <v>4.2563895508999998</v>
      </c>
      <c r="F9" s="9">
        <v>3.8499855652999999</v>
      </c>
      <c r="G9" s="9">
        <v>4.7056934892999998</v>
      </c>
      <c r="H9" s="9">
        <v>0.65579142899999998</v>
      </c>
      <c r="I9" s="9">
        <v>0.5768303025</v>
      </c>
      <c r="J9" s="9">
        <v>0.74556138350000001</v>
      </c>
      <c r="K9" s="9">
        <v>1.15161E-10</v>
      </c>
      <c r="L9" s="9">
        <v>174</v>
      </c>
      <c r="M9" s="9">
        <v>2208</v>
      </c>
      <c r="N9" s="9">
        <v>7.8804347826000001</v>
      </c>
      <c r="O9" s="9">
        <v>7.3633421980999998</v>
      </c>
      <c r="P9" s="9">
        <v>6.251547317</v>
      </c>
      <c r="Q9" s="9">
        <v>8.6728621855999997</v>
      </c>
      <c r="R9" s="9">
        <v>0.50320554689999997</v>
      </c>
      <c r="S9" s="9">
        <v>0.41966040230000001</v>
      </c>
      <c r="T9" s="9">
        <v>0.60338269</v>
      </c>
      <c r="U9" s="9">
        <v>1.2262319999999999E-13</v>
      </c>
      <c r="V9" s="9">
        <v>870</v>
      </c>
      <c r="W9" s="9">
        <v>17288</v>
      </c>
      <c r="X9" s="9">
        <v>5.0323924109</v>
      </c>
      <c r="Y9" s="9">
        <v>4.6290799797000002</v>
      </c>
      <c r="Z9" s="9">
        <v>4.2117816912999997</v>
      </c>
      <c r="AA9" s="9">
        <v>5.0877236830000001</v>
      </c>
      <c r="AB9" s="9">
        <v>0.50065148780000002</v>
      </c>
      <c r="AC9" s="9">
        <v>0.44448876180000002</v>
      </c>
      <c r="AD9" s="9">
        <v>0.5639105727</v>
      </c>
      <c r="AE9" s="9">
        <v>4.3637620000000001E-30</v>
      </c>
      <c r="AF9" s="9">
        <v>317</v>
      </c>
      <c r="AG9" s="63">
        <v>4450</v>
      </c>
      <c r="AH9" s="9">
        <v>7.1235955056</v>
      </c>
      <c r="AI9" s="9">
        <v>6.5869532369000003</v>
      </c>
      <c r="AJ9" s="9">
        <v>5.7869110931999996</v>
      </c>
      <c r="AK9" s="63">
        <v>7.4976014399000004</v>
      </c>
      <c r="AL9" s="9">
        <v>0.85982333600000005</v>
      </c>
      <c r="AM9" s="9">
        <v>0.74340427909999995</v>
      </c>
      <c r="AN9" s="9">
        <v>0.99447392199999995</v>
      </c>
      <c r="AO9" s="9">
        <v>4.1889485900000002E-2</v>
      </c>
      <c r="AP9" s="9">
        <v>0.70276496789999998</v>
      </c>
      <c r="AQ9" s="9">
        <v>0.59879625329999997</v>
      </c>
      <c r="AR9" s="9">
        <v>0.82478572179999998</v>
      </c>
      <c r="AS9" s="9">
        <v>1.5733E-5</v>
      </c>
      <c r="AT9" s="9">
        <v>0.57805130280000006</v>
      </c>
      <c r="AU9" s="9">
        <v>0.4771504352</v>
      </c>
      <c r="AV9" s="9">
        <v>0.70028922549999995</v>
      </c>
      <c r="AW9" s="9">
        <v>2.1442043000000001E-8</v>
      </c>
      <c r="AX9" s="9" t="s">
        <v>71</v>
      </c>
      <c r="AY9" s="9" t="s">
        <v>75</v>
      </c>
      <c r="AZ9" s="9" t="s">
        <v>74</v>
      </c>
      <c r="BA9" s="9" t="s">
        <v>30</v>
      </c>
      <c r="BB9" s="9" t="s">
        <v>66</v>
      </c>
      <c r="BC9" s="9" t="s">
        <v>40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59" s="9" customFormat="1" x14ac:dyDescent="0.3">
      <c r="A10" s="9" t="s">
        <v>67</v>
      </c>
      <c r="B10" s="9" t="s">
        <v>30</v>
      </c>
      <c r="C10" s="9" t="s">
        <v>30</v>
      </c>
      <c r="D10" s="9" t="s">
        <v>30</v>
      </c>
      <c r="E10" s="9" t="s">
        <v>30</v>
      </c>
      <c r="F10" s="9" t="s">
        <v>30</v>
      </c>
      <c r="G10" s="9" t="s">
        <v>30</v>
      </c>
      <c r="H10" s="9" t="s">
        <v>30</v>
      </c>
      <c r="I10" s="9" t="s">
        <v>30</v>
      </c>
      <c r="J10" s="9" t="s">
        <v>30</v>
      </c>
      <c r="K10" s="9" t="s">
        <v>30</v>
      </c>
      <c r="L10" s="9">
        <v>286</v>
      </c>
      <c r="M10" s="9">
        <v>648</v>
      </c>
      <c r="N10" s="9">
        <v>44.135802468999998</v>
      </c>
      <c r="O10" s="9">
        <v>41.619970359</v>
      </c>
      <c r="P10" s="9">
        <v>36.257526163999998</v>
      </c>
      <c r="Q10" s="9">
        <v>47.775513553000003</v>
      </c>
      <c r="R10" s="9">
        <v>2.8442790492999999</v>
      </c>
      <c r="S10" s="9">
        <v>2.4269002902999999</v>
      </c>
      <c r="T10" s="9">
        <v>3.3334386840999999</v>
      </c>
      <c r="U10" s="9">
        <v>3.9466859999999998E-38</v>
      </c>
      <c r="V10" s="9">
        <v>286</v>
      </c>
      <c r="W10" s="9">
        <v>648</v>
      </c>
      <c r="X10" s="9">
        <v>44.135802468999998</v>
      </c>
      <c r="Y10" s="9">
        <v>41.619970359</v>
      </c>
      <c r="Z10" s="9">
        <v>36.257526163999998</v>
      </c>
      <c r="AA10" s="9">
        <v>47.775513553000003</v>
      </c>
      <c r="AB10" s="9">
        <v>4.5013480371999997</v>
      </c>
      <c r="AC10" s="9">
        <v>3.8521347538000001</v>
      </c>
      <c r="AD10" s="9">
        <v>5.2599754283999998</v>
      </c>
      <c r="AE10" s="9">
        <v>6.310226E-80</v>
      </c>
      <c r="AF10" s="9">
        <v>688</v>
      </c>
      <c r="AG10" s="9">
        <v>1689</v>
      </c>
      <c r="AH10" s="9">
        <v>40.734162226000002</v>
      </c>
      <c r="AI10" s="9">
        <v>38.640902232000002</v>
      </c>
      <c r="AJ10" s="9">
        <v>34.915777073000001</v>
      </c>
      <c r="AK10" s="9">
        <v>42.763456822999999</v>
      </c>
      <c r="AL10" s="9">
        <v>5.0439631597999997</v>
      </c>
      <c r="AM10" s="9">
        <v>4.4684597953000003</v>
      </c>
      <c r="AN10" s="9">
        <v>5.6935869455999999</v>
      </c>
      <c r="AO10" s="9">
        <v>4.5538700000000003E-151</v>
      </c>
      <c r="AP10" s="9">
        <v>1.0770962362000001</v>
      </c>
      <c r="AQ10" s="9">
        <v>0.90783768919999996</v>
      </c>
      <c r="AR10" s="9">
        <v>1.277911587</v>
      </c>
      <c r="AS10" s="9">
        <v>0.39451447010000001</v>
      </c>
      <c r="AT10" s="9" t="s">
        <v>30</v>
      </c>
      <c r="AU10" s="9" t="s">
        <v>30</v>
      </c>
      <c r="AV10" s="9" t="s">
        <v>30</v>
      </c>
      <c r="AW10" s="9" t="s">
        <v>30</v>
      </c>
      <c r="AX10" s="9" t="s">
        <v>30</v>
      </c>
      <c r="AY10" s="9" t="s">
        <v>75</v>
      </c>
      <c r="AZ10" s="9" t="s">
        <v>74</v>
      </c>
      <c r="BA10" s="9" t="s">
        <v>39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59" s="9" customFormat="1" x14ac:dyDescent="0.3">
      <c r="A11" s="9" t="s">
        <v>31</v>
      </c>
      <c r="B11" s="9">
        <v>1883</v>
      </c>
      <c r="C11" s="9">
        <v>26972</v>
      </c>
      <c r="D11" s="9">
        <v>6.9813139552000001</v>
      </c>
      <c r="E11" s="9">
        <v>6.4904623062000004</v>
      </c>
      <c r="F11" s="9">
        <v>5.9908275908000004</v>
      </c>
      <c r="G11" s="9">
        <v>7.0317665312999997</v>
      </c>
      <c r="H11" s="9" t="s">
        <v>30</v>
      </c>
      <c r="I11" s="9" t="s">
        <v>30</v>
      </c>
      <c r="J11" s="9" t="s">
        <v>30</v>
      </c>
      <c r="K11" s="9" t="s">
        <v>30</v>
      </c>
      <c r="L11" s="9">
        <v>2083</v>
      </c>
      <c r="M11" s="9">
        <v>13602</v>
      </c>
      <c r="N11" s="9">
        <v>15.313924423</v>
      </c>
      <c r="O11" s="9">
        <v>14.632871682999999</v>
      </c>
      <c r="P11" s="9">
        <v>13.526601508000001</v>
      </c>
      <c r="Q11" s="9">
        <v>15.829617925000001</v>
      </c>
      <c r="R11" s="9" t="s">
        <v>30</v>
      </c>
      <c r="S11" s="9" t="s">
        <v>30</v>
      </c>
      <c r="T11" s="9" t="s">
        <v>30</v>
      </c>
      <c r="U11" s="9" t="s">
        <v>30</v>
      </c>
      <c r="V11" s="9">
        <v>3966</v>
      </c>
      <c r="W11" s="9">
        <v>40574</v>
      </c>
      <c r="X11" s="9">
        <v>9.7747325874000008</v>
      </c>
      <c r="Y11" s="9">
        <v>9.2461125012000007</v>
      </c>
      <c r="Z11" s="9">
        <v>8.6006415161999996</v>
      </c>
      <c r="AA11" s="9">
        <v>9.9400255462999993</v>
      </c>
      <c r="AB11" s="9" t="s">
        <v>30</v>
      </c>
      <c r="AC11" s="9" t="s">
        <v>30</v>
      </c>
      <c r="AD11" s="9" t="s">
        <v>30</v>
      </c>
      <c r="AE11" s="9" t="s">
        <v>30</v>
      </c>
      <c r="AF11" s="9">
        <v>16555</v>
      </c>
      <c r="AG11" s="63">
        <v>197109</v>
      </c>
      <c r="AH11" s="9">
        <v>8.3989061889999999</v>
      </c>
      <c r="AI11" s="9">
        <v>7.6608216608999999</v>
      </c>
      <c r="AJ11" s="9">
        <v>7.1687276070000001</v>
      </c>
      <c r="AK11" s="63">
        <v>8.1866952879999992</v>
      </c>
      <c r="AL11" s="9" t="s">
        <v>30</v>
      </c>
      <c r="AM11" s="9" t="s">
        <v>30</v>
      </c>
      <c r="AN11" s="9" t="s">
        <v>30</v>
      </c>
      <c r="AO11" s="9" t="s">
        <v>30</v>
      </c>
      <c r="AP11" s="9">
        <v>1.2069348315999999</v>
      </c>
      <c r="AQ11" s="9">
        <v>1.0940404467</v>
      </c>
      <c r="AR11" s="9">
        <v>1.3314788243</v>
      </c>
      <c r="AS11" s="9">
        <v>1.7423720000000001E-4</v>
      </c>
      <c r="AT11" s="9">
        <v>0.4435535585</v>
      </c>
      <c r="AU11" s="9">
        <v>0.3964712366</v>
      </c>
      <c r="AV11" s="9">
        <v>0.49622706799999999</v>
      </c>
      <c r="AW11" s="9">
        <v>9.3106189999999995E-46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66</v>
      </c>
      <c r="BC11" s="9" t="s">
        <v>40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59" s="9" customFormat="1" x14ac:dyDescent="0.3">
      <c r="AD12" s="63"/>
    </row>
    <row r="13" spans="1:59" s="9" customFormat="1" x14ac:dyDescent="0.3">
      <c r="B13" s="64"/>
    </row>
    <row r="14" spans="1:59" s="9" customFormat="1" ht="15" x14ac:dyDescent="0.35">
      <c r="B14" s="12"/>
    </row>
    <row r="15" spans="1:59" s="9" customFormat="1" x14ac:dyDescent="0.3">
      <c r="B15" s="65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5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45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s="9" customFormat="1" x14ac:dyDescent="0.3">
      <c r="A1" s="9" t="s">
        <v>101</v>
      </c>
    </row>
    <row r="2" spans="1:59" s="9" customFormat="1" x14ac:dyDescent="0.3"/>
    <row r="3" spans="1:59" s="9" customFormat="1" x14ac:dyDescent="0.3">
      <c r="A3" s="9" t="s">
        <v>102</v>
      </c>
    </row>
    <row r="4" spans="1:59" s="9" customFormat="1" x14ac:dyDescent="0.3">
      <c r="A4" s="9" t="s">
        <v>0</v>
      </c>
      <c r="B4" s="9" t="s">
        <v>103</v>
      </c>
      <c r="C4" s="9" t="s">
        <v>1</v>
      </c>
      <c r="D4" s="9" t="s">
        <v>3</v>
      </c>
      <c r="E4" s="9" t="s">
        <v>77</v>
      </c>
      <c r="F4" s="9" t="s">
        <v>78</v>
      </c>
      <c r="G4" s="9" t="s">
        <v>79</v>
      </c>
      <c r="H4" s="9" t="s">
        <v>4</v>
      </c>
      <c r="I4" s="9" t="s">
        <v>5</v>
      </c>
      <c r="J4" s="9" t="s">
        <v>6</v>
      </c>
      <c r="K4" s="9" t="s">
        <v>2</v>
      </c>
      <c r="L4" s="9" t="s">
        <v>104</v>
      </c>
      <c r="M4" s="9" t="s">
        <v>7</v>
      </c>
      <c r="N4" s="9" t="s">
        <v>9</v>
      </c>
      <c r="O4" s="9" t="s">
        <v>80</v>
      </c>
      <c r="P4" s="9" t="s">
        <v>81</v>
      </c>
      <c r="Q4" s="9" t="s">
        <v>82</v>
      </c>
      <c r="R4" s="9" t="s">
        <v>10</v>
      </c>
      <c r="S4" s="9" t="s">
        <v>11</v>
      </c>
      <c r="T4" s="9" t="s">
        <v>12</v>
      </c>
      <c r="U4" s="9" t="s">
        <v>8</v>
      </c>
      <c r="V4" s="9" t="s">
        <v>105</v>
      </c>
      <c r="W4" s="9" t="s">
        <v>13</v>
      </c>
      <c r="X4" s="9" t="s">
        <v>15</v>
      </c>
      <c r="Y4" s="9" t="s">
        <v>83</v>
      </c>
      <c r="Z4" s="9" t="s">
        <v>84</v>
      </c>
      <c r="AA4" s="9" t="s">
        <v>85</v>
      </c>
      <c r="AB4" s="9" t="s">
        <v>16</v>
      </c>
      <c r="AC4" s="9" t="s">
        <v>17</v>
      </c>
      <c r="AD4" s="9" t="s">
        <v>18</v>
      </c>
      <c r="AE4" s="9" t="s">
        <v>14</v>
      </c>
      <c r="AF4" s="9" t="s">
        <v>106</v>
      </c>
      <c r="AG4" s="9" t="s">
        <v>53</v>
      </c>
      <c r="AH4" s="9" t="s">
        <v>54</v>
      </c>
      <c r="AI4" s="9" t="s">
        <v>86</v>
      </c>
      <c r="AJ4" s="9" t="s">
        <v>87</v>
      </c>
      <c r="AK4" s="9" t="s">
        <v>88</v>
      </c>
      <c r="AL4" s="9" t="s">
        <v>55</v>
      </c>
      <c r="AM4" s="9" t="s">
        <v>56</v>
      </c>
      <c r="AN4" s="9" t="s">
        <v>57</v>
      </c>
      <c r="AO4" s="9" t="s">
        <v>58</v>
      </c>
      <c r="AP4" s="9" t="s">
        <v>59</v>
      </c>
      <c r="AQ4" s="9" t="s">
        <v>60</v>
      </c>
      <c r="AR4" s="9" t="s">
        <v>61</v>
      </c>
      <c r="AS4" s="9" t="s">
        <v>62</v>
      </c>
      <c r="AT4" s="9" t="s">
        <v>20</v>
      </c>
      <c r="AU4" s="9" t="s">
        <v>21</v>
      </c>
      <c r="AV4" s="9" t="s">
        <v>22</v>
      </c>
      <c r="AW4" s="9" t="s">
        <v>19</v>
      </c>
      <c r="AX4" s="9" t="s">
        <v>23</v>
      </c>
      <c r="AY4" s="9" t="s">
        <v>24</v>
      </c>
      <c r="AZ4" s="9" t="s">
        <v>25</v>
      </c>
      <c r="BA4" s="9" t="s">
        <v>63</v>
      </c>
      <c r="BB4" s="9" t="s">
        <v>64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65</v>
      </c>
    </row>
    <row r="5" spans="1:59" s="9" customFormat="1" x14ac:dyDescent="0.3">
      <c r="A5" s="9" t="s">
        <v>33</v>
      </c>
      <c r="B5" s="9">
        <v>230</v>
      </c>
      <c r="C5" s="9">
        <v>2597</v>
      </c>
      <c r="D5" s="9">
        <v>8.8563727377999992</v>
      </c>
      <c r="E5" s="9">
        <v>4.8551590235999997</v>
      </c>
      <c r="F5" s="9">
        <v>3.9552880711</v>
      </c>
      <c r="G5" s="9">
        <v>5.9597603815999998</v>
      </c>
      <c r="H5" s="9">
        <v>1.0971185939000001</v>
      </c>
      <c r="I5" s="9">
        <v>0.85650418979999998</v>
      </c>
      <c r="J5" s="9">
        <v>1.4053278705000001</v>
      </c>
      <c r="K5" s="9">
        <v>0.46310246939999999</v>
      </c>
      <c r="L5" s="9">
        <v>85</v>
      </c>
      <c r="M5" s="9">
        <v>850</v>
      </c>
      <c r="N5" s="9">
        <v>10</v>
      </c>
      <c r="O5" s="9">
        <v>5.2082468189000002</v>
      </c>
      <c r="P5" s="9">
        <v>3.9562479742000001</v>
      </c>
      <c r="Q5" s="9">
        <v>6.8564546771000003</v>
      </c>
      <c r="R5" s="9">
        <v>0.74244320699999999</v>
      </c>
      <c r="S5" s="9">
        <v>0.54468203829999995</v>
      </c>
      <c r="T5" s="9">
        <v>1.0120067798000001</v>
      </c>
      <c r="U5" s="9">
        <v>5.95053028E-2</v>
      </c>
      <c r="V5" s="9">
        <v>315</v>
      </c>
      <c r="W5" s="9">
        <v>3447</v>
      </c>
      <c r="X5" s="9">
        <v>9.1383812009999996</v>
      </c>
      <c r="Y5" s="9">
        <v>4.9153260593999999</v>
      </c>
      <c r="Z5" s="9">
        <v>4.0610049633000003</v>
      </c>
      <c r="AA5" s="9">
        <v>5.9493722585000004</v>
      </c>
      <c r="AB5" s="9">
        <v>0.9428511396</v>
      </c>
      <c r="AC5" s="63">
        <v>0.74687084039999996</v>
      </c>
      <c r="AD5" s="9">
        <v>1.1902570344000001</v>
      </c>
      <c r="AE5" s="9">
        <v>0.62061603139999999</v>
      </c>
      <c r="AF5" s="9">
        <v>2393</v>
      </c>
      <c r="AG5" s="63">
        <v>38531</v>
      </c>
      <c r="AH5" s="9">
        <v>6.2105836858999997</v>
      </c>
      <c r="AI5" s="9">
        <v>3.3319281616</v>
      </c>
      <c r="AJ5" s="9">
        <v>2.8839788853999999</v>
      </c>
      <c r="AK5" s="9">
        <v>3.8494544222</v>
      </c>
      <c r="AL5" s="9">
        <v>0.60642143410000005</v>
      </c>
      <c r="AM5" s="9">
        <v>0.49964817080000001</v>
      </c>
      <c r="AN5" s="9">
        <v>0.73601181230000001</v>
      </c>
      <c r="AO5" s="9">
        <v>4.1519089E-7</v>
      </c>
      <c r="AP5" s="9">
        <v>1.4752196988999999</v>
      </c>
      <c r="AQ5" s="9">
        <v>1.1615755008999999</v>
      </c>
      <c r="AR5" s="9">
        <v>1.8735529101999999</v>
      </c>
      <c r="AS5" s="9">
        <v>1.4321692999999999E-3</v>
      </c>
      <c r="AT5" s="9">
        <v>0.93220601719999996</v>
      </c>
      <c r="AU5" s="9">
        <v>0.66278032529999997</v>
      </c>
      <c r="AV5" s="9">
        <v>1.3111554844</v>
      </c>
      <c r="AW5" s="9">
        <v>0.68667894689999998</v>
      </c>
      <c r="AX5" s="9" t="s">
        <v>30</v>
      </c>
      <c r="AY5" s="9" t="s">
        <v>30</v>
      </c>
      <c r="AZ5" s="9" t="s">
        <v>30</v>
      </c>
      <c r="BA5" s="9" t="s">
        <v>39</v>
      </c>
      <c r="BB5" s="9" t="s">
        <v>66</v>
      </c>
      <c r="BC5" s="9" t="s">
        <v>30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59" s="9" customFormat="1" x14ac:dyDescent="0.3">
      <c r="A6" s="9" t="s">
        <v>34</v>
      </c>
      <c r="B6" s="9" t="s">
        <v>30</v>
      </c>
      <c r="C6" s="9" t="s">
        <v>30</v>
      </c>
      <c r="D6" s="9" t="s">
        <v>30</v>
      </c>
      <c r="E6" s="9" t="s">
        <v>30</v>
      </c>
      <c r="F6" s="9" t="s">
        <v>30</v>
      </c>
      <c r="G6" s="9" t="s">
        <v>30</v>
      </c>
      <c r="H6" s="9" t="s">
        <v>30</v>
      </c>
      <c r="I6" s="9" t="s">
        <v>30</v>
      </c>
      <c r="J6" s="9" t="s">
        <v>30</v>
      </c>
      <c r="K6" s="9" t="s">
        <v>30</v>
      </c>
      <c r="L6" s="9">
        <v>1179</v>
      </c>
      <c r="M6" s="9">
        <v>7479</v>
      </c>
      <c r="N6" s="9">
        <v>15.764139590999999</v>
      </c>
      <c r="O6" s="9">
        <v>7.8122340489999997</v>
      </c>
      <c r="P6" s="9">
        <v>6.6982869003000003</v>
      </c>
      <c r="Q6" s="9">
        <v>9.1114342733000004</v>
      </c>
      <c r="R6" s="9">
        <v>1.1136453979000001</v>
      </c>
      <c r="S6" s="9">
        <v>0.90221308109999998</v>
      </c>
      <c r="T6" s="9">
        <v>1.3746265689999999</v>
      </c>
      <c r="U6" s="9">
        <v>0.31633508890000001</v>
      </c>
      <c r="V6" s="63">
        <v>1179</v>
      </c>
      <c r="W6" s="9">
        <v>7479</v>
      </c>
      <c r="X6" s="9">
        <v>15.764139590999999</v>
      </c>
      <c r="Y6" s="9">
        <v>7.8122340489999997</v>
      </c>
      <c r="Z6" s="9">
        <v>6.6982869003000003</v>
      </c>
      <c r="AA6" s="9">
        <v>9.1114342733000004</v>
      </c>
      <c r="AB6" s="9">
        <v>1.4985320785</v>
      </c>
      <c r="AC6" s="63">
        <v>1.2219048705</v>
      </c>
      <c r="AD6" s="9">
        <v>1.8377849573</v>
      </c>
      <c r="AE6" s="9">
        <v>1.024401E-4</v>
      </c>
      <c r="AF6" s="9">
        <v>11529</v>
      </c>
      <c r="AG6" s="63">
        <v>111134</v>
      </c>
      <c r="AH6" s="9">
        <v>10.373962964</v>
      </c>
      <c r="AI6" s="9">
        <v>5.9534060439000003</v>
      </c>
      <c r="AJ6" s="9">
        <v>5.2235367185000001</v>
      </c>
      <c r="AK6" s="9">
        <v>6.7852578499999998</v>
      </c>
      <c r="AL6" s="9">
        <v>1.0835386765999999</v>
      </c>
      <c r="AM6" s="9">
        <v>0.90196438700000003</v>
      </c>
      <c r="AN6" s="9">
        <v>1.3016656541</v>
      </c>
      <c r="AO6" s="9">
        <v>0.39124061970000001</v>
      </c>
      <c r="AP6" s="9">
        <v>1.3122293342</v>
      </c>
      <c r="AQ6" s="9">
        <v>1.0718332185999999</v>
      </c>
      <c r="AR6" s="9">
        <v>1.606542693</v>
      </c>
      <c r="AS6" s="9">
        <v>8.4917906999999997E-3</v>
      </c>
      <c r="AT6" s="9" t="s">
        <v>30</v>
      </c>
      <c r="AU6" s="9" t="s">
        <v>30</v>
      </c>
      <c r="AV6" s="9" t="s">
        <v>30</v>
      </c>
      <c r="AW6" s="9" t="s">
        <v>30</v>
      </c>
      <c r="AX6" s="9" t="s">
        <v>30</v>
      </c>
      <c r="AY6" s="9" t="s">
        <v>30</v>
      </c>
      <c r="AZ6" s="9" t="s">
        <v>74</v>
      </c>
      <c r="BA6" s="9" t="s">
        <v>30</v>
      </c>
      <c r="BB6" s="9" t="s">
        <v>66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59" s="9" customFormat="1" x14ac:dyDescent="0.3">
      <c r="A7" s="9" t="s">
        <v>35</v>
      </c>
      <c r="B7" s="9">
        <v>251</v>
      </c>
      <c r="C7" s="9">
        <v>2707</v>
      </c>
      <c r="D7" s="9">
        <v>9.2722571112000001</v>
      </c>
      <c r="E7" s="9">
        <v>4.4079839764999997</v>
      </c>
      <c r="F7" s="9">
        <v>3.5968563415000001</v>
      </c>
      <c r="G7" s="9">
        <v>5.4020291309999999</v>
      </c>
      <c r="H7" s="9">
        <v>0.99607060420000004</v>
      </c>
      <c r="I7" s="9">
        <v>0.77899187599999997</v>
      </c>
      <c r="J7" s="9">
        <v>1.2736418430000001</v>
      </c>
      <c r="K7" s="9">
        <v>0.97495711169999999</v>
      </c>
      <c r="L7" s="9">
        <v>257</v>
      </c>
      <c r="M7" s="9">
        <v>1487</v>
      </c>
      <c r="N7" s="9">
        <v>17.283120376999999</v>
      </c>
      <c r="O7" s="9">
        <v>8.8333122955000007</v>
      </c>
      <c r="P7" s="9">
        <v>7.2007868509000001</v>
      </c>
      <c r="Q7" s="9">
        <v>10.835955532</v>
      </c>
      <c r="R7" s="9">
        <v>1.2592015964000001</v>
      </c>
      <c r="S7" s="9">
        <v>0.98122754020000003</v>
      </c>
      <c r="T7" s="9">
        <v>1.6159235195999999</v>
      </c>
      <c r="U7" s="9">
        <v>7.0132894099999996E-2</v>
      </c>
      <c r="V7" s="9">
        <v>508</v>
      </c>
      <c r="W7" s="9">
        <v>4194</v>
      </c>
      <c r="X7" s="9">
        <v>12.112541726</v>
      </c>
      <c r="Y7" s="9">
        <v>5.8540114013000002</v>
      </c>
      <c r="Z7" s="9">
        <v>4.9073001230999997</v>
      </c>
      <c r="AA7" s="9">
        <v>6.9833612428</v>
      </c>
      <c r="AB7" s="9">
        <v>1.1229084815000001</v>
      </c>
      <c r="AC7" s="9">
        <v>0.90006437429999997</v>
      </c>
      <c r="AD7" s="9">
        <v>1.4009258601000001</v>
      </c>
      <c r="AE7" s="9">
        <v>0.30437912169999998</v>
      </c>
      <c r="AF7" s="9">
        <v>2596</v>
      </c>
      <c r="AG7" s="63">
        <v>24983</v>
      </c>
      <c r="AH7" s="9">
        <v>10.391065924999999</v>
      </c>
      <c r="AI7" s="9">
        <v>6.0555228264999998</v>
      </c>
      <c r="AJ7" s="9">
        <v>5.2428326742999998</v>
      </c>
      <c r="AK7" s="9">
        <v>6.9941878714000003</v>
      </c>
      <c r="AL7" s="9">
        <v>1.1021242531</v>
      </c>
      <c r="AM7" s="9">
        <v>0.90845682679999995</v>
      </c>
      <c r="AN7" s="9">
        <v>1.3370782556</v>
      </c>
      <c r="AO7" s="9">
        <v>0.3240215836</v>
      </c>
      <c r="AP7" s="9">
        <v>0.96672270410000005</v>
      </c>
      <c r="AQ7" s="9">
        <v>0.76958942180000001</v>
      </c>
      <c r="AR7" s="9">
        <v>1.2143524325999999</v>
      </c>
      <c r="AS7" s="9">
        <v>0.77115751850000003</v>
      </c>
      <c r="AT7" s="9">
        <v>0.49901824239999998</v>
      </c>
      <c r="AU7" s="9">
        <v>0.37485924780000002</v>
      </c>
      <c r="AV7" s="9">
        <v>0.66430055470000005</v>
      </c>
      <c r="AW7" s="9">
        <v>1.9159923999999999E-6</v>
      </c>
      <c r="AX7" s="9" t="s">
        <v>30</v>
      </c>
      <c r="AY7" s="9" t="s">
        <v>30</v>
      </c>
      <c r="AZ7" s="9" t="s">
        <v>30</v>
      </c>
      <c r="BA7" s="9" t="s">
        <v>30</v>
      </c>
      <c r="BB7" s="9" t="s">
        <v>30</v>
      </c>
      <c r="BC7" s="9" t="s">
        <v>40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59" s="9" customFormat="1" x14ac:dyDescent="0.3">
      <c r="A8" s="9" t="s">
        <v>36</v>
      </c>
      <c r="B8" s="9">
        <v>796</v>
      </c>
      <c r="C8" s="9">
        <v>6588</v>
      </c>
      <c r="D8" s="9">
        <v>12.082574378</v>
      </c>
      <c r="E8" s="9">
        <v>6.0913328529999999</v>
      </c>
      <c r="F8" s="9">
        <v>5.1788152508999996</v>
      </c>
      <c r="G8" s="9">
        <v>7.1646378811</v>
      </c>
      <c r="H8" s="9">
        <v>1.3764563637</v>
      </c>
      <c r="I8" s="9">
        <v>1.1114054069999999</v>
      </c>
      <c r="J8" s="9">
        <v>1.7047173869000001</v>
      </c>
      <c r="K8" s="9">
        <v>3.4129596999999999E-3</v>
      </c>
      <c r="L8" s="9">
        <v>140</v>
      </c>
      <c r="M8" s="9">
        <v>930</v>
      </c>
      <c r="N8" s="9">
        <v>15.053763440999999</v>
      </c>
      <c r="O8" s="9">
        <v>7.3468968542999997</v>
      </c>
      <c r="P8" s="9">
        <v>5.7730813877999996</v>
      </c>
      <c r="Q8" s="9">
        <v>9.3497544486000006</v>
      </c>
      <c r="R8" s="9">
        <v>1.0473108997</v>
      </c>
      <c r="S8" s="9">
        <v>0.79141428140000003</v>
      </c>
      <c r="T8" s="9">
        <v>1.3859493647000001</v>
      </c>
      <c r="U8" s="9">
        <v>0.74639943689999999</v>
      </c>
      <c r="V8" s="9">
        <v>936</v>
      </c>
      <c r="W8" s="9">
        <v>7518</v>
      </c>
      <c r="X8" s="9">
        <v>12.450119712999999</v>
      </c>
      <c r="Y8" s="9">
        <v>6.1945832480999998</v>
      </c>
      <c r="Z8" s="9">
        <v>5.2866636711000004</v>
      </c>
      <c r="AA8" s="9">
        <v>7.2584268652999997</v>
      </c>
      <c r="AB8" s="9">
        <v>1.1882365085</v>
      </c>
      <c r="AC8" s="63">
        <v>0.9655719639</v>
      </c>
      <c r="AD8" s="9">
        <v>1.4622483388</v>
      </c>
      <c r="AE8" s="9">
        <v>0.10330280109999999</v>
      </c>
      <c r="AF8" s="9">
        <v>1645</v>
      </c>
      <c r="AG8" s="63">
        <v>16322</v>
      </c>
      <c r="AH8" s="9">
        <v>10.078421762</v>
      </c>
      <c r="AI8" s="9">
        <v>5.1199027007</v>
      </c>
      <c r="AJ8" s="9">
        <v>4.3984186192000001</v>
      </c>
      <c r="AK8" s="63">
        <v>5.9597336984</v>
      </c>
      <c r="AL8" s="9">
        <v>0.93183843929999999</v>
      </c>
      <c r="AM8" s="9">
        <v>0.76337671689999997</v>
      </c>
      <c r="AN8" s="9">
        <v>1.1374762392</v>
      </c>
      <c r="AO8" s="9">
        <v>0.48775687569999998</v>
      </c>
      <c r="AP8" s="9">
        <v>1.2099025334</v>
      </c>
      <c r="AQ8" s="9">
        <v>0.97182408360000005</v>
      </c>
      <c r="AR8" s="9">
        <v>1.5063056832999999</v>
      </c>
      <c r="AS8" s="9">
        <v>8.8321252200000006E-2</v>
      </c>
      <c r="AT8" s="9">
        <v>0.82910281360000004</v>
      </c>
      <c r="AU8" s="9">
        <v>0.62094903560000003</v>
      </c>
      <c r="AV8" s="9">
        <v>1.107033647</v>
      </c>
      <c r="AW8" s="9">
        <v>0.20387748980000001</v>
      </c>
      <c r="AX8" s="9" t="s">
        <v>71</v>
      </c>
      <c r="AY8" s="9" t="s">
        <v>30</v>
      </c>
      <c r="AZ8" s="9" t="s">
        <v>30</v>
      </c>
      <c r="BA8" s="9" t="s">
        <v>30</v>
      </c>
      <c r="BB8" s="9" t="s">
        <v>30</v>
      </c>
      <c r="BC8" s="9" t="s">
        <v>30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59" s="9" customFormat="1" x14ac:dyDescent="0.3">
      <c r="A9" s="9" t="s">
        <v>37</v>
      </c>
      <c r="B9" s="9">
        <v>1126</v>
      </c>
      <c r="C9" s="9">
        <v>15080</v>
      </c>
      <c r="D9" s="9">
        <v>7.4668435012999996</v>
      </c>
      <c r="E9" s="9">
        <v>3.9249399059000001</v>
      </c>
      <c r="F9" s="9">
        <v>3.3730241115999999</v>
      </c>
      <c r="G9" s="9">
        <v>4.5671636948999996</v>
      </c>
      <c r="H9" s="9">
        <v>0.8869173038</v>
      </c>
      <c r="I9" s="9">
        <v>0.72197058300000005</v>
      </c>
      <c r="J9" s="9">
        <v>1.0895489681999999</v>
      </c>
      <c r="K9" s="9">
        <v>0.25301736940000003</v>
      </c>
      <c r="L9" s="9">
        <v>188</v>
      </c>
      <c r="M9" s="9">
        <v>2208</v>
      </c>
      <c r="N9" s="9">
        <v>8.5144927536000008</v>
      </c>
      <c r="O9" s="9">
        <v>4.5276611390000001</v>
      </c>
      <c r="P9" s="9">
        <v>3.6489123660999998</v>
      </c>
      <c r="Q9" s="9">
        <v>5.6180344533</v>
      </c>
      <c r="R9" s="9">
        <v>0.64542472220000002</v>
      </c>
      <c r="S9" s="9">
        <v>0.49827403069999998</v>
      </c>
      <c r="T9" s="9">
        <v>0.83603207540000002</v>
      </c>
      <c r="U9" s="9">
        <v>9.1163259999999999E-4</v>
      </c>
      <c r="V9" s="9">
        <v>1314</v>
      </c>
      <c r="W9" s="9">
        <v>17288</v>
      </c>
      <c r="X9" s="9">
        <v>7.6006478482000004</v>
      </c>
      <c r="Y9" s="9">
        <v>3.9172931727</v>
      </c>
      <c r="Z9" s="9">
        <v>3.3758020580000001</v>
      </c>
      <c r="AA9" s="9">
        <v>4.5456414614999998</v>
      </c>
      <c r="AB9" s="9">
        <v>0.75140983269999995</v>
      </c>
      <c r="AC9" s="9">
        <v>0.61514891439999997</v>
      </c>
      <c r="AD9" s="9">
        <v>0.91785374809999998</v>
      </c>
      <c r="AE9" s="9">
        <v>5.1163954999999999E-3</v>
      </c>
      <c r="AF9" s="9">
        <v>404</v>
      </c>
      <c r="AG9" s="63">
        <v>4450</v>
      </c>
      <c r="AH9" s="9">
        <v>9.0786516854000006</v>
      </c>
      <c r="AI9" s="9">
        <v>4.8295553459000002</v>
      </c>
      <c r="AJ9" s="9">
        <v>4.0174418139999997</v>
      </c>
      <c r="AK9" s="63">
        <v>5.8058351355999998</v>
      </c>
      <c r="AL9" s="9">
        <v>0.87899430499999998</v>
      </c>
      <c r="AM9" s="9">
        <v>0.70167393919999999</v>
      </c>
      <c r="AN9" s="9">
        <v>1.1011253876</v>
      </c>
      <c r="AO9" s="9">
        <v>0.26187634180000002</v>
      </c>
      <c r="AP9" s="9">
        <v>0.81110845450000002</v>
      </c>
      <c r="AQ9" s="9">
        <v>0.64090277500000004</v>
      </c>
      <c r="AR9" s="9">
        <v>1.0265159563999999</v>
      </c>
      <c r="AS9" s="9">
        <v>8.1476866699999997E-2</v>
      </c>
      <c r="AT9" s="9">
        <v>0.86688022480000004</v>
      </c>
      <c r="AU9" s="9">
        <v>0.66705477660000001</v>
      </c>
      <c r="AV9" s="9">
        <v>1.1265661388999999</v>
      </c>
      <c r="AW9" s="9">
        <v>0.28527441180000002</v>
      </c>
      <c r="AX9" s="9" t="s">
        <v>30</v>
      </c>
      <c r="AY9" s="9" t="s">
        <v>75</v>
      </c>
      <c r="AZ9" s="9" t="s">
        <v>74</v>
      </c>
      <c r="BA9" s="9" t="s">
        <v>30</v>
      </c>
      <c r="BB9" s="9" t="s">
        <v>30</v>
      </c>
      <c r="BC9" s="9" t="s">
        <v>30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59" s="9" customFormat="1" x14ac:dyDescent="0.3">
      <c r="A10" s="9" t="s">
        <v>67</v>
      </c>
      <c r="B10" s="9" t="s">
        <v>30</v>
      </c>
      <c r="C10" s="9" t="s">
        <v>30</v>
      </c>
      <c r="D10" s="9" t="s">
        <v>30</v>
      </c>
      <c r="E10" s="9" t="s">
        <v>30</v>
      </c>
      <c r="F10" s="9" t="s">
        <v>30</v>
      </c>
      <c r="G10" s="9" t="s">
        <v>30</v>
      </c>
      <c r="H10" s="9" t="s">
        <v>30</v>
      </c>
      <c r="I10" s="9" t="s">
        <v>30</v>
      </c>
      <c r="J10" s="9" t="s">
        <v>30</v>
      </c>
      <c r="K10" s="9" t="s">
        <v>30</v>
      </c>
      <c r="L10" s="9">
        <v>103</v>
      </c>
      <c r="M10" s="9">
        <v>648</v>
      </c>
      <c r="N10" s="9">
        <v>15.895061728</v>
      </c>
      <c r="O10" s="9">
        <v>6.9960336744999996</v>
      </c>
      <c r="P10" s="9">
        <v>5.3729624522000003</v>
      </c>
      <c r="Q10" s="9">
        <v>9.1094042830999999</v>
      </c>
      <c r="R10" s="9">
        <v>0.99729483990000001</v>
      </c>
      <c r="S10" s="9">
        <v>0.73870446519999999</v>
      </c>
      <c r="T10" s="9">
        <v>1.3464071823999999</v>
      </c>
      <c r="U10" s="9">
        <v>0.98588729220000004</v>
      </c>
      <c r="V10" s="9">
        <v>103</v>
      </c>
      <c r="W10" s="9">
        <v>648</v>
      </c>
      <c r="X10" s="9">
        <v>15.895061728</v>
      </c>
      <c r="Y10" s="9">
        <v>6.9960336744999996</v>
      </c>
      <c r="Z10" s="9">
        <v>5.3729624522000003</v>
      </c>
      <c r="AA10" s="9">
        <v>9.1094042830999999</v>
      </c>
      <c r="AB10" s="9">
        <v>1.341969636</v>
      </c>
      <c r="AC10" s="9">
        <v>0.99842654929999997</v>
      </c>
      <c r="AD10" s="9">
        <v>1.8037205695</v>
      </c>
      <c r="AE10" s="9">
        <v>5.12325145E-2</v>
      </c>
      <c r="AF10" s="9">
        <v>194</v>
      </c>
      <c r="AG10" s="9">
        <v>1689</v>
      </c>
      <c r="AH10" s="9">
        <v>11.486086442</v>
      </c>
      <c r="AI10" s="9">
        <v>5.7568986324000004</v>
      </c>
      <c r="AJ10" s="9">
        <v>4.6113187516999998</v>
      </c>
      <c r="AK10" s="9">
        <v>7.1870724293999997</v>
      </c>
      <c r="AL10" s="9">
        <v>1.047773708</v>
      </c>
      <c r="AM10" s="9">
        <v>0.8101765702</v>
      </c>
      <c r="AN10" s="9">
        <v>1.3550499774</v>
      </c>
      <c r="AO10" s="9">
        <v>0.72209068409999999</v>
      </c>
      <c r="AP10" s="9">
        <v>1.2152435053999999</v>
      </c>
      <c r="AQ10" s="9">
        <v>0.86266282380000003</v>
      </c>
      <c r="AR10" s="9">
        <v>1.7119281564</v>
      </c>
      <c r="AS10" s="9">
        <v>0.26484969069999997</v>
      </c>
      <c r="AT10" s="9" t="s">
        <v>30</v>
      </c>
      <c r="AU10" s="9" t="s">
        <v>30</v>
      </c>
      <c r="AV10" s="9" t="s">
        <v>30</v>
      </c>
      <c r="AW10" s="9" t="s">
        <v>30</v>
      </c>
      <c r="AX10" s="9" t="s">
        <v>30</v>
      </c>
      <c r="AY10" s="9" t="s">
        <v>30</v>
      </c>
      <c r="AZ10" s="9" t="s">
        <v>30</v>
      </c>
      <c r="BA10" s="9" t="s">
        <v>30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59" s="9" customFormat="1" x14ac:dyDescent="0.3">
      <c r="A11" s="9" t="s">
        <v>31</v>
      </c>
      <c r="B11" s="9">
        <v>2403</v>
      </c>
      <c r="C11" s="9">
        <v>26972</v>
      </c>
      <c r="D11" s="9">
        <v>8.9092392109999992</v>
      </c>
      <c r="E11" s="9">
        <v>4.4253730185000002</v>
      </c>
      <c r="F11" s="9">
        <v>3.8436309587999999</v>
      </c>
      <c r="G11" s="9">
        <v>5.0951630274999999</v>
      </c>
      <c r="H11" s="9" t="s">
        <v>30</v>
      </c>
      <c r="I11" s="9" t="s">
        <v>30</v>
      </c>
      <c r="J11" s="9" t="s">
        <v>30</v>
      </c>
      <c r="K11" s="9" t="s">
        <v>30</v>
      </c>
      <c r="L11" s="9">
        <v>1952</v>
      </c>
      <c r="M11" s="9">
        <v>13602</v>
      </c>
      <c r="N11" s="9">
        <v>14.350830759999999</v>
      </c>
      <c r="O11" s="9">
        <v>7.0150104008999996</v>
      </c>
      <c r="P11" s="9">
        <v>6.0685180276999997</v>
      </c>
      <c r="Q11" s="9">
        <v>8.1091249459999997</v>
      </c>
      <c r="R11" s="9" t="s">
        <v>30</v>
      </c>
      <c r="S11" s="9" t="s">
        <v>30</v>
      </c>
      <c r="T11" s="9" t="s">
        <v>30</v>
      </c>
      <c r="U11" s="9" t="s">
        <v>30</v>
      </c>
      <c r="V11" s="9">
        <v>4355</v>
      </c>
      <c r="W11" s="9">
        <v>40574</v>
      </c>
      <c r="X11" s="9">
        <v>10.733474639000001</v>
      </c>
      <c r="Y11" s="9">
        <v>5.2132578015000002</v>
      </c>
      <c r="Z11" s="9">
        <v>4.5538892183000002</v>
      </c>
      <c r="AA11" s="9">
        <v>5.9680979492999997</v>
      </c>
      <c r="AB11" s="9" t="s">
        <v>30</v>
      </c>
      <c r="AC11" s="9" t="s">
        <v>30</v>
      </c>
      <c r="AD11" s="9" t="s">
        <v>30</v>
      </c>
      <c r="AE11" s="9" t="s">
        <v>30</v>
      </c>
      <c r="AF11" s="9">
        <v>18761</v>
      </c>
      <c r="AG11" s="63">
        <v>197109</v>
      </c>
      <c r="AH11" s="9">
        <v>9.5180839028000008</v>
      </c>
      <c r="AI11" s="9">
        <v>5.4944102803000003</v>
      </c>
      <c r="AJ11" s="9">
        <v>4.8297850175999999</v>
      </c>
      <c r="AK11" s="63">
        <v>6.2504944253000003</v>
      </c>
      <c r="AL11" s="9" t="s">
        <v>30</v>
      </c>
      <c r="AM11" s="9" t="s">
        <v>30</v>
      </c>
      <c r="AN11" s="9" t="s">
        <v>30</v>
      </c>
      <c r="AO11" s="9" t="s">
        <v>30</v>
      </c>
      <c r="AP11" s="9">
        <v>0.94882936210000002</v>
      </c>
      <c r="AQ11" s="9">
        <v>0.78681287359999996</v>
      </c>
      <c r="AR11" s="9">
        <v>1.1442074584999999</v>
      </c>
      <c r="AS11" s="9">
        <v>0.58243485679999996</v>
      </c>
      <c r="AT11" s="9">
        <v>0.63084340090000002</v>
      </c>
      <c r="AU11" s="9">
        <v>0.51580358540000004</v>
      </c>
      <c r="AV11" s="9">
        <v>0.77154057809999999</v>
      </c>
      <c r="AW11" s="9">
        <v>7.2950506000000002E-6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30</v>
      </c>
      <c r="BC11" s="9" t="s">
        <v>40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59" s="9" customFormat="1" x14ac:dyDescent="0.3">
      <c r="G12" s="45"/>
      <c r="AD12" s="63"/>
    </row>
    <row r="13" spans="1:59" s="9" customFormat="1" x14ac:dyDescent="0.3">
      <c r="B13" s="64"/>
      <c r="G13" s="45"/>
    </row>
    <row r="14" spans="1:59" s="9" customFormat="1" ht="15" x14ac:dyDescent="0.35">
      <c r="B14" s="12"/>
      <c r="G14" s="45"/>
    </row>
    <row r="15" spans="1:59" s="9" customFormat="1" x14ac:dyDescent="0.3">
      <c r="G15" s="4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x14ac:dyDescent="0.3">
      <c r="A1" s="9" t="s">
        <v>107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</row>
    <row r="2" spans="1:59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</row>
    <row r="3" spans="1:59" s="9" customFormat="1" x14ac:dyDescent="0.3">
      <c r="A3" s="9" t="s">
        <v>108</v>
      </c>
    </row>
    <row r="4" spans="1:59" x14ac:dyDescent="0.3">
      <c r="A4" s="9" t="s">
        <v>0</v>
      </c>
      <c r="B4" s="9" t="s">
        <v>109</v>
      </c>
      <c r="C4" s="9" t="s">
        <v>1</v>
      </c>
      <c r="D4" s="9" t="s">
        <v>3</v>
      </c>
      <c r="E4" s="9" t="s">
        <v>77</v>
      </c>
      <c r="F4" s="9" t="s">
        <v>78</v>
      </c>
      <c r="G4" s="9" t="s">
        <v>79</v>
      </c>
      <c r="H4" s="9" t="s">
        <v>4</v>
      </c>
      <c r="I4" s="9" t="s">
        <v>5</v>
      </c>
      <c r="J4" s="9" t="s">
        <v>6</v>
      </c>
      <c r="K4" s="9" t="s">
        <v>2</v>
      </c>
      <c r="L4" s="9" t="s">
        <v>110</v>
      </c>
      <c r="M4" s="9" t="s">
        <v>7</v>
      </c>
      <c r="N4" s="9" t="s">
        <v>9</v>
      </c>
      <c r="O4" s="9" t="s">
        <v>80</v>
      </c>
      <c r="P4" s="9" t="s">
        <v>81</v>
      </c>
      <c r="Q4" s="9" t="s">
        <v>82</v>
      </c>
      <c r="R4" s="9" t="s">
        <v>10</v>
      </c>
      <c r="S4" s="9" t="s">
        <v>11</v>
      </c>
      <c r="T4" s="9" t="s">
        <v>12</v>
      </c>
      <c r="U4" s="9" t="s">
        <v>8</v>
      </c>
      <c r="V4" s="9" t="s">
        <v>111</v>
      </c>
      <c r="W4" s="9" t="s">
        <v>13</v>
      </c>
      <c r="X4" s="9" t="s">
        <v>15</v>
      </c>
      <c r="Y4" s="9" t="s">
        <v>83</v>
      </c>
      <c r="Z4" s="9" t="s">
        <v>84</v>
      </c>
      <c r="AA4" s="9" t="s">
        <v>85</v>
      </c>
      <c r="AB4" s="9" t="s">
        <v>16</v>
      </c>
      <c r="AC4" s="9" t="s">
        <v>17</v>
      </c>
      <c r="AD4" s="9" t="s">
        <v>18</v>
      </c>
      <c r="AE4" s="9" t="s">
        <v>14</v>
      </c>
      <c r="AF4" s="9" t="s">
        <v>112</v>
      </c>
      <c r="AG4" s="9" t="s">
        <v>53</v>
      </c>
      <c r="AH4" s="9" t="s">
        <v>54</v>
      </c>
      <c r="AI4" s="9" t="s">
        <v>86</v>
      </c>
      <c r="AJ4" s="9" t="s">
        <v>87</v>
      </c>
      <c r="AK4" s="9" t="s">
        <v>88</v>
      </c>
      <c r="AL4" s="9" t="s">
        <v>55</v>
      </c>
      <c r="AM4" s="9" t="s">
        <v>56</v>
      </c>
      <c r="AN4" s="9" t="s">
        <v>57</v>
      </c>
      <c r="AO4" s="9" t="s">
        <v>58</v>
      </c>
      <c r="AP4" s="9" t="s">
        <v>59</v>
      </c>
      <c r="AQ4" s="9" t="s">
        <v>60</v>
      </c>
      <c r="AR4" s="9" t="s">
        <v>61</v>
      </c>
      <c r="AS4" s="9" t="s">
        <v>62</v>
      </c>
      <c r="AT4" s="9" t="s">
        <v>20</v>
      </c>
      <c r="AU4" s="9" t="s">
        <v>21</v>
      </c>
      <c r="AV4" s="9" t="s">
        <v>22</v>
      </c>
      <c r="AW4" s="9" t="s">
        <v>19</v>
      </c>
      <c r="AX4" s="9" t="s">
        <v>23</v>
      </c>
      <c r="AY4" s="9" t="s">
        <v>24</v>
      </c>
      <c r="AZ4" s="9" t="s">
        <v>25</v>
      </c>
      <c r="BA4" s="9" t="s">
        <v>63</v>
      </c>
      <c r="BB4" s="9" t="s">
        <v>64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65</v>
      </c>
    </row>
    <row r="5" spans="1:59" x14ac:dyDescent="0.3">
      <c r="A5" s="9" t="s">
        <v>33</v>
      </c>
      <c r="B5" s="9">
        <v>73</v>
      </c>
      <c r="C5" s="9">
        <v>1210</v>
      </c>
      <c r="D5" s="9">
        <v>6.0330578511999997</v>
      </c>
      <c r="E5" s="9">
        <v>5.2650031772999997</v>
      </c>
      <c r="F5" s="9">
        <v>4.0122232136999996</v>
      </c>
      <c r="G5" s="9">
        <v>6.9089522144000002</v>
      </c>
      <c r="H5" s="9">
        <v>0.68155101299999998</v>
      </c>
      <c r="I5" s="9">
        <v>0.500456279</v>
      </c>
      <c r="J5" s="9">
        <v>0.92817655170000002</v>
      </c>
      <c r="K5" s="9">
        <v>1.4976305400000001E-2</v>
      </c>
      <c r="L5" s="9">
        <v>23</v>
      </c>
      <c r="M5" s="9">
        <v>415</v>
      </c>
      <c r="N5" s="9">
        <v>5.5421686747000001</v>
      </c>
      <c r="O5" s="9">
        <v>4.8762912907000002</v>
      </c>
      <c r="P5" s="9">
        <v>3.1535744742</v>
      </c>
      <c r="Q5" s="9">
        <v>7.5400840999999996</v>
      </c>
      <c r="R5" s="9">
        <v>0.65113303789999999</v>
      </c>
      <c r="S5" s="9">
        <v>0.4093942887</v>
      </c>
      <c r="T5" s="9">
        <v>1.0356134534000001</v>
      </c>
      <c r="U5" s="9">
        <v>6.9961690899999998E-2</v>
      </c>
      <c r="V5" s="9">
        <v>96</v>
      </c>
      <c r="W5" s="9">
        <v>1625</v>
      </c>
      <c r="X5" s="9">
        <v>5.9076923076999996</v>
      </c>
      <c r="Y5" s="9">
        <v>5.1969325284999996</v>
      </c>
      <c r="Z5" s="9">
        <v>4.0602514280999999</v>
      </c>
      <c r="AA5" s="9">
        <v>6.6518313420000004</v>
      </c>
      <c r="AB5" s="9">
        <v>0.68034865659999999</v>
      </c>
      <c r="AC5" s="63">
        <v>0.51187037140000002</v>
      </c>
      <c r="AD5" s="9">
        <v>0.90428030299999995</v>
      </c>
      <c r="AE5" s="9">
        <v>7.9770537999999998E-3</v>
      </c>
      <c r="AF5" s="9">
        <v>243</v>
      </c>
      <c r="AG5" s="63">
        <v>18766</v>
      </c>
      <c r="AH5" s="9">
        <v>1.2948950229</v>
      </c>
      <c r="AI5" s="9">
        <v>1.0633168839</v>
      </c>
      <c r="AJ5" s="9">
        <v>0.879765091</v>
      </c>
      <c r="AK5" s="9">
        <v>1.2851644229999999</v>
      </c>
      <c r="AL5" s="9">
        <v>0.72183653380000001</v>
      </c>
      <c r="AM5" s="9">
        <v>0.57029896589999995</v>
      </c>
      <c r="AN5" s="9">
        <v>0.91364005999999998</v>
      </c>
      <c r="AO5" s="9">
        <v>6.7038931000000003E-3</v>
      </c>
      <c r="AP5" s="9">
        <v>4.8874729701000001</v>
      </c>
      <c r="AQ5" s="9">
        <v>3.5824782249</v>
      </c>
      <c r="AR5" s="9">
        <v>6.6678401189000001</v>
      </c>
      <c r="AS5" s="9">
        <v>1.3546519999999999E-23</v>
      </c>
      <c r="AT5" s="9">
        <v>1.0797146568</v>
      </c>
      <c r="AU5" s="9">
        <v>0.64641406769999998</v>
      </c>
      <c r="AV5" s="9">
        <v>1.8034628240999999</v>
      </c>
      <c r="AW5" s="9">
        <v>0.76950649979999997</v>
      </c>
      <c r="AX5" s="9" t="s">
        <v>30</v>
      </c>
      <c r="AY5" s="9" t="s">
        <v>30</v>
      </c>
      <c r="AZ5" s="9" t="s">
        <v>74</v>
      </c>
      <c r="BA5" s="9" t="s">
        <v>39</v>
      </c>
      <c r="BB5" s="9" t="s">
        <v>66</v>
      </c>
      <c r="BC5" s="9" t="s">
        <v>30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59" x14ac:dyDescent="0.3">
      <c r="A6" s="9" t="s">
        <v>34</v>
      </c>
      <c r="B6" s="9" t="s">
        <v>30</v>
      </c>
      <c r="C6" s="9" t="s">
        <v>30</v>
      </c>
      <c r="D6" s="9" t="s">
        <v>30</v>
      </c>
      <c r="E6" s="9" t="s">
        <v>30</v>
      </c>
      <c r="F6" s="9" t="s">
        <v>30</v>
      </c>
      <c r="G6" s="9" t="s">
        <v>30</v>
      </c>
      <c r="H6" s="9" t="s">
        <v>30</v>
      </c>
      <c r="I6" s="9" t="s">
        <v>30</v>
      </c>
      <c r="J6" s="9" t="s">
        <v>30</v>
      </c>
      <c r="K6" s="9" t="s">
        <v>30</v>
      </c>
      <c r="L6" s="9">
        <v>286</v>
      </c>
      <c r="M6" s="9">
        <v>3501</v>
      </c>
      <c r="N6" s="9">
        <v>8.1690945444</v>
      </c>
      <c r="O6" s="9">
        <v>6.6630548632000002</v>
      </c>
      <c r="P6" s="9">
        <v>5.5467454436999999</v>
      </c>
      <c r="Q6" s="9">
        <v>8.0040269668999997</v>
      </c>
      <c r="R6" s="9">
        <v>0.88972026000000004</v>
      </c>
      <c r="S6" s="9">
        <v>0.6977847533</v>
      </c>
      <c r="T6" s="9">
        <v>1.1344503262000001</v>
      </c>
      <c r="U6" s="9">
        <v>0.34594913779999997</v>
      </c>
      <c r="V6" s="63">
        <v>286</v>
      </c>
      <c r="W6" s="9">
        <v>3501</v>
      </c>
      <c r="X6" s="9">
        <v>8.1690945444</v>
      </c>
      <c r="Y6" s="9">
        <v>6.6630548632000002</v>
      </c>
      <c r="Z6" s="9">
        <v>5.5467454436999999</v>
      </c>
      <c r="AA6" s="9">
        <v>8.0040269668999997</v>
      </c>
      <c r="AB6" s="9">
        <v>0.87228387139999997</v>
      </c>
      <c r="AC6" s="63">
        <v>0.69194768230000003</v>
      </c>
      <c r="AD6" s="9">
        <v>1.0996194823000001</v>
      </c>
      <c r="AE6" s="9">
        <v>0.24754815150000001</v>
      </c>
      <c r="AF6" s="9">
        <v>1001</v>
      </c>
      <c r="AG6" s="63">
        <v>57359</v>
      </c>
      <c r="AH6" s="9">
        <v>1.7451489739999999</v>
      </c>
      <c r="AI6" s="9">
        <v>1.3617463247999999</v>
      </c>
      <c r="AJ6" s="9">
        <v>1.1725391902</v>
      </c>
      <c r="AK6" s="9">
        <v>1.5814849248</v>
      </c>
      <c r="AL6" s="9">
        <v>0.92442644510000005</v>
      </c>
      <c r="AM6" s="9">
        <v>0.7529944851</v>
      </c>
      <c r="AN6" s="9">
        <v>1.134887797</v>
      </c>
      <c r="AO6" s="9">
        <v>0.45272400870000001</v>
      </c>
      <c r="AP6" s="9">
        <v>4.8930221009999997</v>
      </c>
      <c r="AQ6" s="9">
        <v>3.8635163669999999</v>
      </c>
      <c r="AR6" s="9">
        <v>6.1968587698000004</v>
      </c>
      <c r="AS6" s="9">
        <v>1.2437809999999999E-39</v>
      </c>
      <c r="AT6" s="9" t="s">
        <v>30</v>
      </c>
      <c r="AU6" s="9" t="s">
        <v>30</v>
      </c>
      <c r="AV6" s="9" t="s">
        <v>30</v>
      </c>
      <c r="AW6" s="9" t="s">
        <v>30</v>
      </c>
      <c r="AX6" s="9" t="s">
        <v>30</v>
      </c>
      <c r="AY6" s="9" t="s">
        <v>30</v>
      </c>
      <c r="AZ6" s="9" t="s">
        <v>30</v>
      </c>
      <c r="BA6" s="9" t="s">
        <v>30</v>
      </c>
      <c r="BB6" s="9" t="s">
        <v>66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59" x14ac:dyDescent="0.3">
      <c r="A7" s="9" t="s">
        <v>35</v>
      </c>
      <c r="B7" s="9">
        <v>130</v>
      </c>
      <c r="C7" s="9">
        <v>1261</v>
      </c>
      <c r="D7" s="9">
        <v>10.309278351</v>
      </c>
      <c r="E7" s="9">
        <v>8.6763038328000004</v>
      </c>
      <c r="F7" s="9">
        <v>6.9193224215000004</v>
      </c>
      <c r="G7" s="9">
        <v>10.879424836</v>
      </c>
      <c r="H7" s="9">
        <v>1.1231415191</v>
      </c>
      <c r="I7" s="9">
        <v>0.85761845039999995</v>
      </c>
      <c r="J7" s="9">
        <v>1.470871891</v>
      </c>
      <c r="K7" s="9">
        <v>0.39874907949999999</v>
      </c>
      <c r="L7" s="9">
        <v>78</v>
      </c>
      <c r="M7" s="9">
        <v>682</v>
      </c>
      <c r="N7" s="9">
        <v>11.436950146999999</v>
      </c>
      <c r="O7" s="9">
        <v>9.6246156232000004</v>
      </c>
      <c r="P7" s="9">
        <v>7.3611447081000003</v>
      </c>
      <c r="Q7" s="9">
        <v>12.584078913000001</v>
      </c>
      <c r="R7" s="9">
        <v>1.2851785991</v>
      </c>
      <c r="S7" s="9">
        <v>0.94080840080000006</v>
      </c>
      <c r="T7" s="9">
        <v>1.7556008537000001</v>
      </c>
      <c r="U7" s="9">
        <v>0.1148966919</v>
      </c>
      <c r="V7" s="9">
        <v>208</v>
      </c>
      <c r="W7" s="9">
        <v>1943</v>
      </c>
      <c r="X7" s="9">
        <v>10.705095214</v>
      </c>
      <c r="Y7" s="9">
        <v>9.0465401892999999</v>
      </c>
      <c r="Z7" s="9">
        <v>7.4182902688999999</v>
      </c>
      <c r="AA7" s="9">
        <v>11.032176745999999</v>
      </c>
      <c r="AB7" s="9">
        <v>1.1843142914</v>
      </c>
      <c r="AC7" s="63">
        <v>0.92810400790000003</v>
      </c>
      <c r="AD7" s="9">
        <v>1.5112534035</v>
      </c>
      <c r="AE7" s="9">
        <v>0.17380309129999999</v>
      </c>
      <c r="AF7" s="9">
        <v>299</v>
      </c>
      <c r="AG7" s="63">
        <v>12187</v>
      </c>
      <c r="AH7" s="9">
        <v>2.4534339869999999</v>
      </c>
      <c r="AI7" s="9">
        <v>1.9711471807000001</v>
      </c>
      <c r="AJ7" s="9">
        <v>1.643238309</v>
      </c>
      <c r="AK7" s="9">
        <v>2.3644904009999999</v>
      </c>
      <c r="AL7" s="9">
        <v>1.3381204325</v>
      </c>
      <c r="AM7" s="9">
        <v>1.0634252085</v>
      </c>
      <c r="AN7" s="9">
        <v>1.6837726599</v>
      </c>
      <c r="AO7" s="9">
        <v>1.29725729E-2</v>
      </c>
      <c r="AP7" s="9">
        <v>4.5894798104000003</v>
      </c>
      <c r="AQ7" s="9">
        <v>3.5083574901999999</v>
      </c>
      <c r="AR7" s="9">
        <v>6.0037567406000001</v>
      </c>
      <c r="AS7" s="9">
        <v>1.02438E-28</v>
      </c>
      <c r="AT7" s="9">
        <v>0.90147016489999998</v>
      </c>
      <c r="AU7" s="9">
        <v>0.63524645260000001</v>
      </c>
      <c r="AV7" s="9">
        <v>1.2792648502999999</v>
      </c>
      <c r="AW7" s="9">
        <v>0.56134498970000002</v>
      </c>
      <c r="AX7" s="9" t="s">
        <v>30</v>
      </c>
      <c r="AY7" s="9" t="s">
        <v>30</v>
      </c>
      <c r="AZ7" s="9" t="s">
        <v>30</v>
      </c>
      <c r="BA7" s="9" t="s">
        <v>30</v>
      </c>
      <c r="BB7" s="9" t="s">
        <v>66</v>
      </c>
      <c r="BC7" s="9" t="s">
        <v>30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59" x14ac:dyDescent="0.3">
      <c r="A8" s="9" t="s">
        <v>36</v>
      </c>
      <c r="B8" s="9">
        <v>276</v>
      </c>
      <c r="C8" s="9">
        <v>3105</v>
      </c>
      <c r="D8" s="9">
        <v>8.8888888889000004</v>
      </c>
      <c r="E8" s="9">
        <v>7.6947834654999996</v>
      </c>
      <c r="F8" s="9">
        <v>6.4016130497999999</v>
      </c>
      <c r="G8" s="9">
        <v>9.2491833104999994</v>
      </c>
      <c r="H8" s="9">
        <v>0.99608438759999995</v>
      </c>
      <c r="I8" s="9">
        <v>0.78715510789999998</v>
      </c>
      <c r="J8" s="9">
        <v>1.2604683591000001</v>
      </c>
      <c r="K8" s="9">
        <v>0.97394185359999996</v>
      </c>
      <c r="L8" s="9">
        <v>37</v>
      </c>
      <c r="M8" s="9">
        <v>442</v>
      </c>
      <c r="N8" s="9">
        <v>8.3710407240000002</v>
      </c>
      <c r="O8" s="9">
        <v>6.7242322496</v>
      </c>
      <c r="P8" s="9">
        <v>4.6968728142999998</v>
      </c>
      <c r="Q8" s="9">
        <v>9.6266816525000003</v>
      </c>
      <c r="R8" s="9">
        <v>0.89788929979999998</v>
      </c>
      <c r="S8" s="9">
        <v>0.60637132869999999</v>
      </c>
      <c r="T8" s="9">
        <v>1.3295569174999999</v>
      </c>
      <c r="U8" s="9">
        <v>0.59073430599999999</v>
      </c>
      <c r="V8" s="9">
        <v>313</v>
      </c>
      <c r="W8" s="9">
        <v>3547</v>
      </c>
      <c r="X8" s="9">
        <v>8.8243586128999993</v>
      </c>
      <c r="Y8" s="9">
        <v>7.6191299248000002</v>
      </c>
      <c r="Z8" s="9">
        <v>6.3695393231999997</v>
      </c>
      <c r="AA8" s="9">
        <v>9.1138680312000009</v>
      </c>
      <c r="AB8" s="9">
        <v>0.99744700949999998</v>
      </c>
      <c r="AC8" s="9">
        <v>0.79380962880000006</v>
      </c>
      <c r="AD8" s="9">
        <v>1.2533238457</v>
      </c>
      <c r="AE8" s="9">
        <v>0.98249563819999997</v>
      </c>
      <c r="AF8" s="9">
        <v>196</v>
      </c>
      <c r="AG8" s="63">
        <v>8533</v>
      </c>
      <c r="AH8" s="9">
        <v>2.2969647252000001</v>
      </c>
      <c r="AI8" s="9">
        <v>1.9529803685</v>
      </c>
      <c r="AJ8" s="9">
        <v>1.5981162014000001</v>
      </c>
      <c r="AK8" s="63">
        <v>2.3866426710000002</v>
      </c>
      <c r="AL8" s="9">
        <v>1.3257878259</v>
      </c>
      <c r="AM8" s="9">
        <v>1.0378878078</v>
      </c>
      <c r="AN8" s="9">
        <v>1.6935485186000001</v>
      </c>
      <c r="AO8" s="9">
        <v>2.3965629299999999E-2</v>
      </c>
      <c r="AP8" s="9">
        <v>3.9012834168000001</v>
      </c>
      <c r="AQ8" s="9">
        <v>2.9823511722</v>
      </c>
      <c r="AR8" s="9">
        <v>5.1033602079999998</v>
      </c>
      <c r="AS8" s="9">
        <v>2.9722910000000003E-23</v>
      </c>
      <c r="AT8" s="9">
        <v>1.1443363613999999</v>
      </c>
      <c r="AU8" s="9">
        <v>0.76497231499999996</v>
      </c>
      <c r="AV8" s="9">
        <v>1.7118341177</v>
      </c>
      <c r="AW8" s="9">
        <v>0.51173766519999997</v>
      </c>
      <c r="AX8" s="9" t="s">
        <v>30</v>
      </c>
      <c r="AY8" s="9" t="s">
        <v>30</v>
      </c>
      <c r="AZ8" s="9" t="s">
        <v>30</v>
      </c>
      <c r="BA8" s="9" t="s">
        <v>30</v>
      </c>
      <c r="BB8" s="9" t="s">
        <v>66</v>
      </c>
      <c r="BC8" s="9" t="s">
        <v>30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59" x14ac:dyDescent="0.3">
      <c r="A9" s="9" t="s">
        <v>37</v>
      </c>
      <c r="B9" s="9">
        <v>598</v>
      </c>
      <c r="C9" s="9">
        <v>6748</v>
      </c>
      <c r="D9" s="9">
        <v>8.8618850029999994</v>
      </c>
      <c r="E9" s="9">
        <v>7.9869273358999999</v>
      </c>
      <c r="F9" s="9">
        <v>6.8188228440999996</v>
      </c>
      <c r="G9" s="9">
        <v>9.3551350031999991</v>
      </c>
      <c r="H9" s="9">
        <v>1.0339022092000001</v>
      </c>
      <c r="I9" s="9">
        <v>0.83315722920000002</v>
      </c>
      <c r="J9" s="9">
        <v>1.2830156671999999</v>
      </c>
      <c r="K9" s="9">
        <v>0.76211568510000005</v>
      </c>
      <c r="L9" s="9">
        <v>112</v>
      </c>
      <c r="M9" s="9">
        <v>997</v>
      </c>
      <c r="N9" s="9">
        <v>11.233701103</v>
      </c>
      <c r="O9" s="9">
        <v>10.150495641999999</v>
      </c>
      <c r="P9" s="9">
        <v>8.0176946697000009</v>
      </c>
      <c r="Q9" s="9">
        <v>12.850646727999999</v>
      </c>
      <c r="R9" s="9">
        <v>1.3553995588000001</v>
      </c>
      <c r="S9" s="9">
        <v>1.0193844514999999</v>
      </c>
      <c r="T9" s="9">
        <v>1.802173813</v>
      </c>
      <c r="U9" s="9">
        <v>3.6434567399999999E-2</v>
      </c>
      <c r="V9" s="9">
        <v>710</v>
      </c>
      <c r="W9" s="9">
        <v>7745</v>
      </c>
      <c r="X9" s="9">
        <v>9.1672046482000002</v>
      </c>
      <c r="Y9" s="9">
        <v>8.3699147731999997</v>
      </c>
      <c r="Z9" s="9">
        <v>7.1726133921999997</v>
      </c>
      <c r="AA9" s="9">
        <v>9.7670778390000006</v>
      </c>
      <c r="AB9" s="9">
        <v>1.0957348861</v>
      </c>
      <c r="AC9" s="63">
        <v>0.88855544139999998</v>
      </c>
      <c r="AD9" s="9">
        <v>1.3512211895999999</v>
      </c>
      <c r="AE9" s="9">
        <v>0.39256082399999997</v>
      </c>
      <c r="AF9" s="9">
        <v>81</v>
      </c>
      <c r="AG9" s="63">
        <v>2131</v>
      </c>
      <c r="AH9" s="9">
        <v>3.8010323792</v>
      </c>
      <c r="AI9" s="9">
        <v>3.1187361596000001</v>
      </c>
      <c r="AJ9" s="9">
        <v>2.3959129131000001</v>
      </c>
      <c r="AK9" s="63">
        <v>4.0596280356000003</v>
      </c>
      <c r="AL9" s="9">
        <v>2.1171653843999998</v>
      </c>
      <c r="AM9" s="9">
        <v>1.5706951212</v>
      </c>
      <c r="AN9" s="9">
        <v>2.8537614999000001</v>
      </c>
      <c r="AO9" s="9">
        <v>8.4767509000000001E-7</v>
      </c>
      <c r="AP9" s="9">
        <v>2.6837521179000001</v>
      </c>
      <c r="AQ9" s="9">
        <v>1.9772434482000001</v>
      </c>
      <c r="AR9" s="9">
        <v>3.6427104798999999</v>
      </c>
      <c r="AS9" s="9">
        <v>2.3993550000000001E-10</v>
      </c>
      <c r="AT9" s="9">
        <v>0.78685096939999999</v>
      </c>
      <c r="AU9" s="9">
        <v>0.59246294290000001</v>
      </c>
      <c r="AV9" s="9">
        <v>1.0450180143000001</v>
      </c>
      <c r="AW9" s="9">
        <v>9.7761330100000002E-2</v>
      </c>
      <c r="AX9" s="9" t="s">
        <v>30</v>
      </c>
      <c r="AY9" s="9" t="s">
        <v>30</v>
      </c>
      <c r="AZ9" s="9" t="s">
        <v>30</v>
      </c>
      <c r="BA9" s="9" t="s">
        <v>39</v>
      </c>
      <c r="BB9" s="9" t="s">
        <v>66</v>
      </c>
      <c r="BC9" s="9" t="s">
        <v>30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59" x14ac:dyDescent="0.3">
      <c r="A10" s="9" t="s">
        <v>67</v>
      </c>
      <c r="B10" s="9" t="s">
        <v>30</v>
      </c>
      <c r="C10" s="9" t="s">
        <v>30</v>
      </c>
      <c r="D10" s="9" t="s">
        <v>30</v>
      </c>
      <c r="E10" s="9" t="s">
        <v>30</v>
      </c>
      <c r="F10" s="9" t="s">
        <v>30</v>
      </c>
      <c r="G10" s="9" t="s">
        <v>30</v>
      </c>
      <c r="H10" s="9" t="s">
        <v>30</v>
      </c>
      <c r="I10" s="9" t="s">
        <v>30</v>
      </c>
      <c r="J10" s="9" t="s">
        <v>30</v>
      </c>
      <c r="K10" s="9" t="s">
        <v>30</v>
      </c>
      <c r="L10" s="9">
        <v>36</v>
      </c>
      <c r="M10" s="9">
        <v>450</v>
      </c>
      <c r="N10" s="9">
        <v>8</v>
      </c>
      <c r="O10" s="63">
        <v>7.2169797470999999</v>
      </c>
      <c r="P10" s="9">
        <v>5.0516293257999996</v>
      </c>
      <c r="Q10" s="9">
        <v>10.310494557</v>
      </c>
      <c r="R10" s="9">
        <v>0.96368606130000001</v>
      </c>
      <c r="S10" s="9">
        <v>0.65200863310000001</v>
      </c>
      <c r="T10" s="9">
        <v>1.4243535705999999</v>
      </c>
      <c r="U10" s="9">
        <v>0.85279234349999999</v>
      </c>
      <c r="V10" s="63">
        <v>36</v>
      </c>
      <c r="W10" s="9">
        <v>450</v>
      </c>
      <c r="X10" s="9">
        <v>8</v>
      </c>
      <c r="Y10" s="9">
        <v>7.2169797470999999</v>
      </c>
      <c r="Z10" s="9">
        <v>5.0516293257999996</v>
      </c>
      <c r="AA10" s="9">
        <v>10.310494557</v>
      </c>
      <c r="AB10" s="9">
        <v>0.94480011990000001</v>
      </c>
      <c r="AC10" s="63">
        <v>0.64367994350000002</v>
      </c>
      <c r="AD10" s="9">
        <v>1.3867874484</v>
      </c>
      <c r="AE10" s="9">
        <v>0.77182293499999999</v>
      </c>
      <c r="AF10" s="9">
        <v>53</v>
      </c>
      <c r="AG10" s="9">
        <v>906</v>
      </c>
      <c r="AH10" s="9">
        <v>5.8498896247000003</v>
      </c>
      <c r="AI10" s="9">
        <v>4.9519163432999997</v>
      </c>
      <c r="AJ10" s="9">
        <v>3.6348428449000001</v>
      </c>
      <c r="AK10" s="9">
        <v>6.7462271457999998</v>
      </c>
      <c r="AL10" s="9">
        <v>3.3616264191999998</v>
      </c>
      <c r="AM10" s="9">
        <v>2.3936844696000001</v>
      </c>
      <c r="AN10" s="9">
        <v>4.7209781930999997</v>
      </c>
      <c r="AO10" s="9">
        <v>2.6045870000000002E-12</v>
      </c>
      <c r="AP10" s="9">
        <v>1.4574114841000001</v>
      </c>
      <c r="AQ10" s="9">
        <v>0.90955920450000005</v>
      </c>
      <c r="AR10" s="9">
        <v>2.3352501119000002</v>
      </c>
      <c r="AS10" s="9">
        <v>0.1173774397</v>
      </c>
      <c r="AT10" s="9" t="s">
        <v>30</v>
      </c>
      <c r="AU10" s="9" t="s">
        <v>30</v>
      </c>
      <c r="AV10" s="9" t="s">
        <v>30</v>
      </c>
      <c r="AW10" s="9" t="s">
        <v>30</v>
      </c>
      <c r="AX10" s="9" t="s">
        <v>30</v>
      </c>
      <c r="AY10" s="9" t="s">
        <v>30</v>
      </c>
      <c r="AZ10" s="9" t="s">
        <v>30</v>
      </c>
      <c r="BA10" s="9" t="s">
        <v>39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59" x14ac:dyDescent="0.3">
      <c r="A11" s="9" t="s">
        <v>31</v>
      </c>
      <c r="B11" s="9">
        <v>1077</v>
      </c>
      <c r="C11" s="9">
        <v>12324</v>
      </c>
      <c r="D11" s="9">
        <v>8.7390457644000001</v>
      </c>
      <c r="E11" s="9">
        <v>7.7250316951000002</v>
      </c>
      <c r="F11" s="9">
        <v>6.6687495703000002</v>
      </c>
      <c r="G11" s="9">
        <v>8.9486213361000004</v>
      </c>
      <c r="H11" s="9" t="s">
        <v>30</v>
      </c>
      <c r="I11" s="9" t="s">
        <v>30</v>
      </c>
      <c r="J11" s="9" t="s">
        <v>30</v>
      </c>
      <c r="K11" s="9" t="s">
        <v>30</v>
      </c>
      <c r="L11" s="9">
        <v>572</v>
      </c>
      <c r="M11" s="9">
        <v>6487</v>
      </c>
      <c r="N11" s="9">
        <v>8.8176352705000003</v>
      </c>
      <c r="O11" s="9">
        <v>7.4889323788000004</v>
      </c>
      <c r="P11" s="9">
        <v>6.3805982613000003</v>
      </c>
      <c r="Q11" s="9">
        <v>8.7897883360000009</v>
      </c>
      <c r="R11" s="9" t="s">
        <v>30</v>
      </c>
      <c r="S11" s="9" t="s">
        <v>30</v>
      </c>
      <c r="T11" s="9" t="s">
        <v>30</v>
      </c>
      <c r="U11" s="9" t="s">
        <v>30</v>
      </c>
      <c r="V11" s="9">
        <v>1649</v>
      </c>
      <c r="W11" s="9">
        <v>18811</v>
      </c>
      <c r="X11" s="9">
        <v>8.7661474668999997</v>
      </c>
      <c r="Y11" s="9">
        <v>7.6386312781000001</v>
      </c>
      <c r="Z11" s="9">
        <v>6.6288355339000002</v>
      </c>
      <c r="AA11" s="9">
        <v>8.8022530509999992</v>
      </c>
      <c r="AB11" s="9" t="s">
        <v>30</v>
      </c>
      <c r="AC11" s="9" t="s">
        <v>30</v>
      </c>
      <c r="AD11" s="9" t="s">
        <v>30</v>
      </c>
      <c r="AE11" s="9" t="s">
        <v>30</v>
      </c>
      <c r="AF11" s="9">
        <v>1873</v>
      </c>
      <c r="AG11" s="63">
        <v>99882</v>
      </c>
      <c r="AH11" s="9">
        <v>1.8752127510000001</v>
      </c>
      <c r="AI11" s="9">
        <v>1.4730715807999999</v>
      </c>
      <c r="AJ11" s="9">
        <v>1.2791958593999999</v>
      </c>
      <c r="AK11" s="63">
        <v>1.6963312272</v>
      </c>
      <c r="AL11" s="9" t="s">
        <v>30</v>
      </c>
      <c r="AM11" s="9" t="s">
        <v>30</v>
      </c>
      <c r="AN11" s="9" t="s">
        <v>30</v>
      </c>
      <c r="AO11" s="9" t="s">
        <v>30</v>
      </c>
      <c r="AP11" s="9">
        <v>5.1855126240000002</v>
      </c>
      <c r="AQ11" s="9">
        <v>4.2450475180999998</v>
      </c>
      <c r="AR11" s="9">
        <v>6.3343321975000002</v>
      </c>
      <c r="AS11" s="9">
        <v>1.849311E-58</v>
      </c>
      <c r="AT11" s="9">
        <v>1.0315264318999999</v>
      </c>
      <c r="AU11" s="9">
        <v>0.83006176570000001</v>
      </c>
      <c r="AV11" s="9">
        <v>1.2818886782000001</v>
      </c>
      <c r="AW11" s="9">
        <v>0.77949835450000005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66</v>
      </c>
      <c r="BC11" s="9" t="s">
        <v>30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59" x14ac:dyDescent="0.3">
      <c r="AD12" s="1"/>
      <c r="AR12" s="2"/>
    </row>
    <row r="13" spans="1:59" x14ac:dyDescent="0.3">
      <c r="B13" s="60"/>
    </row>
    <row r="14" spans="1:59" ht="15" x14ac:dyDescent="0.35">
      <c r="B14" s="12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113</v>
      </c>
    </row>
    <row r="3" spans="1:60" x14ac:dyDescent="0.3">
      <c r="A3" s="2" t="s">
        <v>114</v>
      </c>
    </row>
    <row r="4" spans="1:60" x14ac:dyDescent="0.3">
      <c r="A4" s="2" t="s">
        <v>0</v>
      </c>
      <c r="B4" s="2" t="s">
        <v>115</v>
      </c>
      <c r="C4" s="2" t="s">
        <v>1</v>
      </c>
      <c r="D4" s="2" t="s">
        <v>3</v>
      </c>
      <c r="E4" s="2" t="s">
        <v>77</v>
      </c>
      <c r="F4" s="2" t="s">
        <v>78</v>
      </c>
      <c r="G4" s="2" t="s">
        <v>79</v>
      </c>
      <c r="H4" s="2" t="s">
        <v>4</v>
      </c>
      <c r="I4" s="2" t="s">
        <v>5</v>
      </c>
      <c r="J4" s="2" t="s">
        <v>6</v>
      </c>
      <c r="K4" s="2" t="s">
        <v>2</v>
      </c>
      <c r="L4" s="2" t="s">
        <v>116</v>
      </c>
      <c r="M4" s="2" t="s">
        <v>7</v>
      </c>
      <c r="N4" s="2" t="s">
        <v>9</v>
      </c>
      <c r="O4" s="2" t="s">
        <v>80</v>
      </c>
      <c r="P4" s="2" t="s">
        <v>81</v>
      </c>
      <c r="Q4" s="2" t="s">
        <v>82</v>
      </c>
      <c r="R4" s="2" t="s">
        <v>10</v>
      </c>
      <c r="S4" s="2" t="s">
        <v>11</v>
      </c>
      <c r="T4" s="2" t="s">
        <v>12</v>
      </c>
      <c r="U4" s="2" t="s">
        <v>8</v>
      </c>
      <c r="V4" s="2" t="s">
        <v>117</v>
      </c>
      <c r="W4" s="2" t="s">
        <v>13</v>
      </c>
      <c r="X4" s="2" t="s">
        <v>15</v>
      </c>
      <c r="Y4" s="2" t="s">
        <v>83</v>
      </c>
      <c r="Z4" s="2" t="s">
        <v>84</v>
      </c>
      <c r="AA4" s="2" t="s">
        <v>85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118</v>
      </c>
      <c r="AG4" s="2" t="s">
        <v>53</v>
      </c>
      <c r="AH4" s="2" t="s">
        <v>54</v>
      </c>
      <c r="AI4" s="2" t="s">
        <v>86</v>
      </c>
      <c r="AJ4" s="2" t="s">
        <v>87</v>
      </c>
      <c r="AK4" s="2" t="s">
        <v>88</v>
      </c>
      <c r="AL4" s="2" t="s">
        <v>55</v>
      </c>
      <c r="AM4" s="2" t="s">
        <v>56</v>
      </c>
      <c r="AN4" s="2" t="s">
        <v>57</v>
      </c>
      <c r="AO4" s="2" t="s">
        <v>58</v>
      </c>
      <c r="AP4" s="1" t="s">
        <v>59</v>
      </c>
      <c r="AQ4" s="2" t="s">
        <v>60</v>
      </c>
      <c r="AR4" s="2" t="s">
        <v>61</v>
      </c>
      <c r="AS4" s="2" t="s">
        <v>62</v>
      </c>
      <c r="AT4" s="2" t="s">
        <v>20</v>
      </c>
      <c r="AU4" s="2" t="s">
        <v>21</v>
      </c>
      <c r="AV4" s="2" t="s">
        <v>22</v>
      </c>
      <c r="AW4" s="2" t="s">
        <v>19</v>
      </c>
      <c r="AX4" s="9" t="s">
        <v>23</v>
      </c>
      <c r="AY4" s="9" t="s">
        <v>24</v>
      </c>
      <c r="AZ4" s="9" t="s">
        <v>25</v>
      </c>
      <c r="BA4" s="9" t="s">
        <v>63</v>
      </c>
      <c r="BB4" s="9" t="s">
        <v>64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65</v>
      </c>
    </row>
    <row r="5" spans="1:60" x14ac:dyDescent="0.3">
      <c r="A5" s="2" t="s">
        <v>33</v>
      </c>
      <c r="B5" s="2">
        <v>13</v>
      </c>
      <c r="C5" s="2">
        <v>1210</v>
      </c>
      <c r="D5" s="2">
        <v>1.0743801653</v>
      </c>
      <c r="E5" s="2">
        <v>0.5879796558</v>
      </c>
      <c r="F5" s="2">
        <v>0.33045515330000003</v>
      </c>
      <c r="G5" s="2">
        <v>1.0461936278999999</v>
      </c>
      <c r="H5" s="2">
        <v>0.77398354469999997</v>
      </c>
      <c r="I5" s="2">
        <v>0.42035095189999999</v>
      </c>
      <c r="J5" s="2">
        <v>1.4251199497</v>
      </c>
      <c r="K5" s="2">
        <v>0.41074762599999998</v>
      </c>
      <c r="L5" s="2" t="s">
        <v>30</v>
      </c>
      <c r="M5" s="2" t="s">
        <v>30</v>
      </c>
      <c r="N5" s="2" t="s">
        <v>30</v>
      </c>
      <c r="O5" s="2" t="s">
        <v>30</v>
      </c>
      <c r="P5" s="2" t="s">
        <v>30</v>
      </c>
      <c r="Q5" s="2" t="s">
        <v>30</v>
      </c>
      <c r="R5" s="2" t="s">
        <v>30</v>
      </c>
      <c r="S5" s="2" t="s">
        <v>30</v>
      </c>
      <c r="T5" s="2" t="s">
        <v>30</v>
      </c>
      <c r="U5" s="2" t="s">
        <v>30</v>
      </c>
      <c r="V5" s="2">
        <v>17</v>
      </c>
      <c r="W5" s="2">
        <v>1625</v>
      </c>
      <c r="X5" s="2">
        <v>1.0461538462</v>
      </c>
      <c r="Y5" s="2">
        <v>0.57419804750000003</v>
      </c>
      <c r="Z5" s="2">
        <v>0.34444446709999998</v>
      </c>
      <c r="AA5" s="2">
        <v>0.9572033499</v>
      </c>
      <c r="AB5" s="2">
        <v>0.75206506380000004</v>
      </c>
      <c r="AC5" s="2">
        <v>0.43758784039999998</v>
      </c>
      <c r="AD5" s="2">
        <v>1.2925447372000001</v>
      </c>
      <c r="AE5" s="2">
        <v>0.30243342870000001</v>
      </c>
      <c r="AF5" s="2">
        <v>27</v>
      </c>
      <c r="AG5" s="2">
        <v>18766</v>
      </c>
      <c r="AH5" s="2">
        <v>0.14387722480000001</v>
      </c>
      <c r="AI5" s="2">
        <v>7.7398746899999996E-2</v>
      </c>
      <c r="AJ5" s="2">
        <v>5.0760697399999999E-2</v>
      </c>
      <c r="AK5" s="2">
        <v>0.1180158337</v>
      </c>
      <c r="AL5" s="2">
        <v>0.44834869129999999</v>
      </c>
      <c r="AM5" s="2">
        <v>0.28357231859999998</v>
      </c>
      <c r="AN5" s="2">
        <v>0.70887225509999996</v>
      </c>
      <c r="AO5" s="2">
        <v>5.9896139999999999E-4</v>
      </c>
      <c r="AP5" s="1">
        <v>7.4186995298999996</v>
      </c>
      <c r="AQ5" s="2">
        <v>3.8553612987000001</v>
      </c>
      <c r="AR5" s="2">
        <v>14.275472116</v>
      </c>
      <c r="AS5" s="2">
        <v>1.9631578000000002E-9</v>
      </c>
      <c r="AT5" s="2">
        <v>1.0424659978999999</v>
      </c>
      <c r="AU5" s="2">
        <v>0.33114211910000002</v>
      </c>
      <c r="AV5" s="2">
        <v>3.2817793153000001</v>
      </c>
      <c r="AW5" s="2">
        <v>0.94333495489999997</v>
      </c>
      <c r="AX5" s="9" t="s">
        <v>30</v>
      </c>
      <c r="AY5" s="9" t="s">
        <v>30</v>
      </c>
      <c r="AZ5" s="9" t="s">
        <v>30</v>
      </c>
      <c r="BA5" s="9" t="s">
        <v>39</v>
      </c>
      <c r="BB5" s="9" t="s">
        <v>66</v>
      </c>
      <c r="BC5" s="9" t="s">
        <v>30</v>
      </c>
      <c r="BD5" s="9" t="s">
        <v>30</v>
      </c>
      <c r="BE5" s="9" t="s">
        <v>68</v>
      </c>
      <c r="BF5" s="9" t="s">
        <v>30</v>
      </c>
      <c r="BG5" s="9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56</v>
      </c>
      <c r="M6" s="2">
        <v>3501</v>
      </c>
      <c r="N6" s="2">
        <v>1.5995429877</v>
      </c>
      <c r="O6" s="2">
        <v>0.86279770830000002</v>
      </c>
      <c r="P6" s="2">
        <v>0.62866475560000001</v>
      </c>
      <c r="Q6" s="2">
        <v>1.1841285501000001</v>
      </c>
      <c r="R6" s="2">
        <v>1.0949005772</v>
      </c>
      <c r="S6" s="2">
        <v>0.73172291519999999</v>
      </c>
      <c r="T6" s="2">
        <v>1.6383350160000001</v>
      </c>
      <c r="U6" s="2">
        <v>0.65927254589999995</v>
      </c>
      <c r="V6" s="2">
        <v>56</v>
      </c>
      <c r="W6" s="2">
        <v>3501</v>
      </c>
      <c r="X6" s="2">
        <v>1.5995429877</v>
      </c>
      <c r="Y6" s="2">
        <v>0.86279770830000002</v>
      </c>
      <c r="Z6" s="2">
        <v>0.62866475560000001</v>
      </c>
      <c r="AA6" s="2">
        <v>1.1841285501000001</v>
      </c>
      <c r="AB6" s="2">
        <v>1.1300630791999999</v>
      </c>
      <c r="AC6" s="2">
        <v>0.78487333110000002</v>
      </c>
      <c r="AD6" s="2">
        <v>1.6270683589999999</v>
      </c>
      <c r="AE6" s="2">
        <v>0.51087954970000005</v>
      </c>
      <c r="AF6" s="2">
        <v>224</v>
      </c>
      <c r="AG6" s="2">
        <v>57359</v>
      </c>
      <c r="AH6" s="2">
        <v>0.39052284729999998</v>
      </c>
      <c r="AI6" s="2">
        <v>0.19684097819999999</v>
      </c>
      <c r="AJ6" s="2">
        <v>0.1581750908</v>
      </c>
      <c r="AK6" s="2">
        <v>0.2449587385</v>
      </c>
      <c r="AL6" s="2">
        <v>1.1402432012999999</v>
      </c>
      <c r="AM6" s="2">
        <v>0.86025510859999998</v>
      </c>
      <c r="AN6" s="2">
        <v>1.5113592992</v>
      </c>
      <c r="AO6" s="2">
        <v>0.36128978</v>
      </c>
      <c r="AP6" s="1">
        <v>4.3832220106999999</v>
      </c>
      <c r="AQ6" s="2">
        <v>3.0135448104</v>
      </c>
      <c r="AR6" s="2">
        <v>6.3754270811999998</v>
      </c>
      <c r="AS6" s="2">
        <v>1.070346E-14</v>
      </c>
      <c r="AT6" s="2" t="s">
        <v>30</v>
      </c>
      <c r="AU6" s="2" t="s">
        <v>30</v>
      </c>
      <c r="AV6" s="2" t="s">
        <v>30</v>
      </c>
      <c r="AW6" s="2" t="s">
        <v>30</v>
      </c>
      <c r="AX6" s="9" t="s">
        <v>30</v>
      </c>
      <c r="AY6" s="9" t="s">
        <v>30</v>
      </c>
      <c r="AZ6" s="9" t="s">
        <v>30</v>
      </c>
      <c r="BA6" s="9" t="s">
        <v>30</v>
      </c>
      <c r="BB6" s="9" t="s">
        <v>66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60" x14ac:dyDescent="0.3">
      <c r="A7" s="2" t="s">
        <v>35</v>
      </c>
      <c r="B7" s="2">
        <v>16</v>
      </c>
      <c r="C7" s="2">
        <v>1261</v>
      </c>
      <c r="D7" s="2">
        <v>1.2688342585000001</v>
      </c>
      <c r="E7" s="2">
        <v>0.69111063090000002</v>
      </c>
      <c r="F7" s="2">
        <v>0.40891864169999997</v>
      </c>
      <c r="G7" s="1">
        <v>1.1680414035</v>
      </c>
      <c r="H7" s="2">
        <v>0.90973939410000004</v>
      </c>
      <c r="I7" s="2">
        <v>0.51848300879999998</v>
      </c>
      <c r="J7" s="2">
        <v>1.5962447200000001</v>
      </c>
      <c r="K7" s="2">
        <v>0.74158259530000004</v>
      </c>
      <c r="L7" s="2">
        <v>10</v>
      </c>
      <c r="M7" s="2">
        <v>682</v>
      </c>
      <c r="N7" s="2">
        <v>1.4662756598</v>
      </c>
      <c r="O7" s="2">
        <v>0.76879062249999996</v>
      </c>
      <c r="P7" s="2">
        <v>0.40144398180000002</v>
      </c>
      <c r="Q7" s="2">
        <v>1.4722826793999999</v>
      </c>
      <c r="R7" s="2">
        <v>0.97560446460000005</v>
      </c>
      <c r="S7" s="2">
        <v>0.48687186030000001</v>
      </c>
      <c r="T7" s="2">
        <v>1.9549375286999999</v>
      </c>
      <c r="U7" s="2">
        <v>0.94447614170000005</v>
      </c>
      <c r="V7" s="2">
        <v>26</v>
      </c>
      <c r="W7" s="2">
        <v>1943</v>
      </c>
      <c r="X7" s="2">
        <v>1.3381369017</v>
      </c>
      <c r="Y7" s="2">
        <v>0.71858432500000002</v>
      </c>
      <c r="Z7" s="2">
        <v>0.46850983889999998</v>
      </c>
      <c r="AA7" s="2">
        <v>1.1021399963</v>
      </c>
      <c r="AB7" s="2">
        <v>0.94117729689999996</v>
      </c>
      <c r="AC7" s="2">
        <v>0.59191441779999998</v>
      </c>
      <c r="AD7" s="2">
        <v>1.4965249664</v>
      </c>
      <c r="AE7" s="2">
        <v>0.79779205509999995</v>
      </c>
      <c r="AF7" s="2">
        <v>24</v>
      </c>
      <c r="AG7" s="2">
        <v>12187</v>
      </c>
      <c r="AH7" s="2">
        <v>0.1969311561</v>
      </c>
      <c r="AI7" s="2">
        <v>0.1067716774</v>
      </c>
      <c r="AJ7" s="2">
        <v>6.8569113599999995E-2</v>
      </c>
      <c r="AK7" s="2">
        <v>0.1662583997</v>
      </c>
      <c r="AL7" s="2">
        <v>0.61849763390000001</v>
      </c>
      <c r="AM7" s="2">
        <v>0.38402732360000003</v>
      </c>
      <c r="AN7" s="2">
        <v>0.99612527449999999</v>
      </c>
      <c r="AO7" s="2">
        <v>4.8162706999999999E-2</v>
      </c>
      <c r="AP7" s="1">
        <v>6.7301024227999999</v>
      </c>
      <c r="AQ7" s="2">
        <v>3.6701380340999998</v>
      </c>
      <c r="AR7" s="2">
        <v>12.341301117</v>
      </c>
      <c r="AS7" s="2">
        <v>7.149484E-10</v>
      </c>
      <c r="AT7" s="2">
        <v>0.89895819580000003</v>
      </c>
      <c r="AU7" s="2">
        <v>0.39272313489999999</v>
      </c>
      <c r="AV7" s="2">
        <v>2.0577495082000001</v>
      </c>
      <c r="AW7" s="2">
        <v>0.80096291590000002</v>
      </c>
      <c r="AX7" s="9" t="s">
        <v>30</v>
      </c>
      <c r="AY7" s="9" t="s">
        <v>30</v>
      </c>
      <c r="AZ7" s="9" t="s">
        <v>30</v>
      </c>
      <c r="BA7" s="9" t="s">
        <v>30</v>
      </c>
      <c r="BB7" s="9" t="s">
        <v>66</v>
      </c>
      <c r="BC7" s="9" t="s">
        <v>30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60" x14ac:dyDescent="0.3">
      <c r="A8" s="2" t="s">
        <v>36</v>
      </c>
      <c r="B8" s="2">
        <v>50</v>
      </c>
      <c r="C8" s="2">
        <v>3105</v>
      </c>
      <c r="D8" s="2">
        <v>1.6103059581000001</v>
      </c>
      <c r="E8" s="2">
        <v>0.85754532520000004</v>
      </c>
      <c r="F8" s="2">
        <v>0.61656748549999996</v>
      </c>
      <c r="G8" s="1">
        <v>1.1927063979000001</v>
      </c>
      <c r="H8" s="2">
        <v>1.1288247201999999</v>
      </c>
      <c r="I8" s="2">
        <v>0.76631998349999997</v>
      </c>
      <c r="J8" s="2">
        <v>1.6628109361000001</v>
      </c>
      <c r="K8" s="2">
        <v>0.53976063230000004</v>
      </c>
      <c r="L8" s="2" t="s">
        <v>30</v>
      </c>
      <c r="M8" s="2" t="s">
        <v>30</v>
      </c>
      <c r="N8" s="2" t="s">
        <v>30</v>
      </c>
      <c r="O8" s="2" t="s">
        <v>30</v>
      </c>
      <c r="P8" s="2" t="s">
        <v>30</v>
      </c>
      <c r="Q8" s="2" t="s">
        <v>30</v>
      </c>
      <c r="R8" s="2" t="s">
        <v>30</v>
      </c>
      <c r="S8" s="2" t="s">
        <v>30</v>
      </c>
      <c r="T8" s="2" t="s">
        <v>30</v>
      </c>
      <c r="U8" s="2" t="s">
        <v>30</v>
      </c>
      <c r="V8" s="2">
        <v>55</v>
      </c>
      <c r="W8" s="2">
        <v>3547</v>
      </c>
      <c r="X8" s="2">
        <v>1.550606146</v>
      </c>
      <c r="Y8" s="2">
        <v>0.8176718583</v>
      </c>
      <c r="Z8" s="2">
        <v>0.59410758779999995</v>
      </c>
      <c r="AA8" s="2">
        <v>1.1253639602000001</v>
      </c>
      <c r="AB8" s="2">
        <v>1.0709587762999999</v>
      </c>
      <c r="AC8" s="2">
        <v>0.74211323309999999</v>
      </c>
      <c r="AD8" s="2">
        <v>1.5455225015</v>
      </c>
      <c r="AE8" s="2">
        <v>0.71413658619999998</v>
      </c>
      <c r="AF8" s="2">
        <v>24</v>
      </c>
      <c r="AG8" s="2">
        <v>8533</v>
      </c>
      <c r="AH8" s="2">
        <v>0.2812609868</v>
      </c>
      <c r="AI8" s="2">
        <v>0.1458755484</v>
      </c>
      <c r="AJ8" s="2">
        <v>9.3836232000000006E-2</v>
      </c>
      <c r="AK8" s="2">
        <v>0.2267746175</v>
      </c>
      <c r="AL8" s="2">
        <v>0.84501511750000002</v>
      </c>
      <c r="AM8" s="2">
        <v>0.52416423290000003</v>
      </c>
      <c r="AN8" s="2">
        <v>1.3622649237</v>
      </c>
      <c r="AO8" s="2">
        <v>0.48946981150000002</v>
      </c>
      <c r="AP8" s="1">
        <v>5.6052701568999996</v>
      </c>
      <c r="AQ8" s="2">
        <v>3.2816348976</v>
      </c>
      <c r="AR8" s="2">
        <v>9.5742075253000003</v>
      </c>
      <c r="AS8" s="2">
        <v>2.7820229999999999E-10</v>
      </c>
      <c r="AT8" s="2">
        <v>1.4993685877</v>
      </c>
      <c r="AU8" s="2">
        <v>0.57899381689999996</v>
      </c>
      <c r="AV8" s="2">
        <v>3.8827809486999998</v>
      </c>
      <c r="AW8" s="2">
        <v>0.4040947527</v>
      </c>
      <c r="AX8" s="9" t="s">
        <v>30</v>
      </c>
      <c r="AY8" s="9" t="s">
        <v>30</v>
      </c>
      <c r="AZ8" s="9" t="s">
        <v>30</v>
      </c>
      <c r="BA8" s="9" t="s">
        <v>30</v>
      </c>
      <c r="BB8" s="9" t="s">
        <v>66</v>
      </c>
      <c r="BC8" s="9" t="s">
        <v>30</v>
      </c>
      <c r="BD8" s="9" t="s">
        <v>30</v>
      </c>
      <c r="BE8" s="9" t="s">
        <v>68</v>
      </c>
      <c r="BF8" s="9" t="s">
        <v>30</v>
      </c>
      <c r="BG8" s="9" t="s">
        <v>30</v>
      </c>
    </row>
    <row r="9" spans="1:60" x14ac:dyDescent="0.3">
      <c r="A9" s="2" t="s">
        <v>37</v>
      </c>
      <c r="B9" s="2">
        <v>98</v>
      </c>
      <c r="C9" s="2">
        <v>6748</v>
      </c>
      <c r="D9" s="2">
        <v>1.4522821577</v>
      </c>
      <c r="E9" s="2">
        <v>0.78947654609999995</v>
      </c>
      <c r="F9" s="2">
        <v>0.60776140990000005</v>
      </c>
      <c r="G9" s="2">
        <v>1.0255228558</v>
      </c>
      <c r="H9" s="2">
        <v>1.0392227852</v>
      </c>
      <c r="I9" s="2">
        <v>0.74552307330000001</v>
      </c>
      <c r="J9" s="2">
        <v>1.4486258520999999</v>
      </c>
      <c r="K9" s="2">
        <v>0.82040124430000005</v>
      </c>
      <c r="L9" s="2">
        <v>12</v>
      </c>
      <c r="M9" s="2">
        <v>997</v>
      </c>
      <c r="N9" s="2">
        <v>1.2036108324999999</v>
      </c>
      <c r="O9" s="2">
        <v>0.68792356310000002</v>
      </c>
      <c r="P9" s="2">
        <v>0.3798067698</v>
      </c>
      <c r="Q9" s="2">
        <v>1.2459989296</v>
      </c>
      <c r="R9" s="2">
        <v>0.87298320230000004</v>
      </c>
      <c r="S9" s="2">
        <v>0.45859064490000001</v>
      </c>
      <c r="T9" s="2">
        <v>1.6618299565000001</v>
      </c>
      <c r="U9" s="2">
        <v>0.67918866030000002</v>
      </c>
      <c r="V9" s="2">
        <v>110</v>
      </c>
      <c r="W9" s="2">
        <v>7745</v>
      </c>
      <c r="X9" s="2">
        <v>1.4202711427000001</v>
      </c>
      <c r="Y9" s="2">
        <v>0.77641612940000004</v>
      </c>
      <c r="Z9" s="2">
        <v>0.60340707640000002</v>
      </c>
      <c r="AA9" s="2">
        <v>0.99903038850000003</v>
      </c>
      <c r="AB9" s="2">
        <v>1.0169234264</v>
      </c>
      <c r="AC9" s="2">
        <v>0.74492074409999998</v>
      </c>
      <c r="AD9" s="2">
        <v>1.3882460160000001</v>
      </c>
      <c r="AE9" s="2">
        <v>0.91584164219999997</v>
      </c>
      <c r="AF9" s="2">
        <v>11</v>
      </c>
      <c r="AG9" s="2">
        <v>2131</v>
      </c>
      <c r="AH9" s="2">
        <v>0.51618958240000001</v>
      </c>
      <c r="AI9" s="2">
        <v>0.27815903800000003</v>
      </c>
      <c r="AJ9" s="2">
        <v>0.14970547179999999</v>
      </c>
      <c r="AK9" s="1">
        <v>0.51683114509999994</v>
      </c>
      <c r="AL9" s="2">
        <v>1.6112953453000001</v>
      </c>
      <c r="AM9" s="2">
        <v>0.84532535340000003</v>
      </c>
      <c r="AN9" s="2">
        <v>3.071329494</v>
      </c>
      <c r="AO9" s="2">
        <v>0.14722132160000001</v>
      </c>
      <c r="AP9" s="1">
        <v>2.7912669489000002</v>
      </c>
      <c r="AQ9" s="2">
        <v>1.4396036022000001</v>
      </c>
      <c r="AR9" s="2">
        <v>5.4120253437999999</v>
      </c>
      <c r="AS9" s="2">
        <v>2.3773636000000002E-3</v>
      </c>
      <c r="AT9" s="2">
        <v>1.1476224806999999</v>
      </c>
      <c r="AU9" s="2">
        <v>0.60372144709999997</v>
      </c>
      <c r="AV9" s="2">
        <v>2.1815315070999999</v>
      </c>
      <c r="AW9" s="2">
        <v>0.67438135590000003</v>
      </c>
      <c r="AX9" s="9" t="s">
        <v>30</v>
      </c>
      <c r="AY9" s="9" t="s">
        <v>30</v>
      </c>
      <c r="AZ9" s="9" t="s">
        <v>30</v>
      </c>
      <c r="BA9" s="9" t="s">
        <v>30</v>
      </c>
      <c r="BB9" s="9" t="s">
        <v>66</v>
      </c>
      <c r="BC9" s="9" t="s">
        <v>30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60" x14ac:dyDescent="0.3">
      <c r="A10" s="2" t="s">
        <v>67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>
        <v>7</v>
      </c>
      <c r="M10" s="2">
        <v>450</v>
      </c>
      <c r="N10" s="2">
        <v>1.5555555556</v>
      </c>
      <c r="O10" s="2">
        <v>0.9977792768</v>
      </c>
      <c r="P10" s="2">
        <v>0.46649847249999998</v>
      </c>
      <c r="Q10" s="2">
        <v>2.1341194962999999</v>
      </c>
      <c r="R10" s="2">
        <v>1.2661937966000001</v>
      </c>
      <c r="S10" s="2">
        <v>0.56874843750000004</v>
      </c>
      <c r="T10" s="2">
        <v>2.8189030947</v>
      </c>
      <c r="U10" s="2">
        <v>0.56327296810000005</v>
      </c>
      <c r="V10" s="2">
        <v>7</v>
      </c>
      <c r="W10" s="2">
        <v>450</v>
      </c>
      <c r="X10" s="2">
        <v>1.5555555556</v>
      </c>
      <c r="Y10" s="2">
        <v>0.9977792768</v>
      </c>
      <c r="Z10" s="2">
        <v>0.46649847249999998</v>
      </c>
      <c r="AA10" s="2">
        <v>2.1341194962999999</v>
      </c>
      <c r="AB10" s="2">
        <v>1.3068573443</v>
      </c>
      <c r="AC10" s="2">
        <v>0.5980682383</v>
      </c>
      <c r="AD10" s="2">
        <v>2.8556542700000001</v>
      </c>
      <c r="AE10" s="2">
        <v>0.50219484459999997</v>
      </c>
      <c r="AF10" s="2">
        <v>18</v>
      </c>
      <c r="AG10" s="2">
        <v>906</v>
      </c>
      <c r="AH10" s="2">
        <v>1.9867549669</v>
      </c>
      <c r="AI10" s="2">
        <v>1.0428313393999999</v>
      </c>
      <c r="AJ10" s="2">
        <v>0.63270358309999997</v>
      </c>
      <c r="AK10" s="1">
        <v>1.7188099317000001</v>
      </c>
      <c r="AL10" s="2">
        <v>6.0408221682000001</v>
      </c>
      <c r="AM10" s="2">
        <v>3.5527670731000001</v>
      </c>
      <c r="AN10" s="2">
        <v>10.271298883</v>
      </c>
      <c r="AO10" s="2">
        <v>3.117919E-11</v>
      </c>
      <c r="AP10" s="1">
        <v>0.95679832300000001</v>
      </c>
      <c r="AQ10" s="2">
        <v>0.38732020230000003</v>
      </c>
      <c r="AR10" s="2">
        <v>2.3635819292</v>
      </c>
      <c r="AS10" s="2">
        <v>0.92374849690000005</v>
      </c>
      <c r="AT10" s="2" t="s">
        <v>30</v>
      </c>
      <c r="AU10" s="2" t="s">
        <v>30</v>
      </c>
      <c r="AV10" s="2" t="s">
        <v>30</v>
      </c>
      <c r="AW10" s="2" t="s">
        <v>30</v>
      </c>
      <c r="AX10" s="9" t="s">
        <v>30</v>
      </c>
      <c r="AY10" s="9" t="s">
        <v>30</v>
      </c>
      <c r="AZ10" s="9" t="s">
        <v>30</v>
      </c>
      <c r="BA10" s="9" t="s">
        <v>39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60" x14ac:dyDescent="0.3">
      <c r="A11" s="2" t="s">
        <v>31</v>
      </c>
      <c r="B11" s="2">
        <v>177</v>
      </c>
      <c r="C11" s="2">
        <v>12324</v>
      </c>
      <c r="D11" s="2">
        <v>1.4362220057999999</v>
      </c>
      <c r="E11" s="2">
        <v>0.75967978889999999</v>
      </c>
      <c r="F11" s="2">
        <v>0.60879165310000005</v>
      </c>
      <c r="G11" s="2">
        <v>0.94796533220000001</v>
      </c>
      <c r="H11" s="2" t="s">
        <v>30</v>
      </c>
      <c r="I11" s="2" t="s">
        <v>30</v>
      </c>
      <c r="J11" s="2" t="s">
        <v>30</v>
      </c>
      <c r="K11" s="2" t="s">
        <v>30</v>
      </c>
      <c r="L11" s="2">
        <v>94</v>
      </c>
      <c r="M11" s="2">
        <v>6487</v>
      </c>
      <c r="N11" s="2">
        <v>1.4490519501000001</v>
      </c>
      <c r="O11" s="2">
        <v>0.78801466210000004</v>
      </c>
      <c r="P11" s="2">
        <v>0.60406682960000002</v>
      </c>
      <c r="Q11" s="2">
        <v>1.0279774972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271</v>
      </c>
      <c r="W11" s="2">
        <v>18811</v>
      </c>
      <c r="X11" s="2">
        <v>1.4406464302999999</v>
      </c>
      <c r="Y11" s="2">
        <v>0.76349517499999997</v>
      </c>
      <c r="Z11" s="2">
        <v>0.62572947850000005</v>
      </c>
      <c r="AA11" s="2">
        <v>0.93159248880000001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328</v>
      </c>
      <c r="AG11" s="2">
        <v>99882</v>
      </c>
      <c r="AH11" s="2">
        <v>0.32838749719999999</v>
      </c>
      <c r="AI11" s="2">
        <v>0.1726306967</v>
      </c>
      <c r="AJ11" s="2">
        <v>0.14113283069999999</v>
      </c>
      <c r="AK11" s="2">
        <v>0.21115822079999999</v>
      </c>
      <c r="AL11" s="2" t="s">
        <v>30</v>
      </c>
      <c r="AM11" s="2" t="s">
        <v>30</v>
      </c>
      <c r="AN11" s="2" t="s">
        <v>30</v>
      </c>
      <c r="AO11" s="2" t="s">
        <v>30</v>
      </c>
      <c r="AP11" s="1">
        <v>4.4227080678000004</v>
      </c>
      <c r="AQ11" s="2">
        <v>3.3623272721999999</v>
      </c>
      <c r="AR11" s="2">
        <v>5.8175023038999996</v>
      </c>
      <c r="AS11" s="2">
        <v>2.1528809999999999E-26</v>
      </c>
      <c r="AT11" s="2">
        <v>0.96404270820000004</v>
      </c>
      <c r="AU11" s="2">
        <v>0.6892715962</v>
      </c>
      <c r="AV11" s="2">
        <v>1.3483485293999999</v>
      </c>
      <c r="AW11" s="2">
        <v>0.83060234820000001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66</v>
      </c>
      <c r="BC11" s="9" t="s">
        <v>30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60" x14ac:dyDescent="0.3">
      <c r="AP12" s="1"/>
    </row>
    <row r="13" spans="1:60" x14ac:dyDescent="0.3">
      <c r="B13" s="18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17" spans="2:59" x14ac:dyDescent="0.3"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21" spans="2:59" x14ac:dyDescent="0.3">
      <c r="AP21" s="1"/>
    </row>
    <row r="22" spans="2:59" x14ac:dyDescent="0.3">
      <c r="AP22" s="1"/>
    </row>
    <row r="23" spans="2:59" x14ac:dyDescent="0.3">
      <c r="AP23" s="1"/>
    </row>
    <row r="24" spans="2:59" x14ac:dyDescent="0.3">
      <c r="G24" s="1"/>
      <c r="AP24" s="1"/>
    </row>
    <row r="25" spans="2:59" x14ac:dyDescent="0.3">
      <c r="G25" s="1"/>
      <c r="AP25" s="1"/>
    </row>
    <row r="26" spans="2:59" x14ac:dyDescent="0.3">
      <c r="AK26" s="1"/>
      <c r="AP26" s="1"/>
    </row>
    <row r="27" spans="2:59" x14ac:dyDescent="0.3">
      <c r="AK27" s="1"/>
      <c r="AP27" s="1"/>
    </row>
    <row r="28" spans="2:59" x14ac:dyDescent="0.3">
      <c r="AP28" s="1"/>
    </row>
    <row r="29" spans="2:59" x14ac:dyDescent="0.3">
      <c r="AP29" s="1"/>
    </row>
    <row r="30" spans="2:59" x14ac:dyDescent="0.3">
      <c r="B30" s="11"/>
    </row>
    <row r="31" spans="2:59" ht="15" x14ac:dyDescent="0.35">
      <c r="B31" s="1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119</v>
      </c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</row>
    <row r="2" spans="1:60" x14ac:dyDescent="0.3"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</row>
    <row r="3" spans="1:60" x14ac:dyDescent="0.3">
      <c r="A3" s="2" t="s">
        <v>133</v>
      </c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</row>
    <row r="4" spans="1:60" x14ac:dyDescent="0.3">
      <c r="A4" s="2" t="s">
        <v>0</v>
      </c>
      <c r="B4" s="2" t="s">
        <v>120</v>
      </c>
      <c r="C4" s="2" t="s">
        <v>1</v>
      </c>
      <c r="D4" s="2" t="s">
        <v>3</v>
      </c>
      <c r="E4" s="2" t="s">
        <v>77</v>
      </c>
      <c r="F4" s="2" t="s">
        <v>78</v>
      </c>
      <c r="G4" s="2" t="s">
        <v>79</v>
      </c>
      <c r="H4" s="2" t="s">
        <v>4</v>
      </c>
      <c r="I4" s="2" t="s">
        <v>5</v>
      </c>
      <c r="J4" s="2" t="s">
        <v>6</v>
      </c>
      <c r="K4" s="2" t="s">
        <v>2</v>
      </c>
      <c r="L4" s="2" t="s">
        <v>121</v>
      </c>
      <c r="M4" s="2" t="s">
        <v>7</v>
      </c>
      <c r="N4" s="2" t="s">
        <v>9</v>
      </c>
      <c r="O4" s="2" t="s">
        <v>80</v>
      </c>
      <c r="P4" s="2" t="s">
        <v>81</v>
      </c>
      <c r="Q4" s="2" t="s">
        <v>82</v>
      </c>
      <c r="R4" s="2" t="s">
        <v>10</v>
      </c>
      <c r="S4" s="2" t="s">
        <v>11</v>
      </c>
      <c r="T4" s="2" t="s">
        <v>12</v>
      </c>
      <c r="U4" s="2" t="s">
        <v>8</v>
      </c>
      <c r="V4" s="2" t="s">
        <v>122</v>
      </c>
      <c r="W4" s="2" t="s">
        <v>13</v>
      </c>
      <c r="X4" s="2" t="s">
        <v>15</v>
      </c>
      <c r="Y4" s="2" t="s">
        <v>83</v>
      </c>
      <c r="Z4" s="2" t="s">
        <v>84</v>
      </c>
      <c r="AA4" s="2" t="s">
        <v>85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123</v>
      </c>
      <c r="AG4" s="2" t="s">
        <v>53</v>
      </c>
      <c r="AH4" s="2" t="s">
        <v>54</v>
      </c>
      <c r="AI4" s="2" t="s">
        <v>86</v>
      </c>
      <c r="AJ4" s="2" t="s">
        <v>87</v>
      </c>
      <c r="AK4" s="2" t="s">
        <v>88</v>
      </c>
      <c r="AL4" s="2" t="s">
        <v>55</v>
      </c>
      <c r="AM4" s="2" t="s">
        <v>56</v>
      </c>
      <c r="AN4" s="2" t="s">
        <v>57</v>
      </c>
      <c r="AO4" s="2" t="s">
        <v>58</v>
      </c>
      <c r="AP4" s="2" t="s">
        <v>59</v>
      </c>
      <c r="AQ4" s="2" t="s">
        <v>60</v>
      </c>
      <c r="AR4" s="2" t="s">
        <v>61</v>
      </c>
      <c r="AS4" s="2" t="s">
        <v>62</v>
      </c>
      <c r="AT4" s="2" t="s">
        <v>20</v>
      </c>
      <c r="AU4" s="2" t="s">
        <v>21</v>
      </c>
      <c r="AV4" s="2" t="s">
        <v>22</v>
      </c>
      <c r="AW4" s="2" t="s">
        <v>19</v>
      </c>
      <c r="AX4" s="2" t="s">
        <v>23</v>
      </c>
      <c r="AY4" s="2" t="s">
        <v>24</v>
      </c>
      <c r="AZ4" s="2" t="s">
        <v>25</v>
      </c>
      <c r="BA4" s="2" t="s">
        <v>63</v>
      </c>
      <c r="BB4" s="2" t="s">
        <v>64</v>
      </c>
      <c r="BC4" s="2" t="s">
        <v>26</v>
      </c>
      <c r="BD4" s="2" t="s">
        <v>27</v>
      </c>
      <c r="BE4" s="2" t="s">
        <v>28</v>
      </c>
      <c r="BF4" s="2" t="s">
        <v>29</v>
      </c>
      <c r="BG4" s="2" t="s">
        <v>65</v>
      </c>
      <c r="BH4" s="2"/>
    </row>
    <row r="5" spans="1:60" x14ac:dyDescent="0.3">
      <c r="A5" s="2" t="s">
        <v>33</v>
      </c>
      <c r="B5" s="2">
        <v>17</v>
      </c>
      <c r="C5" s="2">
        <v>6035</v>
      </c>
      <c r="D5" s="2">
        <v>2.8169014085000001</v>
      </c>
      <c r="E5" s="2">
        <v>2.3343837384000001</v>
      </c>
      <c r="F5" s="2">
        <v>1.2833515663999999</v>
      </c>
      <c r="G5" s="2">
        <v>4.2461844289000004</v>
      </c>
      <c r="H5" s="2">
        <v>0.25895472619999998</v>
      </c>
      <c r="I5" s="2">
        <v>0.1304379142</v>
      </c>
      <c r="J5" s="2">
        <v>0.51409554209999997</v>
      </c>
      <c r="K5" s="2">
        <v>1.1264930000000001E-4</v>
      </c>
      <c r="L5" s="2">
        <v>13</v>
      </c>
      <c r="M5" s="2">
        <v>1966</v>
      </c>
      <c r="N5" s="2">
        <v>6.6124109867999996</v>
      </c>
      <c r="O5" s="2">
        <v>5.4394066543999999</v>
      </c>
      <c r="P5" s="2">
        <v>2.7911203691000002</v>
      </c>
      <c r="Q5" s="2">
        <v>10.600454599000001</v>
      </c>
      <c r="R5" s="2">
        <v>1.324560237</v>
      </c>
      <c r="S5" s="2">
        <v>0.62056217219999998</v>
      </c>
      <c r="T5" s="2">
        <v>2.8272103906999999</v>
      </c>
      <c r="U5" s="2">
        <v>0.46747725680000002</v>
      </c>
      <c r="V5" s="2">
        <v>30</v>
      </c>
      <c r="W5" s="2">
        <v>8001</v>
      </c>
      <c r="X5" s="2">
        <v>3.7495313085999999</v>
      </c>
      <c r="Y5" s="2">
        <v>3.262471857</v>
      </c>
      <c r="Z5" s="2">
        <v>1.9607061063</v>
      </c>
      <c r="AA5" s="2">
        <v>5.4285150557000001</v>
      </c>
      <c r="AB5" s="2">
        <v>0.4471288424</v>
      </c>
      <c r="AC5" s="2">
        <v>0.2436173596</v>
      </c>
      <c r="AD5" s="2">
        <v>0.82064842199999999</v>
      </c>
      <c r="AE5" s="2">
        <v>9.3785872999999995E-3</v>
      </c>
      <c r="AF5" s="2">
        <v>72</v>
      </c>
      <c r="AG5" s="2">
        <v>93628</v>
      </c>
      <c r="AH5" s="2">
        <v>0.76900072630000005</v>
      </c>
      <c r="AI5" s="2">
        <v>0.60410772639999999</v>
      </c>
      <c r="AJ5" s="2">
        <v>0.39802538329999998</v>
      </c>
      <c r="AK5" s="2">
        <v>0.91689163669999996</v>
      </c>
      <c r="AL5" s="2">
        <v>0.5765837412</v>
      </c>
      <c r="AM5" s="2">
        <v>0.3386282216</v>
      </c>
      <c r="AN5" s="2">
        <v>0.98175163620000006</v>
      </c>
      <c r="AO5" s="2">
        <v>4.2582014100000003E-2</v>
      </c>
      <c r="AP5" s="2">
        <v>5.4004802693</v>
      </c>
      <c r="AQ5" s="2">
        <v>2.7986936199999999</v>
      </c>
      <c r="AR5" s="2">
        <v>10.421000331</v>
      </c>
      <c r="AS5" s="1">
        <v>4.9415215999999996E-7</v>
      </c>
      <c r="AT5" s="2">
        <v>0.4291614668</v>
      </c>
      <c r="AU5" s="2">
        <v>0.17543361260000001</v>
      </c>
      <c r="AV5" s="2">
        <v>1.0498533428000001</v>
      </c>
      <c r="AW5" s="2">
        <v>6.3828886200000004E-2</v>
      </c>
      <c r="AX5" s="2" t="s">
        <v>71</v>
      </c>
      <c r="AY5" s="2" t="s">
        <v>30</v>
      </c>
      <c r="AZ5" s="2" t="s">
        <v>74</v>
      </c>
      <c r="BA5" s="2" t="s">
        <v>30</v>
      </c>
      <c r="BB5" s="2" t="s">
        <v>66</v>
      </c>
      <c r="BC5" s="2" t="s">
        <v>30</v>
      </c>
      <c r="BD5" s="2" t="s">
        <v>30</v>
      </c>
      <c r="BE5" s="2" t="s">
        <v>30</v>
      </c>
      <c r="BF5" s="2" t="s">
        <v>30</v>
      </c>
      <c r="BG5" s="2" t="s">
        <v>30</v>
      </c>
      <c r="BH5" s="2"/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113</v>
      </c>
      <c r="M6" s="2">
        <v>17426</v>
      </c>
      <c r="N6" s="2">
        <v>6.4845632962000002</v>
      </c>
      <c r="O6" s="2">
        <v>4.3724560449999998</v>
      </c>
      <c r="P6" s="2">
        <v>2.9585558399999998</v>
      </c>
      <c r="Q6" s="2">
        <v>6.4620622017000002</v>
      </c>
      <c r="R6" s="2">
        <v>1.0647450693</v>
      </c>
      <c r="S6" s="2">
        <v>0.62616504529999994</v>
      </c>
      <c r="T6" s="2">
        <v>1.8105163664999999</v>
      </c>
      <c r="U6" s="2">
        <v>0.81683688369999996</v>
      </c>
      <c r="V6" s="2">
        <v>113</v>
      </c>
      <c r="W6" s="2">
        <v>17426</v>
      </c>
      <c r="X6" s="2">
        <v>6.4845632962000002</v>
      </c>
      <c r="Y6" s="2">
        <v>4.3724560449999998</v>
      </c>
      <c r="Z6" s="2">
        <v>2.9585558399999998</v>
      </c>
      <c r="AA6" s="2">
        <v>6.4620622017000002</v>
      </c>
      <c r="AB6" s="2">
        <v>0.59925458229999995</v>
      </c>
      <c r="AC6" s="2">
        <v>0.35928615450000001</v>
      </c>
      <c r="AD6" s="2">
        <v>0.99949872799999995</v>
      </c>
      <c r="AE6" s="2">
        <v>4.9775876300000001E-2</v>
      </c>
      <c r="AF6" s="2">
        <v>406</v>
      </c>
      <c r="AG6" s="2">
        <v>287759</v>
      </c>
      <c r="AH6" s="2">
        <v>1.4109028736</v>
      </c>
      <c r="AI6" s="2">
        <v>0.94119574350000001</v>
      </c>
      <c r="AJ6" s="2">
        <v>0.66860750160000004</v>
      </c>
      <c r="AK6" s="2">
        <v>1.3249169736999999</v>
      </c>
      <c r="AL6" s="2">
        <v>0.89831356110000005</v>
      </c>
      <c r="AM6" s="2">
        <v>0.55851972620000001</v>
      </c>
      <c r="AN6" s="2">
        <v>1.4448321449999999</v>
      </c>
      <c r="AO6" s="2">
        <v>0.65829498799999997</v>
      </c>
      <c r="AP6" s="2">
        <v>4.6456394166999999</v>
      </c>
      <c r="AQ6" s="2">
        <v>2.7725305564</v>
      </c>
      <c r="AR6" s="2">
        <v>7.7842119865999999</v>
      </c>
      <c r="AS6" s="1">
        <v>5.4722077000000002E-9</v>
      </c>
      <c r="AT6" s="2" t="s">
        <v>30</v>
      </c>
      <c r="AU6" s="2" t="s">
        <v>30</v>
      </c>
      <c r="AV6" s="2" t="s">
        <v>30</v>
      </c>
      <c r="AW6" s="2" t="s">
        <v>30</v>
      </c>
      <c r="AX6" s="2" t="s">
        <v>30</v>
      </c>
      <c r="AY6" s="2" t="s">
        <v>30</v>
      </c>
      <c r="AZ6" s="2" t="s">
        <v>30</v>
      </c>
      <c r="BA6" s="2" t="s">
        <v>30</v>
      </c>
      <c r="BB6" s="2" t="s">
        <v>66</v>
      </c>
      <c r="BC6" s="2" t="s">
        <v>30</v>
      </c>
      <c r="BD6" s="2" t="s">
        <v>30</v>
      </c>
      <c r="BE6" s="2" t="s">
        <v>30</v>
      </c>
      <c r="BF6" s="2" t="s">
        <v>30</v>
      </c>
      <c r="BG6" s="2" t="s">
        <v>30</v>
      </c>
      <c r="BH6" s="2"/>
    </row>
    <row r="7" spans="1:60" x14ac:dyDescent="0.3">
      <c r="A7" s="2" t="s">
        <v>35</v>
      </c>
      <c r="B7" s="2">
        <v>54</v>
      </c>
      <c r="C7" s="2">
        <v>6360</v>
      </c>
      <c r="D7" s="2">
        <v>8.4905660377000007</v>
      </c>
      <c r="E7" s="2">
        <v>6.8347602732999997</v>
      </c>
      <c r="F7" s="2">
        <v>4.3945043058</v>
      </c>
      <c r="G7" s="2">
        <v>10.630083564</v>
      </c>
      <c r="H7" s="2">
        <v>0.75818446049999999</v>
      </c>
      <c r="I7" s="2">
        <v>0.43570350140000003</v>
      </c>
      <c r="J7" s="2">
        <v>1.3193460102000001</v>
      </c>
      <c r="K7" s="2">
        <v>0.32736368529999998</v>
      </c>
      <c r="L7" s="2">
        <v>32</v>
      </c>
      <c r="M7" s="2">
        <v>3681</v>
      </c>
      <c r="N7" s="2">
        <v>8.6932898669000007</v>
      </c>
      <c r="O7" s="2">
        <v>6.3749651788000001</v>
      </c>
      <c r="P7" s="2">
        <v>3.8747440658999999</v>
      </c>
      <c r="Q7" s="2">
        <v>10.488481391000001</v>
      </c>
      <c r="R7" s="2">
        <v>1.5523798687000001</v>
      </c>
      <c r="S7" s="2">
        <v>0.83952331319999995</v>
      </c>
      <c r="T7" s="2">
        <v>2.8705376241999998</v>
      </c>
      <c r="U7" s="2">
        <v>0.16084374130000001</v>
      </c>
      <c r="V7" s="2">
        <v>86</v>
      </c>
      <c r="W7" s="2">
        <v>10041</v>
      </c>
      <c r="X7" s="2">
        <v>8.5648839757000008</v>
      </c>
      <c r="Y7" s="2">
        <v>6.6494884573000004</v>
      </c>
      <c r="Z7" s="2">
        <v>4.4397490024000001</v>
      </c>
      <c r="AA7" s="2">
        <v>9.9590532528000004</v>
      </c>
      <c r="AB7" s="2">
        <v>0.91132681199999999</v>
      </c>
      <c r="AC7" s="2">
        <v>0.54051903879999996</v>
      </c>
      <c r="AD7" s="2">
        <v>1.5365167525000001</v>
      </c>
      <c r="AE7" s="2">
        <v>0.72754610490000005</v>
      </c>
      <c r="AF7" s="2">
        <v>118</v>
      </c>
      <c r="AG7" s="2">
        <v>61678</v>
      </c>
      <c r="AH7" s="2">
        <v>1.9131619054</v>
      </c>
      <c r="AI7" s="2">
        <v>1.5649029056999999</v>
      </c>
      <c r="AJ7" s="2">
        <v>1.0630367886000001</v>
      </c>
      <c r="AK7" s="2">
        <v>2.3037030612999998</v>
      </c>
      <c r="AL7" s="2">
        <v>1.4936037605000001</v>
      </c>
      <c r="AM7" s="2">
        <v>0.89773125799999998</v>
      </c>
      <c r="AN7" s="2">
        <v>2.4849888802</v>
      </c>
      <c r="AO7" s="2">
        <v>0.1224419985</v>
      </c>
      <c r="AP7" s="2">
        <v>4.2491380348999996</v>
      </c>
      <c r="AQ7" s="2">
        <v>2.4313456036000001</v>
      </c>
      <c r="AR7" s="2">
        <v>7.4260006528</v>
      </c>
      <c r="AS7" s="1">
        <v>3.7924207999999997E-7</v>
      </c>
      <c r="AT7" s="2">
        <v>1.0721251146999999</v>
      </c>
      <c r="AU7" s="2">
        <v>0.5518958008</v>
      </c>
      <c r="AV7" s="2">
        <v>2.0827342042999999</v>
      </c>
      <c r="AW7" s="2">
        <v>0.83713756299999997</v>
      </c>
      <c r="AX7" s="2" t="s">
        <v>30</v>
      </c>
      <c r="AY7" s="2" t="s">
        <v>30</v>
      </c>
      <c r="AZ7" s="2" t="s">
        <v>30</v>
      </c>
      <c r="BA7" s="2" t="s">
        <v>30</v>
      </c>
      <c r="BB7" s="2" t="s">
        <v>66</v>
      </c>
      <c r="BC7" s="2" t="s">
        <v>30</v>
      </c>
      <c r="BD7" s="2" t="s">
        <v>30</v>
      </c>
      <c r="BE7" s="2" t="s">
        <v>30</v>
      </c>
      <c r="BF7" s="2" t="s">
        <v>30</v>
      </c>
      <c r="BG7" s="2" t="s">
        <v>30</v>
      </c>
      <c r="BH7" s="2"/>
    </row>
    <row r="8" spans="1:60" x14ac:dyDescent="0.3">
      <c r="A8" s="2" t="s">
        <v>36</v>
      </c>
      <c r="B8" s="2">
        <v>116</v>
      </c>
      <c r="C8" s="2">
        <v>16006</v>
      </c>
      <c r="D8" s="2">
        <v>7.2472822691000003</v>
      </c>
      <c r="E8" s="2">
        <v>5.2419995214000004</v>
      </c>
      <c r="F8" s="2">
        <v>3.5580520714000001</v>
      </c>
      <c r="G8" s="2">
        <v>7.7229221021000001</v>
      </c>
      <c r="H8" s="2">
        <v>0.58149846090000001</v>
      </c>
      <c r="I8" s="2">
        <v>0.3486496999</v>
      </c>
      <c r="J8" s="2">
        <v>0.96985730960000005</v>
      </c>
      <c r="K8" s="2">
        <v>3.7780163700000001E-2</v>
      </c>
      <c r="L8" s="2" t="s">
        <v>30</v>
      </c>
      <c r="M8" s="2" t="s">
        <v>30</v>
      </c>
      <c r="N8" s="2" t="s">
        <v>30</v>
      </c>
      <c r="O8" s="2" t="s">
        <v>30</v>
      </c>
      <c r="P8" s="2" t="s">
        <v>30</v>
      </c>
      <c r="Q8" s="2" t="s">
        <v>30</v>
      </c>
      <c r="R8" s="2" t="s">
        <v>30</v>
      </c>
      <c r="S8" s="2" t="s">
        <v>30</v>
      </c>
      <c r="T8" s="2" t="s">
        <v>30</v>
      </c>
      <c r="U8" s="2" t="s">
        <v>30</v>
      </c>
      <c r="V8" s="2">
        <v>119</v>
      </c>
      <c r="W8" s="2">
        <v>18457</v>
      </c>
      <c r="X8" s="2">
        <v>6.4474183237</v>
      </c>
      <c r="Y8" s="2">
        <v>4.7026376268999996</v>
      </c>
      <c r="Z8" s="2">
        <v>3.1969611887</v>
      </c>
      <c r="AA8" s="2">
        <v>6.9174442054999998</v>
      </c>
      <c r="AB8" s="2">
        <v>0.6445066841</v>
      </c>
      <c r="AC8" s="2">
        <v>0.38780316869999998</v>
      </c>
      <c r="AD8" s="2">
        <v>1.0711332432</v>
      </c>
      <c r="AE8" s="2">
        <v>9.0107126900000001E-2</v>
      </c>
      <c r="AF8" s="2">
        <v>66</v>
      </c>
      <c r="AG8" s="2">
        <v>44855</v>
      </c>
      <c r="AH8" s="2">
        <v>1.4714078697999999</v>
      </c>
      <c r="AI8" s="2">
        <v>1.2072559572999999</v>
      </c>
      <c r="AJ8" s="2">
        <v>0.78915778940000003</v>
      </c>
      <c r="AK8" s="2">
        <v>1.8468637909000001</v>
      </c>
      <c r="AL8" s="2">
        <v>1.1522517028000001</v>
      </c>
      <c r="AM8" s="2">
        <v>0.67235260880000003</v>
      </c>
      <c r="AN8" s="2">
        <v>1.9746840709</v>
      </c>
      <c r="AO8" s="2">
        <v>0.60611634250000002</v>
      </c>
      <c r="AP8" s="2">
        <v>3.8953111794000002</v>
      </c>
      <c r="AQ8" s="2">
        <v>2.1951235654999999</v>
      </c>
      <c r="AR8" s="2">
        <v>6.9123439897000001</v>
      </c>
      <c r="AS8" s="1">
        <v>3.3711314000000002E-6</v>
      </c>
      <c r="AT8" s="2">
        <v>5.4769683730000001</v>
      </c>
      <c r="AU8" s="2">
        <v>1.5636831415000001</v>
      </c>
      <c r="AV8" s="2">
        <v>19.183670759000002</v>
      </c>
      <c r="AW8" s="2">
        <v>7.8383511999999995E-3</v>
      </c>
      <c r="AX8" s="2" t="s">
        <v>30</v>
      </c>
      <c r="AY8" s="2" t="s">
        <v>30</v>
      </c>
      <c r="AZ8" s="2" t="s">
        <v>30</v>
      </c>
      <c r="BA8" s="2" t="s">
        <v>30</v>
      </c>
      <c r="BB8" s="2" t="s">
        <v>66</v>
      </c>
      <c r="BC8" s="2" t="s">
        <v>40</v>
      </c>
      <c r="BD8" s="2" t="s">
        <v>30</v>
      </c>
      <c r="BE8" s="2" t="s">
        <v>68</v>
      </c>
      <c r="BF8" s="2" t="s">
        <v>30</v>
      </c>
      <c r="BG8" s="2" t="s">
        <v>30</v>
      </c>
      <c r="BH8" s="2"/>
    </row>
    <row r="9" spans="1:60" x14ac:dyDescent="0.3">
      <c r="A9" s="2" t="s">
        <v>37</v>
      </c>
      <c r="B9" s="2">
        <v>461</v>
      </c>
      <c r="C9" s="2">
        <v>33234</v>
      </c>
      <c r="D9" s="2">
        <v>13.871336583</v>
      </c>
      <c r="E9" s="2">
        <v>12.328751788</v>
      </c>
      <c r="F9" s="2">
        <v>8.7797924029000001</v>
      </c>
      <c r="G9" s="2">
        <v>17.312268182</v>
      </c>
      <c r="H9" s="2">
        <v>1.3676365592999999</v>
      </c>
      <c r="I9" s="2">
        <v>0.85011175510000003</v>
      </c>
      <c r="J9" s="2">
        <v>2.2002163209000001</v>
      </c>
      <c r="K9" s="2">
        <v>0.19684973459999999</v>
      </c>
      <c r="L9" s="2">
        <v>28</v>
      </c>
      <c r="M9" s="2">
        <v>5180</v>
      </c>
      <c r="N9" s="2">
        <v>5.4054054053999998</v>
      </c>
      <c r="O9" s="2">
        <v>3.7272394939</v>
      </c>
      <c r="P9" s="2">
        <v>2.2192498242999998</v>
      </c>
      <c r="Q9" s="2">
        <v>6.2599145408999997</v>
      </c>
      <c r="R9" s="2">
        <v>0.90762716249999997</v>
      </c>
      <c r="S9" s="2">
        <v>0.48325775999999998</v>
      </c>
      <c r="T9" s="2">
        <v>1.7046535705999999</v>
      </c>
      <c r="U9" s="2">
        <v>0.76311506549999997</v>
      </c>
      <c r="V9" s="2">
        <v>489</v>
      </c>
      <c r="W9" s="2">
        <v>38414</v>
      </c>
      <c r="X9" s="2">
        <v>12.729733951</v>
      </c>
      <c r="Y9" s="2">
        <v>11.108037595000001</v>
      </c>
      <c r="Z9" s="2">
        <v>7.9182516687</v>
      </c>
      <c r="AA9" s="2">
        <v>15.582795846</v>
      </c>
      <c r="AB9" s="2">
        <v>1.5223806392999999</v>
      </c>
      <c r="AC9" s="2">
        <v>0.948957465</v>
      </c>
      <c r="AD9" s="2">
        <v>2.442304209</v>
      </c>
      <c r="AE9" s="2">
        <v>8.1382937599999997E-2</v>
      </c>
      <c r="AF9" s="2">
        <v>31</v>
      </c>
      <c r="AG9" s="2">
        <v>11463</v>
      </c>
      <c r="AH9" s="2">
        <v>2.7043531362</v>
      </c>
      <c r="AI9" s="2">
        <v>1.9383111035</v>
      </c>
      <c r="AJ9" s="2">
        <v>1.1739547449000001</v>
      </c>
      <c r="AK9" s="2">
        <v>3.2003362568</v>
      </c>
      <c r="AL9" s="2">
        <v>1.8499989634</v>
      </c>
      <c r="AM9" s="2">
        <v>1.0154701025999999</v>
      </c>
      <c r="AN9" s="2">
        <v>3.3703564050999999</v>
      </c>
      <c r="AO9" s="2">
        <v>4.44178816E-2</v>
      </c>
      <c r="AP9" s="2">
        <v>5.7307815936999997</v>
      </c>
      <c r="AQ9" s="2">
        <v>3.1266077183999998</v>
      </c>
      <c r="AR9" s="2">
        <v>10.503990469</v>
      </c>
      <c r="AS9" s="1">
        <v>1.6284786000000001E-8</v>
      </c>
      <c r="AT9" s="2">
        <v>3.3077433871999999</v>
      </c>
      <c r="AU9" s="2">
        <v>1.7784192560000001</v>
      </c>
      <c r="AV9" s="2">
        <v>6.1521861498000003</v>
      </c>
      <c r="AW9" s="2">
        <v>1.578541E-4</v>
      </c>
      <c r="AX9" s="2" t="s">
        <v>30</v>
      </c>
      <c r="AY9" s="2" t="s">
        <v>30</v>
      </c>
      <c r="AZ9" s="2" t="s">
        <v>30</v>
      </c>
      <c r="BA9" s="2" t="s">
        <v>30</v>
      </c>
      <c r="BB9" s="2" t="s">
        <v>66</v>
      </c>
      <c r="BC9" s="2" t="s">
        <v>40</v>
      </c>
      <c r="BD9" s="2" t="s">
        <v>30</v>
      </c>
      <c r="BE9" s="2" t="s">
        <v>30</v>
      </c>
      <c r="BF9" s="2" t="s">
        <v>30</v>
      </c>
      <c r="BG9" s="2" t="s">
        <v>30</v>
      </c>
      <c r="BH9" s="2"/>
    </row>
    <row r="10" spans="1:60" x14ac:dyDescent="0.3">
      <c r="A10" s="2" t="s">
        <v>67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>
        <v>9</v>
      </c>
      <c r="M10" s="2">
        <v>2438</v>
      </c>
      <c r="N10" s="2">
        <v>3.6915504511999999</v>
      </c>
      <c r="O10" s="2">
        <v>3.0344027369000002</v>
      </c>
      <c r="P10" s="2">
        <v>1.4231817721</v>
      </c>
      <c r="Q10" s="2">
        <v>6.4697287095</v>
      </c>
      <c r="R10" s="2">
        <v>0.73891316900000004</v>
      </c>
      <c r="S10" s="2">
        <v>0.31960921860000002</v>
      </c>
      <c r="T10" s="2">
        <v>1.7083132758999999</v>
      </c>
      <c r="U10" s="2">
        <v>0.4791866776</v>
      </c>
      <c r="V10" s="2">
        <v>9</v>
      </c>
      <c r="W10" s="2">
        <v>2438</v>
      </c>
      <c r="X10" s="2">
        <v>3.6915504511999999</v>
      </c>
      <c r="Y10" s="2">
        <v>3.0344027369000002</v>
      </c>
      <c r="Z10" s="2">
        <v>1.4231817721</v>
      </c>
      <c r="AA10" s="2">
        <v>6.4697287095</v>
      </c>
      <c r="AB10" s="2">
        <v>0.41587147499999999</v>
      </c>
      <c r="AC10" s="2">
        <v>0.18200839939999999</v>
      </c>
      <c r="AD10" s="2">
        <v>0.95022583699999996</v>
      </c>
      <c r="AE10" s="2">
        <v>3.7428119599999997E-2</v>
      </c>
      <c r="AF10" s="2">
        <v>51</v>
      </c>
      <c r="AG10" s="2">
        <v>4242</v>
      </c>
      <c r="AH10" s="2">
        <v>12.022630834999999</v>
      </c>
      <c r="AI10" s="2">
        <v>7.9412033916000002</v>
      </c>
      <c r="AJ10" s="2">
        <v>5.0766174981000001</v>
      </c>
      <c r="AK10" s="2">
        <v>12.422190824999999</v>
      </c>
      <c r="AL10" s="2">
        <v>7.5793911597000001</v>
      </c>
      <c r="AM10" s="2">
        <v>4.3495830681000003</v>
      </c>
      <c r="AN10" s="2">
        <v>13.207511950000001</v>
      </c>
      <c r="AO10" s="1">
        <v>8.7920809999999996E-13</v>
      </c>
      <c r="AP10" s="2">
        <v>0.3821086789</v>
      </c>
      <c r="AQ10" s="2">
        <v>0.15897746660000001</v>
      </c>
      <c r="AR10" s="2">
        <v>0.91841344319999996</v>
      </c>
      <c r="AS10" s="2">
        <v>3.1541039399999998E-2</v>
      </c>
      <c r="AT10" s="2" t="s">
        <v>30</v>
      </c>
      <c r="AU10" s="2" t="s">
        <v>30</v>
      </c>
      <c r="AV10" s="2" t="s">
        <v>30</v>
      </c>
      <c r="AW10" s="2" t="s">
        <v>30</v>
      </c>
      <c r="AX10" s="2" t="s">
        <v>30</v>
      </c>
      <c r="AY10" s="2" t="s">
        <v>30</v>
      </c>
      <c r="AZ10" s="2" t="s">
        <v>30</v>
      </c>
      <c r="BA10" s="2" t="s">
        <v>39</v>
      </c>
      <c r="BB10" s="2" t="s">
        <v>30</v>
      </c>
      <c r="BC10" s="2" t="s">
        <v>30</v>
      </c>
      <c r="BD10" s="2" t="s">
        <v>30</v>
      </c>
      <c r="BE10" s="2" t="s">
        <v>30</v>
      </c>
      <c r="BF10" s="2" t="s">
        <v>30</v>
      </c>
      <c r="BG10" s="2" t="s">
        <v>30</v>
      </c>
      <c r="BH10" s="2"/>
    </row>
    <row r="11" spans="1:60" x14ac:dyDescent="0.3">
      <c r="A11" s="2" t="s">
        <v>31</v>
      </c>
      <c r="B11" s="2">
        <v>648</v>
      </c>
      <c r="C11" s="2">
        <v>61635</v>
      </c>
      <c r="D11" s="2">
        <v>10.513506936000001</v>
      </c>
      <c r="E11" s="2">
        <v>9.0146404062999999</v>
      </c>
      <c r="F11" s="2">
        <v>6.4568898068999996</v>
      </c>
      <c r="G11" s="2">
        <v>12.585585953000001</v>
      </c>
      <c r="H11" s="2" t="s">
        <v>30</v>
      </c>
      <c r="I11" s="2" t="s">
        <v>30</v>
      </c>
      <c r="J11" s="2" t="s">
        <v>30</v>
      </c>
      <c r="K11" s="2" t="s">
        <v>30</v>
      </c>
      <c r="L11" s="2">
        <v>198</v>
      </c>
      <c r="M11" s="2">
        <v>33142</v>
      </c>
      <c r="N11" s="2">
        <v>5.9742924386</v>
      </c>
      <c r="O11" s="2">
        <v>4.1065755277999996</v>
      </c>
      <c r="P11" s="2">
        <v>2.8559357419000002</v>
      </c>
      <c r="Q11" s="2">
        <v>5.9048816535000004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846</v>
      </c>
      <c r="W11" s="2">
        <v>94777</v>
      </c>
      <c r="X11" s="2">
        <v>8.9262162760999999</v>
      </c>
      <c r="Y11" s="2">
        <v>7.2964916317000004</v>
      </c>
      <c r="Z11" s="2">
        <v>5.2429752383999997</v>
      </c>
      <c r="AA11" s="2">
        <v>10.154308901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744</v>
      </c>
      <c r="AG11" s="2">
        <v>503625</v>
      </c>
      <c r="AH11" s="2">
        <v>1.4772896499999999</v>
      </c>
      <c r="AI11" s="2">
        <v>1.0477363186999999</v>
      </c>
      <c r="AJ11" s="2">
        <v>0.75185754520000003</v>
      </c>
      <c r="AK11" s="2">
        <v>1.4600523736</v>
      </c>
      <c r="AL11" s="2" t="s">
        <v>30</v>
      </c>
      <c r="AM11" s="2" t="s">
        <v>30</v>
      </c>
      <c r="AN11" s="2" t="s">
        <v>30</v>
      </c>
      <c r="AO11" s="2" t="s">
        <v>30</v>
      </c>
      <c r="AP11" s="2">
        <v>6.9640533610000004</v>
      </c>
      <c r="AQ11" s="2">
        <v>4.3586297911000003</v>
      </c>
      <c r="AR11" s="2">
        <v>11.126900319000001</v>
      </c>
      <c r="AS11" s="1">
        <v>4.7646670000000003E-16</v>
      </c>
      <c r="AT11" s="2">
        <v>2.1951721927999999</v>
      </c>
      <c r="AU11" s="2">
        <v>1.3400500243</v>
      </c>
      <c r="AV11" s="2">
        <v>3.5959709478000002</v>
      </c>
      <c r="AW11" s="2">
        <v>1.7941927E-3</v>
      </c>
      <c r="AX11" s="2" t="s">
        <v>30</v>
      </c>
      <c r="AY11" s="2" t="s">
        <v>30</v>
      </c>
      <c r="AZ11" s="2" t="s">
        <v>30</v>
      </c>
      <c r="BA11" s="2" t="s">
        <v>30</v>
      </c>
      <c r="BB11" s="2" t="s">
        <v>66</v>
      </c>
      <c r="BC11" s="2" t="s">
        <v>40</v>
      </c>
      <c r="BD11" s="2" t="s">
        <v>30</v>
      </c>
      <c r="BE11" s="2" t="s">
        <v>30</v>
      </c>
      <c r="BF11" s="2" t="s">
        <v>30</v>
      </c>
      <c r="BG11" s="2" t="s">
        <v>30</v>
      </c>
      <c r="BH11" s="2"/>
    </row>
    <row r="12" spans="1:60" x14ac:dyDescent="0.3">
      <c r="AP12" s="1"/>
    </row>
    <row r="13" spans="1:60" x14ac:dyDescent="0.3">
      <c r="B13" s="18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21" spans="2:43" x14ac:dyDescent="0.3">
      <c r="AP21" s="1"/>
      <c r="AQ21" s="1"/>
    </row>
    <row r="22" spans="2:43" x14ac:dyDescent="0.3">
      <c r="AP22" s="1"/>
      <c r="AQ22" s="1"/>
    </row>
    <row r="23" spans="2:43" x14ac:dyDescent="0.3">
      <c r="AL23" s="1"/>
      <c r="AP23" s="1"/>
      <c r="AQ23" s="1"/>
    </row>
    <row r="24" spans="2:43" x14ac:dyDescent="0.3">
      <c r="G24" s="1"/>
      <c r="AP24" s="1"/>
      <c r="AQ24" s="1"/>
    </row>
    <row r="25" spans="2:43" x14ac:dyDescent="0.3">
      <c r="G25" s="1"/>
      <c r="AP25" s="1"/>
      <c r="AQ25" s="1"/>
    </row>
    <row r="26" spans="2:43" x14ac:dyDescent="0.3">
      <c r="AK26" s="1"/>
      <c r="AP26" s="1"/>
      <c r="AQ26" s="1"/>
    </row>
    <row r="27" spans="2:43" x14ac:dyDescent="0.3">
      <c r="AK27" s="1"/>
      <c r="AP27" s="1"/>
    </row>
    <row r="28" spans="2:43" x14ac:dyDescent="0.3">
      <c r="AP28" s="1"/>
    </row>
    <row r="29" spans="2:43" x14ac:dyDescent="0.3">
      <c r="AP29" s="1"/>
    </row>
    <row r="30" spans="2:43" x14ac:dyDescent="0.3">
      <c r="B30" s="11"/>
    </row>
    <row r="31" spans="2:43" ht="15" x14ac:dyDescent="0.35">
      <c r="B31" s="1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A2" sqref="A2:XFD2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124</v>
      </c>
    </row>
    <row r="3" spans="1:60" x14ac:dyDescent="0.3">
      <c r="A3" s="2" t="s">
        <v>125</v>
      </c>
    </row>
    <row r="4" spans="1:60" x14ac:dyDescent="0.3">
      <c r="A4" s="2" t="s">
        <v>0</v>
      </c>
      <c r="B4" s="2" t="s">
        <v>126</v>
      </c>
      <c r="C4" s="2" t="s">
        <v>1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2</v>
      </c>
      <c r="I4" s="2" t="s">
        <v>127</v>
      </c>
      <c r="J4" s="2" t="s">
        <v>7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8</v>
      </c>
      <c r="P4" s="2" t="s">
        <v>128</v>
      </c>
      <c r="Q4" s="2" t="s">
        <v>13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14</v>
      </c>
      <c r="W4" s="2" t="s">
        <v>129</v>
      </c>
      <c r="X4" s="2" t="s">
        <v>53</v>
      </c>
      <c r="Y4" s="2" t="s">
        <v>54</v>
      </c>
      <c r="Z4" s="2" t="s">
        <v>55</v>
      </c>
      <c r="AA4" s="2" t="s">
        <v>56</v>
      </c>
      <c r="AB4" s="2" t="s">
        <v>57</v>
      </c>
      <c r="AC4" s="2" t="s">
        <v>58</v>
      </c>
      <c r="AD4" s="2" t="s">
        <v>59</v>
      </c>
      <c r="AE4" s="2" t="s">
        <v>60</v>
      </c>
      <c r="AF4" s="2" t="s">
        <v>61</v>
      </c>
      <c r="AG4" s="2" t="s">
        <v>62</v>
      </c>
      <c r="AH4" s="2" t="s">
        <v>20</v>
      </c>
      <c r="AI4" s="2" t="s">
        <v>21</v>
      </c>
      <c r="AJ4" s="2" t="s">
        <v>22</v>
      </c>
      <c r="AK4" s="2" t="s">
        <v>19</v>
      </c>
      <c r="AL4" s="2" t="s">
        <v>23</v>
      </c>
      <c r="AM4" s="2" t="s">
        <v>24</v>
      </c>
      <c r="AN4" s="2" t="s">
        <v>25</v>
      </c>
      <c r="AO4" s="2" t="s">
        <v>63</v>
      </c>
      <c r="AP4" s="2" t="s">
        <v>64</v>
      </c>
      <c r="AQ4" s="2" t="s">
        <v>26</v>
      </c>
      <c r="AR4" s="2" t="s">
        <v>27</v>
      </c>
      <c r="AS4" s="2" t="s">
        <v>28</v>
      </c>
      <c r="AT4" s="2" t="s">
        <v>29</v>
      </c>
      <c r="AU4" s="2" t="s">
        <v>65</v>
      </c>
    </row>
    <row r="5" spans="1:60" x14ac:dyDescent="0.3">
      <c r="A5" s="2" t="s">
        <v>33</v>
      </c>
      <c r="B5" s="2" t="s">
        <v>30</v>
      </c>
      <c r="C5" s="2" t="s">
        <v>30</v>
      </c>
      <c r="D5" s="2" t="s">
        <v>30</v>
      </c>
      <c r="E5" s="2" t="s">
        <v>30</v>
      </c>
      <c r="F5" s="2" t="s">
        <v>30</v>
      </c>
      <c r="G5" s="2" t="s">
        <v>30</v>
      </c>
      <c r="H5" s="2" t="s">
        <v>30</v>
      </c>
      <c r="I5" s="2" t="s">
        <v>30</v>
      </c>
      <c r="J5" s="2" t="s">
        <v>30</v>
      </c>
      <c r="K5" s="2" t="s">
        <v>30</v>
      </c>
      <c r="L5" s="2" t="s">
        <v>30</v>
      </c>
      <c r="M5" s="2" t="s">
        <v>30</v>
      </c>
      <c r="N5" s="2" t="s">
        <v>30</v>
      </c>
      <c r="O5" s="2" t="s">
        <v>30</v>
      </c>
      <c r="P5" s="2" t="s">
        <v>30</v>
      </c>
      <c r="Q5" s="2" t="s">
        <v>30</v>
      </c>
      <c r="R5" s="2" t="s">
        <v>30</v>
      </c>
      <c r="S5" s="2" t="s">
        <v>30</v>
      </c>
      <c r="T5" s="2" t="s">
        <v>30</v>
      </c>
      <c r="U5" s="2" t="s">
        <v>30</v>
      </c>
      <c r="V5" s="2" t="s">
        <v>30</v>
      </c>
      <c r="W5" s="2" t="s">
        <v>30</v>
      </c>
      <c r="X5" s="2" t="s">
        <v>30</v>
      </c>
      <c r="Y5" s="2" t="s">
        <v>30</v>
      </c>
      <c r="Z5" s="2" t="s">
        <v>30</v>
      </c>
      <c r="AA5" s="2" t="s">
        <v>30</v>
      </c>
      <c r="AB5" s="2" t="s">
        <v>30</v>
      </c>
      <c r="AC5" s="2" t="s">
        <v>30</v>
      </c>
      <c r="AD5" s="2">
        <v>17.553055868000001</v>
      </c>
      <c r="AE5" s="2">
        <v>2.9330238295000002</v>
      </c>
      <c r="AF5" s="2">
        <v>105.04850564</v>
      </c>
      <c r="AG5" s="2">
        <v>1.6969903999999999E-3</v>
      </c>
      <c r="AH5" s="2">
        <v>0.65153272579999999</v>
      </c>
      <c r="AI5" s="2">
        <v>5.9078778899999997E-2</v>
      </c>
      <c r="AJ5" s="2">
        <v>7.1852347117999997</v>
      </c>
      <c r="AK5" s="2">
        <v>0.72648150889999996</v>
      </c>
      <c r="AL5" s="2" t="s">
        <v>30</v>
      </c>
      <c r="AM5" s="2" t="s">
        <v>30</v>
      </c>
      <c r="AN5" s="2" t="s">
        <v>30</v>
      </c>
      <c r="AO5" s="2" t="s">
        <v>30</v>
      </c>
      <c r="AP5" s="1" t="s">
        <v>66</v>
      </c>
      <c r="AQ5" s="1" t="s">
        <v>30</v>
      </c>
      <c r="AR5" s="2" t="s">
        <v>68</v>
      </c>
      <c r="AS5" s="2" t="s">
        <v>68</v>
      </c>
      <c r="AT5" s="2" t="s">
        <v>68</v>
      </c>
      <c r="AU5" s="2" t="s">
        <v>68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>
        <v>12</v>
      </c>
      <c r="J6" s="2">
        <v>17426</v>
      </c>
      <c r="K6" s="2">
        <v>68.862619074999998</v>
      </c>
      <c r="L6" s="2">
        <v>0.9922804006</v>
      </c>
      <c r="M6" s="2">
        <v>0.49376045429999998</v>
      </c>
      <c r="N6" s="2">
        <v>1.9941256634</v>
      </c>
      <c r="O6" s="2">
        <v>0.98263787920000001</v>
      </c>
      <c r="P6" s="2">
        <v>12</v>
      </c>
      <c r="Q6" s="2">
        <v>17426</v>
      </c>
      <c r="R6" s="2">
        <v>68.862619074999998</v>
      </c>
      <c r="S6" s="2">
        <v>0.93237034969999999</v>
      </c>
      <c r="T6" s="2">
        <v>0.50540396350000005</v>
      </c>
      <c r="U6" s="2">
        <v>1.7200388835</v>
      </c>
      <c r="V6" s="2">
        <v>0.82266140519999997</v>
      </c>
      <c r="W6" s="2">
        <v>17</v>
      </c>
      <c r="X6" s="2">
        <v>287759</v>
      </c>
      <c r="Y6" s="2">
        <v>5.9077213919</v>
      </c>
      <c r="Z6" s="2">
        <v>0.85007891030000005</v>
      </c>
      <c r="AA6" s="2">
        <v>0.47623532790000001</v>
      </c>
      <c r="AB6" s="2">
        <v>1.5173888020999999</v>
      </c>
      <c r="AC6" s="2">
        <v>0.58271017059999997</v>
      </c>
      <c r="AD6" s="2">
        <v>11.656375531</v>
      </c>
      <c r="AE6" s="2">
        <v>5.5671009381000003</v>
      </c>
      <c r="AF6" s="2">
        <v>24.406076344999999</v>
      </c>
      <c r="AG6" s="2">
        <v>7.3389649999999996E-11</v>
      </c>
      <c r="AH6" s="2" t="s">
        <v>30</v>
      </c>
      <c r="AI6" s="2" t="s">
        <v>30</v>
      </c>
      <c r="AJ6" s="2" t="s">
        <v>30</v>
      </c>
      <c r="AK6" s="2" t="s">
        <v>30</v>
      </c>
      <c r="AL6" s="2" t="s">
        <v>30</v>
      </c>
      <c r="AM6" s="2" t="s">
        <v>30</v>
      </c>
      <c r="AN6" s="2" t="s">
        <v>30</v>
      </c>
      <c r="AO6" s="2" t="s">
        <v>30</v>
      </c>
      <c r="AP6" s="1" t="s">
        <v>66</v>
      </c>
      <c r="AQ6" s="1" t="s">
        <v>30</v>
      </c>
      <c r="AR6" s="2" t="s">
        <v>30</v>
      </c>
      <c r="AS6" s="2" t="s">
        <v>30</v>
      </c>
      <c r="AT6" s="2" t="s">
        <v>30</v>
      </c>
      <c r="AU6" s="2" t="s">
        <v>30</v>
      </c>
    </row>
    <row r="7" spans="1:60" x14ac:dyDescent="0.3">
      <c r="A7" s="2" t="s">
        <v>35</v>
      </c>
      <c r="B7" s="2" t="s">
        <v>30</v>
      </c>
      <c r="C7" s="2" t="s">
        <v>30</v>
      </c>
      <c r="D7" s="2" t="s">
        <v>30</v>
      </c>
      <c r="E7" s="2" t="s">
        <v>30</v>
      </c>
      <c r="F7" s="2" t="s">
        <v>30</v>
      </c>
      <c r="G7" s="2" t="s">
        <v>30</v>
      </c>
      <c r="H7" s="2" t="s">
        <v>30</v>
      </c>
      <c r="I7" s="2" t="s">
        <v>30</v>
      </c>
      <c r="J7" s="2" t="s">
        <v>30</v>
      </c>
      <c r="K7" s="2" t="s">
        <v>30</v>
      </c>
      <c r="L7" s="2" t="s">
        <v>30</v>
      </c>
      <c r="M7" s="2" t="s">
        <v>30</v>
      </c>
      <c r="N7" s="2" t="s">
        <v>30</v>
      </c>
      <c r="O7" s="2" t="s">
        <v>30</v>
      </c>
      <c r="P7" s="2">
        <v>7</v>
      </c>
      <c r="Q7" s="2">
        <v>10041</v>
      </c>
      <c r="R7" s="2">
        <v>69.714171895000007</v>
      </c>
      <c r="S7" s="2">
        <v>0.94390001000000001</v>
      </c>
      <c r="T7" s="2">
        <v>0.4340093371</v>
      </c>
      <c r="U7" s="2">
        <v>2.0528296342000001</v>
      </c>
      <c r="V7" s="2">
        <v>0.88420255010000004</v>
      </c>
      <c r="W7" s="2" t="s">
        <v>30</v>
      </c>
      <c r="X7" s="2" t="s">
        <v>30</v>
      </c>
      <c r="Y7" s="2" t="s">
        <v>30</v>
      </c>
      <c r="Z7" s="2" t="s">
        <v>30</v>
      </c>
      <c r="AA7" s="2" t="s">
        <v>30</v>
      </c>
      <c r="AB7" s="2" t="s">
        <v>30</v>
      </c>
      <c r="AC7" s="2" t="s">
        <v>30</v>
      </c>
      <c r="AD7" s="2">
        <v>14.332768980999999</v>
      </c>
      <c r="AE7" s="2">
        <v>3.7063397878000002</v>
      </c>
      <c r="AF7" s="2">
        <v>55.426182814000001</v>
      </c>
      <c r="AG7" s="2">
        <v>1.141321E-4</v>
      </c>
      <c r="AH7" s="2">
        <v>0.77169811320000004</v>
      </c>
      <c r="AI7" s="2">
        <v>0.1727155823</v>
      </c>
      <c r="AJ7" s="2">
        <v>3.4479690248999999</v>
      </c>
      <c r="AK7" s="2">
        <v>0.73436678440000003</v>
      </c>
      <c r="AL7" s="1" t="s">
        <v>30</v>
      </c>
      <c r="AM7" s="2" t="s">
        <v>30</v>
      </c>
      <c r="AN7" s="2" t="s">
        <v>30</v>
      </c>
      <c r="AO7" s="2" t="s">
        <v>30</v>
      </c>
      <c r="AP7" s="1" t="s">
        <v>66</v>
      </c>
      <c r="AQ7" s="1" t="s">
        <v>30</v>
      </c>
      <c r="AR7" s="2" t="s">
        <v>68</v>
      </c>
      <c r="AS7" s="2" t="s">
        <v>68</v>
      </c>
      <c r="AT7" s="2" t="s">
        <v>30</v>
      </c>
      <c r="AU7" s="2" t="s">
        <v>68</v>
      </c>
    </row>
    <row r="8" spans="1:60" x14ac:dyDescent="0.3">
      <c r="A8" s="2" t="s">
        <v>36</v>
      </c>
      <c r="B8" s="2">
        <v>14</v>
      </c>
      <c r="C8" s="2">
        <v>16006</v>
      </c>
      <c r="D8" s="2">
        <v>87.467199800000003</v>
      </c>
      <c r="E8" s="2">
        <v>1.1470299701</v>
      </c>
      <c r="F8" s="2">
        <v>0.63154598399999995</v>
      </c>
      <c r="G8" s="1">
        <v>2.0832651711999999</v>
      </c>
      <c r="H8" s="2">
        <v>0.65232657439999997</v>
      </c>
      <c r="I8" s="2" t="s">
        <v>30</v>
      </c>
      <c r="J8" s="2" t="s">
        <v>30</v>
      </c>
      <c r="K8" s="2" t="s">
        <v>30</v>
      </c>
      <c r="L8" s="2" t="s">
        <v>30</v>
      </c>
      <c r="M8" s="2" t="s">
        <v>30</v>
      </c>
      <c r="N8" s="2" t="s">
        <v>30</v>
      </c>
      <c r="O8" s="2" t="s">
        <v>30</v>
      </c>
      <c r="P8" s="2">
        <v>16</v>
      </c>
      <c r="Q8" s="2">
        <v>18457</v>
      </c>
      <c r="R8" s="2">
        <v>86.687977461000003</v>
      </c>
      <c r="S8" s="2">
        <v>1.1737180627999999</v>
      </c>
      <c r="T8" s="2">
        <v>0.68185783830000002</v>
      </c>
      <c r="U8" s="2">
        <v>2.0203831556999998</v>
      </c>
      <c r="V8" s="2">
        <v>0.5632363896</v>
      </c>
      <c r="W8" s="2">
        <v>7</v>
      </c>
      <c r="X8" s="2">
        <v>44855</v>
      </c>
      <c r="Y8" s="2">
        <v>15.605841043</v>
      </c>
      <c r="Z8" s="2">
        <v>2.2455690557999999</v>
      </c>
      <c r="AA8" s="2">
        <v>0.99746001129999995</v>
      </c>
      <c r="AB8" s="2">
        <v>5.0554210968</v>
      </c>
      <c r="AC8" s="2">
        <v>5.0722327800000001E-2</v>
      </c>
      <c r="AD8" s="2">
        <v>5.5548417557</v>
      </c>
      <c r="AE8" s="2">
        <v>2.2852737698999999</v>
      </c>
      <c r="AF8" s="2">
        <v>13.502219007000001</v>
      </c>
      <c r="AG8" s="2">
        <v>1.544657E-4</v>
      </c>
      <c r="AH8" s="2">
        <v>1.0719105335000001</v>
      </c>
      <c r="AI8" s="2">
        <v>0.2436187179</v>
      </c>
      <c r="AJ8" s="2">
        <v>4.7163543172000004</v>
      </c>
      <c r="AK8" s="2">
        <v>0.92680615219999996</v>
      </c>
      <c r="AL8" s="2" t="s">
        <v>30</v>
      </c>
      <c r="AM8" s="2" t="s">
        <v>30</v>
      </c>
      <c r="AN8" s="2" t="s">
        <v>30</v>
      </c>
      <c r="AO8" s="2" t="s">
        <v>30</v>
      </c>
      <c r="AP8" s="1" t="s">
        <v>66</v>
      </c>
      <c r="AQ8" s="1" t="s">
        <v>30</v>
      </c>
      <c r="AR8" s="2" t="s">
        <v>30</v>
      </c>
      <c r="AS8" s="2" t="s">
        <v>68</v>
      </c>
      <c r="AT8" s="2" t="s">
        <v>30</v>
      </c>
      <c r="AU8" s="2" t="s">
        <v>30</v>
      </c>
    </row>
    <row r="9" spans="1:60" x14ac:dyDescent="0.3">
      <c r="A9" s="2" t="s">
        <v>37</v>
      </c>
      <c r="B9" s="2">
        <v>27</v>
      </c>
      <c r="C9" s="2">
        <v>33234</v>
      </c>
      <c r="D9" s="2">
        <v>81.242101461999994</v>
      </c>
      <c r="E9" s="2">
        <v>1.0653950901</v>
      </c>
      <c r="F9" s="2">
        <v>0.66368301789999995</v>
      </c>
      <c r="G9" s="1">
        <v>1.7102542440999999</v>
      </c>
      <c r="H9" s="2">
        <v>0.79307440159999998</v>
      </c>
      <c r="I9" s="2" t="s">
        <v>30</v>
      </c>
      <c r="J9" s="2" t="s">
        <v>30</v>
      </c>
      <c r="K9" s="2" t="s">
        <v>30</v>
      </c>
      <c r="L9" s="2" t="s">
        <v>30</v>
      </c>
      <c r="M9" s="2" t="s">
        <v>30</v>
      </c>
      <c r="N9" s="2" t="s">
        <v>30</v>
      </c>
      <c r="O9" s="2" t="s">
        <v>30</v>
      </c>
      <c r="P9" s="2">
        <v>32</v>
      </c>
      <c r="Q9" s="2">
        <v>38414</v>
      </c>
      <c r="R9" s="2">
        <v>83.302962461999996</v>
      </c>
      <c r="S9" s="2">
        <v>1.1278864104999999</v>
      </c>
      <c r="T9" s="2">
        <v>0.74238061769999997</v>
      </c>
      <c r="U9" s="2">
        <v>1.7135788901</v>
      </c>
      <c r="V9" s="2">
        <v>0.57277668000000004</v>
      </c>
      <c r="W9" s="2" t="s">
        <v>30</v>
      </c>
      <c r="X9" s="2" t="s">
        <v>30</v>
      </c>
      <c r="Y9" s="2" t="s">
        <v>30</v>
      </c>
      <c r="Z9" s="2" t="s">
        <v>30</v>
      </c>
      <c r="AA9" s="2" t="s">
        <v>30</v>
      </c>
      <c r="AB9" s="2" t="s">
        <v>30</v>
      </c>
      <c r="AC9" s="2" t="s">
        <v>30</v>
      </c>
      <c r="AD9" s="2">
        <v>4.7745092935000004</v>
      </c>
      <c r="AE9" s="2">
        <v>1.1442326517999999</v>
      </c>
      <c r="AF9" s="2">
        <v>19.922468528</v>
      </c>
      <c r="AG9" s="2">
        <v>3.1967414600000001E-2</v>
      </c>
      <c r="AH9" s="2">
        <v>0.84166817120000004</v>
      </c>
      <c r="AI9" s="2">
        <v>0.3241313918</v>
      </c>
      <c r="AJ9" s="2">
        <v>2.1855498362999999</v>
      </c>
      <c r="AK9" s="2">
        <v>0.72330901049999996</v>
      </c>
      <c r="AL9" s="2" t="s">
        <v>30</v>
      </c>
      <c r="AM9" s="2" t="s">
        <v>30</v>
      </c>
      <c r="AN9" s="2" t="s">
        <v>30</v>
      </c>
      <c r="AO9" s="2" t="s">
        <v>30</v>
      </c>
      <c r="AP9" s="1" t="s">
        <v>30</v>
      </c>
      <c r="AQ9" s="1" t="s">
        <v>30</v>
      </c>
      <c r="AR9" s="2" t="s">
        <v>30</v>
      </c>
      <c r="AS9" s="2" t="s">
        <v>68</v>
      </c>
      <c r="AT9" s="2" t="s">
        <v>30</v>
      </c>
      <c r="AU9" s="2" t="s">
        <v>68</v>
      </c>
    </row>
    <row r="10" spans="1:60" x14ac:dyDescent="0.3">
      <c r="A10" s="2" t="s">
        <v>67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>
        <v>0</v>
      </c>
      <c r="J10" s="2">
        <v>2438</v>
      </c>
      <c r="K10" s="2">
        <v>1.5550780000000001E-8</v>
      </c>
      <c r="L10" s="2">
        <v>2.2407999999999999E-10</v>
      </c>
      <c r="M10" s="2">
        <v>0</v>
      </c>
      <c r="N10" s="2" t="s">
        <v>76</v>
      </c>
      <c r="O10" s="2">
        <v>0.99965481030000003</v>
      </c>
      <c r="P10" s="2">
        <v>0</v>
      </c>
      <c r="Q10" s="2">
        <v>2438</v>
      </c>
      <c r="R10" s="2">
        <v>1.5550780000000001E-8</v>
      </c>
      <c r="S10" s="2">
        <v>2.1055089999999999E-10</v>
      </c>
      <c r="T10" s="2">
        <v>0</v>
      </c>
      <c r="U10" s="2" t="s">
        <v>76</v>
      </c>
      <c r="V10" s="2">
        <v>0.99965384280000003</v>
      </c>
      <c r="W10" s="2" t="s">
        <v>30</v>
      </c>
      <c r="X10" s="2" t="s">
        <v>30</v>
      </c>
      <c r="Y10" s="2" t="s">
        <v>30</v>
      </c>
      <c r="Z10" s="2" t="s">
        <v>30</v>
      </c>
      <c r="AA10" s="2" t="s">
        <v>30</v>
      </c>
      <c r="AB10" s="2" t="s">
        <v>30</v>
      </c>
      <c r="AC10" s="2" t="s">
        <v>30</v>
      </c>
      <c r="AD10" s="2">
        <v>1.64916E-10</v>
      </c>
      <c r="AE10" s="2">
        <v>0</v>
      </c>
      <c r="AF10" s="2" t="s">
        <v>76</v>
      </c>
      <c r="AG10" s="2">
        <v>0.99965004749999997</v>
      </c>
      <c r="AH10" s="2" t="s">
        <v>30</v>
      </c>
      <c r="AI10" s="2" t="s">
        <v>30</v>
      </c>
      <c r="AJ10" s="2" t="s">
        <v>30</v>
      </c>
      <c r="AK10" s="1" t="s">
        <v>30</v>
      </c>
      <c r="AL10" s="2" t="s">
        <v>30</v>
      </c>
      <c r="AM10" s="2" t="s">
        <v>30</v>
      </c>
      <c r="AN10" s="2" t="s">
        <v>30</v>
      </c>
      <c r="AO10" s="2" t="s">
        <v>30</v>
      </c>
      <c r="AP10" s="1" t="s">
        <v>30</v>
      </c>
      <c r="AQ10" s="1" t="s">
        <v>30</v>
      </c>
      <c r="AR10" s="2" t="s">
        <v>30</v>
      </c>
      <c r="AS10" s="2" t="s">
        <v>30</v>
      </c>
      <c r="AT10" s="2" t="s">
        <v>30</v>
      </c>
      <c r="AU10" s="2" t="s">
        <v>68</v>
      </c>
    </row>
    <row r="11" spans="1:60" x14ac:dyDescent="0.3">
      <c r="A11" s="2" t="s">
        <v>31</v>
      </c>
      <c r="B11" s="2">
        <v>47</v>
      </c>
      <c r="C11" s="2">
        <v>61635</v>
      </c>
      <c r="D11" s="2">
        <v>76.255374380999996</v>
      </c>
      <c r="E11" s="2" t="s">
        <v>30</v>
      </c>
      <c r="F11" s="2" t="s">
        <v>30</v>
      </c>
      <c r="G11" s="2" t="s">
        <v>30</v>
      </c>
      <c r="H11" s="2" t="s">
        <v>30</v>
      </c>
      <c r="I11" s="2">
        <v>23</v>
      </c>
      <c r="J11" s="2">
        <v>33142</v>
      </c>
      <c r="K11" s="2">
        <v>69.398346509000007</v>
      </c>
      <c r="L11" s="2" t="s">
        <v>30</v>
      </c>
      <c r="M11" s="2" t="s">
        <v>30</v>
      </c>
      <c r="N11" s="2" t="s">
        <v>30</v>
      </c>
      <c r="O11" s="2" t="s">
        <v>30</v>
      </c>
      <c r="P11" s="2">
        <v>70</v>
      </c>
      <c r="Q11" s="2">
        <v>94777</v>
      </c>
      <c r="R11" s="2">
        <v>73.857581480999997</v>
      </c>
      <c r="S11" s="2" t="s">
        <v>30</v>
      </c>
      <c r="T11" s="2" t="s">
        <v>30</v>
      </c>
      <c r="U11" s="2" t="s">
        <v>30</v>
      </c>
      <c r="V11" s="2" t="s">
        <v>30</v>
      </c>
      <c r="W11" s="2">
        <v>35</v>
      </c>
      <c r="X11" s="2">
        <v>503625</v>
      </c>
      <c r="Y11" s="2">
        <v>6.9496152891999996</v>
      </c>
      <c r="Z11" s="2" t="s">
        <v>30</v>
      </c>
      <c r="AA11" s="2" t="s">
        <v>30</v>
      </c>
      <c r="AB11" s="2" t="s">
        <v>30</v>
      </c>
      <c r="AC11" s="2" t="s">
        <v>30</v>
      </c>
      <c r="AD11" s="2">
        <v>10.627578421000001</v>
      </c>
      <c r="AE11" s="2">
        <v>7.0830263525000001</v>
      </c>
      <c r="AF11" s="2">
        <v>15.945927273000001</v>
      </c>
      <c r="AG11" s="2">
        <v>3.4564790000000003E-30</v>
      </c>
      <c r="AH11" s="2">
        <v>1.0988067903000001</v>
      </c>
      <c r="AI11" s="2">
        <v>0.66729256469999998</v>
      </c>
      <c r="AJ11" s="2">
        <v>1.8093658260000001</v>
      </c>
      <c r="AK11" s="2">
        <v>0.71117447779999998</v>
      </c>
      <c r="AL11" s="2" t="s">
        <v>30</v>
      </c>
      <c r="AM11" s="2" t="s">
        <v>30</v>
      </c>
      <c r="AN11" s="2" t="s">
        <v>30</v>
      </c>
      <c r="AO11" s="2" t="s">
        <v>30</v>
      </c>
      <c r="AP11" s="1" t="s">
        <v>66</v>
      </c>
      <c r="AQ11" s="2" t="s">
        <v>30</v>
      </c>
      <c r="AR11" s="2" t="s">
        <v>30</v>
      </c>
      <c r="AS11" s="2" t="s">
        <v>30</v>
      </c>
      <c r="AT11" s="2" t="s">
        <v>30</v>
      </c>
      <c r="AU11" s="2" t="s">
        <v>30</v>
      </c>
    </row>
    <row r="12" spans="1:60" x14ac:dyDescent="0.3">
      <c r="AP12" s="1"/>
      <c r="AR12" s="2" t="s">
        <v>30</v>
      </c>
    </row>
    <row r="13" spans="1:60" x14ac:dyDescent="0.3">
      <c r="B13" s="18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21" spans="2:43" x14ac:dyDescent="0.3">
      <c r="AP21" s="1"/>
      <c r="AQ21" s="1"/>
    </row>
    <row r="22" spans="2:43" x14ac:dyDescent="0.3">
      <c r="AP22" s="1"/>
      <c r="AQ22" s="1"/>
    </row>
    <row r="23" spans="2:43" x14ac:dyDescent="0.3">
      <c r="AL23" s="1"/>
      <c r="AP23" s="1"/>
      <c r="AQ23" s="1"/>
    </row>
    <row r="24" spans="2:43" x14ac:dyDescent="0.3">
      <c r="G24" s="1"/>
      <c r="AP24" s="1"/>
      <c r="AQ24" s="1"/>
    </row>
    <row r="25" spans="2:43" x14ac:dyDescent="0.3">
      <c r="G25" s="1"/>
      <c r="AP25" s="1"/>
      <c r="AQ25" s="1"/>
    </row>
    <row r="26" spans="2:43" x14ac:dyDescent="0.3">
      <c r="AK26" s="1"/>
      <c r="AP26" s="1"/>
      <c r="AQ26" s="1"/>
    </row>
    <row r="27" spans="2:43" x14ac:dyDescent="0.3">
      <c r="AK27" s="1"/>
      <c r="AP27" s="1"/>
    </row>
    <row r="28" spans="2:43" x14ac:dyDescent="0.3">
      <c r="AP28" s="1"/>
    </row>
    <row r="29" spans="2:43" x14ac:dyDescent="0.3">
      <c r="AP29" s="1"/>
    </row>
    <row r="30" spans="2:43" x14ac:dyDescent="0.3">
      <c r="B30" s="11"/>
    </row>
    <row r="31" spans="2:43" ht="15" x14ac:dyDescent="0.35">
      <c r="B31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Table_E-3</vt:lpstr>
      <vt:lpstr>Table_data</vt:lpstr>
      <vt:lpstr>ADHD</vt:lpstr>
      <vt:lpstr>Mood_Anx</vt:lpstr>
      <vt:lpstr>Sub_Use</vt:lpstr>
      <vt:lpstr>Schizo</vt:lpstr>
      <vt:lpstr>Suic_Attempt</vt:lpstr>
      <vt:lpstr>Suic_Comp</vt:lpstr>
      <vt:lpstr>Table_data!Print_Area</vt:lpstr>
      <vt:lpstr>'Table_E-3'!Print_Area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cp:lastPrinted>2020-10-07T15:50:58Z</cp:lastPrinted>
  <dcterms:created xsi:type="dcterms:W3CDTF">2014-11-19T15:50:24Z</dcterms:created>
  <dcterms:modified xsi:type="dcterms:W3CDTF">2020-10-27T15:40:29Z</dcterms:modified>
</cp:coreProperties>
</file>