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nkids\Figures_tables\Fig_Tbl_Online_Supplement\"/>
    </mc:Choice>
  </mc:AlternateContent>
  <bookViews>
    <workbookView xWindow="0" yWindow="0" windowWidth="22800" windowHeight="9408" tabRatio="804"/>
  </bookViews>
  <sheets>
    <sheet name="Table_E-4" sheetId="32" r:id="rId1"/>
    <sheet name="Table_data" sheetId="99" r:id="rId2"/>
    <sheet name="Hosp" sheetId="81" r:id="rId3"/>
    <sheet name="Diff_Drugs" sheetId="83" r:id="rId4"/>
    <sheet name="Immunizations" sheetId="85" r:id="rId5"/>
  </sheets>
  <externalReferences>
    <externalReference r:id="rId6"/>
  </externalReferences>
  <definedNames>
    <definedName name="Criteria1">IF((CELL("contents",'[1]district graph data'!E1))="2"," (2)")</definedName>
    <definedName name="Criteria2">IF((CELL("contents",'[1]district graph data'!E1))="2"," (2)")</definedName>
    <definedName name="_xlnm.Print_Area" localSheetId="1">Table_data!$B$1:$J$8</definedName>
    <definedName name="_xlnm.Print_Area" localSheetId="0">'Table_E-4'!$B$1:$F$10</definedName>
  </definedNames>
  <calcPr calcId="162913"/>
</workbook>
</file>

<file path=xl/calcChain.xml><?xml version="1.0" encoding="utf-8"?>
<calcChain xmlns="http://schemas.openxmlformats.org/spreadsheetml/2006/main">
  <c r="H7" i="99" l="1"/>
  <c r="G7" i="99"/>
  <c r="F7" i="99"/>
  <c r="E7" i="99"/>
  <c r="D7" i="99"/>
  <c r="C7" i="99"/>
  <c r="H6" i="99" l="1"/>
  <c r="G6" i="99"/>
  <c r="F6" i="99"/>
  <c r="E6" i="99"/>
  <c r="D6" i="99"/>
  <c r="C6" i="99"/>
  <c r="H5" i="99" l="1"/>
  <c r="G5" i="99"/>
  <c r="F5" i="99"/>
  <c r="E5" i="99"/>
  <c r="D5" i="99"/>
  <c r="C5" i="99"/>
  <c r="J7" i="99" l="1"/>
  <c r="I7" i="99"/>
  <c r="J6" i="99"/>
  <c r="I6" i="99"/>
  <c r="J5" i="99"/>
  <c r="I5" i="99"/>
  <c r="K7" i="99"/>
  <c r="K6" i="99"/>
  <c r="K5" i="99"/>
  <c r="F7" i="32" l="1"/>
  <c r="F6" i="32"/>
  <c r="F5" i="32"/>
  <c r="D7" i="32" l="1"/>
  <c r="C7" i="32"/>
  <c r="E7" i="32"/>
  <c r="D6" i="32"/>
  <c r="C6" i="32"/>
  <c r="E6" i="32"/>
  <c r="C5" i="32"/>
  <c r="E5" i="32"/>
  <c r="D5" i="32" l="1"/>
</calcChain>
</file>

<file path=xl/sharedStrings.xml><?xml version="1.0" encoding="utf-8"?>
<sst xmlns="http://schemas.openxmlformats.org/spreadsheetml/2006/main" count="559" uniqueCount="112">
  <si>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</si>
  <si>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</si>
  <si>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</si>
  <si>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</si>
  <si>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</si>
  <si>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</si>
  <si>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</si>
  <si>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</si>
  <si>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</si>
  <si>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</si>
  <si>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</si>
  <si>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</si>
  <si>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</si>
  <si>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</si>
  <si>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</si>
  <si>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</si>
  <si>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</si>
  <si>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</si>
  <si>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</si>
  <si>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</si>
  <si>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</si>
  <si>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</si>
  <si>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</si>
  <si>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</si>
  <si>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</si>
  <si>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</si>
  <si>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</si>
  <si>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</si>
  <si>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</si>
  <si>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</si>
  <si>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</si>
  <si>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</si>
  <si>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All Other Manitobans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</si>
  <si>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</si>
  <si>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</si>
  <si>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</si>
  <si>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</si>
  <si>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</si>
  <si>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</si>
  <si>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f</t>
  </si>
  <si>
    <t>a</t>
  </si>
  <si>
    <t>First Nations 
On-Reserve</t>
  </si>
  <si>
    <t>Statistically Significant Differences</t>
  </si>
  <si>
    <t>Indicators</t>
  </si>
  <si>
    <t>All First Nations 
vs. AOM</t>
  </si>
  <si>
    <t>On-Reserve</t>
  </si>
  <si>
    <t>Off-Reserve</t>
  </si>
  <si>
    <t>On vs. Off</t>
  </si>
  <si>
    <t>WPG FN</t>
  </si>
  <si>
    <t>WPG AOM</t>
  </si>
  <si>
    <t>WPG FN vs AOM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</si>
  <si>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</si>
  <si>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</si>
  <si>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</si>
  <si>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</si>
  <si>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</si>
  <si>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</si>
  <si>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</si>
  <si>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</si>
  <si>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</si>
  <si>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</si>
  <si>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</si>
  <si>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</si>
  <si>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</si>
  <si>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b</t>
  </si>
  <si>
    <t>PT Public Trustee</t>
  </si>
  <si>
    <t>All First Nations vs. 
All Other Manitobans
(Crude Rates)</t>
  </si>
  <si>
    <t>On-Reserve vs. 
Off-Reserve First Nations
(Crude Rates)</t>
  </si>
  <si>
    <t>c</t>
  </si>
  <si>
    <t>yellow = referenced proper cell in original data</t>
  </si>
  <si>
    <t>Average Crude Rates</t>
  </si>
  <si>
    <t>e</t>
  </si>
  <si>
    <t>d</t>
  </si>
  <si>
    <t>FN_ON_adj_rate</t>
  </si>
  <si>
    <t>FN_ON_Lcl_adj</t>
  </si>
  <si>
    <t>FN_ON_Ucl_adj</t>
  </si>
  <si>
    <t>FN_OFF_adj_rate</t>
  </si>
  <si>
    <t>FN_OFF_Lcl_adj</t>
  </si>
  <si>
    <t>FN_OFF_Ucl_adj</t>
  </si>
  <si>
    <t>FN_adj_rate</t>
  </si>
  <si>
    <t>FN_Lcl_adj</t>
  </si>
  <si>
    <t>FN_Ucl_adj</t>
  </si>
  <si>
    <t>AOMB_adj_rate</t>
  </si>
  <si>
    <t>AOMB_Lcl_adj</t>
  </si>
  <si>
    <t>AOMB_Ucl_adj</t>
  </si>
  <si>
    <t>Table E.X: mental health Summary for Manitoba</t>
  </si>
  <si>
    <t>Hospitalization Episodes (per 1,000)</t>
  </si>
  <si>
    <t>Number of Different Drugs (per child)</t>
  </si>
  <si>
    <t>Complete Immunization at Age 2 (per 100)</t>
  </si>
  <si>
    <t>Crude and Adjusted hsp_episode Rates (ages 0to19), per 1,000 children by FN in Health Region vs (MB FN, AOMB in Health Region), 2016/17, age and sex adjusted.                NOTE: Hospitalizations restricted to: inpatient only. All hospitalizations that report a Z37 or Z38 have been excluded.</t>
  </si>
  <si>
    <t xml:space="preserve">date:  November 30, 2018 </t>
  </si>
  <si>
    <t>FN_ON_hsp_episode</t>
  </si>
  <si>
    <t>FN_OFF_hsp_episode</t>
  </si>
  <si>
    <t>FN_hsp_episode</t>
  </si>
  <si>
    <t>AOMB_hsp_episode</t>
  </si>
  <si>
    <t>Crude and Adjusted rx_count Rates (ages 0to19) per child by FN in Health Region vs (MB FN, AOMB in Health Region), 2016/17, age and sex adjusted</t>
  </si>
  <si>
    <t xml:space="preserve">date:  February 15, 2019 </t>
  </si>
  <si>
    <t>FN_ON_rx_count</t>
  </si>
  <si>
    <t>FN_OFF_rx_count</t>
  </si>
  <si>
    <t>FN_rx_count</t>
  </si>
  <si>
    <t>AOMB_rx_count</t>
  </si>
  <si>
    <t>Crude fully_immunized Rates at age=2, per 100 children by FN in Health Region vs (MB FN, AOMB in Health Region), birthyrs: 2009-2013</t>
  </si>
  <si>
    <t>FN_ON_fully_immunized</t>
  </si>
  <si>
    <t>FN_OFF_fully_immunized</t>
  </si>
  <si>
    <t>FN_fully_immunized</t>
  </si>
  <si>
    <t>AOMB_fully_immunized</t>
  </si>
  <si>
    <t>*   Complete immunization is an exception and  used calendar years 2011 to 2015.</t>
  </si>
  <si>
    <r>
      <t>Bolded</t>
    </r>
    <r>
      <rPr>
        <sz val="7"/>
        <color theme="1"/>
        <rFont val="Calibri"/>
        <family val="2"/>
        <scheme val="minor"/>
      </rPr>
      <t xml:space="preserve"> values indicate statistically significant differences (p&lt;0.01)</t>
    </r>
  </si>
  <si>
    <t>AOM**</t>
  </si>
  <si>
    <t>** All Other Manitoba Children – includes non-status First Nations, Metis and Inuit children and all other non-Indigenous children living in Manitoba</t>
  </si>
  <si>
    <t>Complete Vaccination at Age 2 (per 100)</t>
  </si>
  <si>
    <t>Table E.4: Health Care and Prevention Services Use Summary for Manitoba Children, 2016/17*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</si>
</sst>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&quot;%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theme="7"/>
      </top>
      <bottom/>
      <diagonal/>
    </border>
  </borders>
  <cellStyleXfs count="67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4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42" fontId="14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44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0" fontId="30" fillId="0" borderId="0" applyNumberFormat="0" applyFill="0" applyBorder="0" applyAlignment="0" applyProtection="0"/>
    <xf numFmtId="0" fontId="4" fillId="33" borderId="12" applyAlignment="0" applyProtection="0">
      <alignment horizontal="center" vertical="center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9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0" fillId="0" borderId="0" xfId="0" applyFill="1"/>
    <xf numFmtId="0" fontId="2" fillId="0" borderId="15" xfId="44" applyFont="1" applyBorder="1" applyAlignment="1">
      <alignment horizontal="center" vertical="center"/>
    </xf>
    <xf numFmtId="15" fontId="29" fillId="0" borderId="16" xfId="0" applyNumberFormat="1" applyFont="1" applyFill="1" applyBorder="1"/>
    <xf numFmtId="0" fontId="2" fillId="0" borderId="0" xfId="44" applyFont="1" applyBorder="1" applyAlignment="1">
      <alignment horizontal="center" vertical="center"/>
    </xf>
    <xf numFmtId="1" fontId="2" fillId="0" borderId="0" xfId="44" applyNumberFormat="1" applyFont="1" applyFill="1" applyBorder="1"/>
    <xf numFmtId="0" fontId="2" fillId="0" borderId="0" xfId="44" applyFont="1" applyFill="1" applyBorder="1"/>
    <xf numFmtId="0" fontId="2" fillId="0" borderId="0" xfId="44" applyFont="1" applyFill="1"/>
    <xf numFmtId="0" fontId="4" fillId="33" borderId="21" xfId="58" applyBorder="1" applyAlignment="1">
      <alignment horizontal="center" vertical="center" wrapText="1"/>
    </xf>
    <xf numFmtId="0" fontId="9" fillId="35" borderId="17" xfId="44" applyNumberFormat="1" applyFont="1" applyFill="1" applyBorder="1" applyAlignment="1">
      <alignment horizontal="left" vertical="center" wrapText="1" indent="1"/>
    </xf>
    <xf numFmtId="0" fontId="5" fillId="0" borderId="0" xfId="43" applyFont="1" applyFill="1" applyBorder="1" applyAlignment="1">
      <alignment vertical="top"/>
    </xf>
    <xf numFmtId="0" fontId="5" fillId="0" borderId="0" xfId="43" applyFont="1" applyFill="1" applyBorder="1" applyAlignment="1">
      <alignment vertical="top" wrapText="1"/>
    </xf>
    <xf numFmtId="0" fontId="3" fillId="0" borderId="0" xfId="43" applyFont="1" applyFill="1" applyBorder="1" applyAlignment="1">
      <alignment vertical="top"/>
    </xf>
    <xf numFmtId="0" fontId="5" fillId="0" borderId="0" xfId="58" applyFont="1" applyFill="1" applyBorder="1" applyAlignment="1">
      <alignment horizontal="center" vertical="center" wrapText="1"/>
    </xf>
    <xf numFmtId="0" fontId="5" fillId="0" borderId="0" xfId="44" applyNumberFormat="1" applyFont="1" applyFill="1" applyBorder="1" applyAlignment="1">
      <alignment horizontal="left" vertical="center" wrapText="1" indent="1"/>
    </xf>
    <xf numFmtId="0" fontId="3" fillId="0" borderId="0" xfId="44" applyFont="1" applyFill="1" applyBorder="1"/>
    <xf numFmtId="1" fontId="3" fillId="0" borderId="0" xfId="44" applyNumberFormat="1" applyFont="1" applyFill="1" applyBorder="1"/>
    <xf numFmtId="2" fontId="2" fillId="35" borderId="27" xfId="65" applyNumberFormat="1" applyFont="1" applyFill="1" applyBorder="1" applyAlignment="1">
      <alignment horizontal="center" vertical="center"/>
    </xf>
    <xf numFmtId="0" fontId="9" fillId="0" borderId="0" xfId="44" applyFont="1" applyAlignment="1">
      <alignment horizontal="center" vertical="center"/>
    </xf>
    <xf numFmtId="0" fontId="9" fillId="37" borderId="23" xfId="44" applyNumberFormat="1" applyFont="1" applyFill="1" applyBorder="1" applyAlignment="1">
      <alignment horizontal="left" vertical="center" wrapText="1" indent="1"/>
    </xf>
    <xf numFmtId="2" fontId="9" fillId="37" borderId="25" xfId="65" applyNumberFormat="1" applyFont="1" applyFill="1" applyBorder="1" applyAlignment="1">
      <alignment horizontal="center" vertical="center"/>
    </xf>
    <xf numFmtId="2" fontId="9" fillId="37" borderId="26" xfId="65" applyNumberFormat="1" applyFont="1" applyFill="1" applyBorder="1" applyAlignment="1">
      <alignment horizontal="center" vertical="center"/>
    </xf>
    <xf numFmtId="1" fontId="2" fillId="32" borderId="0" xfId="44" applyNumberFormat="1" applyFont="1" applyFill="1" applyBorder="1"/>
    <xf numFmtId="0" fontId="2" fillId="32" borderId="0" xfId="44" applyFont="1" applyFill="1" applyBorder="1"/>
    <xf numFmtId="0" fontId="4" fillId="33" borderId="33" xfId="58" applyBorder="1" applyAlignment="1">
      <alignment horizontal="center" vertical="center" wrapText="1"/>
    </xf>
    <xf numFmtId="0" fontId="0" fillId="36" borderId="0" xfId="0" applyFill="1"/>
    <xf numFmtId="2" fontId="3" fillId="36" borderId="0" xfId="65" applyNumberFormat="1" applyFont="1" applyFill="1" applyBorder="1" applyAlignment="1">
      <alignment horizontal="center" vertical="center"/>
    </xf>
    <xf numFmtId="0" fontId="2" fillId="36" borderId="0" xfId="44" applyFont="1" applyFill="1" applyAlignment="1">
      <alignment vertical="center"/>
    </xf>
    <xf numFmtId="0" fontId="5" fillId="38" borderId="0" xfId="58" applyFont="1" applyFill="1" applyBorder="1" applyAlignment="1">
      <alignment horizontal="center" vertical="center" wrapText="1"/>
    </xf>
    <xf numFmtId="0" fontId="2" fillId="38" borderId="0" xfId="44" applyFont="1" applyFill="1" applyBorder="1" applyAlignment="1">
      <alignment horizontal="center" vertical="center"/>
    </xf>
    <xf numFmtId="0" fontId="2" fillId="38" borderId="0" xfId="44" applyFont="1" applyFill="1" applyAlignment="1">
      <alignment horizontal="center" vertical="center"/>
    </xf>
    <xf numFmtId="4" fontId="3" fillId="38" borderId="0" xfId="44" applyNumberFormat="1" applyFont="1" applyFill="1" applyBorder="1" applyAlignment="1">
      <alignment horizontal="center" vertical="center" wrapText="1"/>
    </xf>
    <xf numFmtId="0" fontId="3" fillId="38" borderId="0" xfId="44" applyFont="1" applyFill="1" applyBorder="1"/>
    <xf numFmtId="0" fontId="2" fillId="38" borderId="0" xfId="44" applyFont="1" applyFill="1"/>
    <xf numFmtId="167" fontId="3" fillId="36" borderId="0" xfId="44" applyNumberFormat="1" applyFont="1" applyFill="1" applyBorder="1" applyAlignment="1">
      <alignment horizontal="center" vertical="center"/>
    </xf>
    <xf numFmtId="0" fontId="5" fillId="36" borderId="0" xfId="43" applyFont="1" applyFill="1" applyBorder="1" applyAlignment="1">
      <alignment vertical="top"/>
    </xf>
    <xf numFmtId="0" fontId="5" fillId="36" borderId="0" xfId="43" applyFont="1" applyFill="1" applyBorder="1" applyAlignment="1">
      <alignment vertical="top" wrapText="1"/>
    </xf>
    <xf numFmtId="0" fontId="30" fillId="0" borderId="35" xfId="63" applyFill="1" applyBorder="1"/>
    <xf numFmtId="2" fontId="9" fillId="35" borderId="31" xfId="65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wrapText="1"/>
    </xf>
    <xf numFmtId="11" fontId="0" fillId="0" borderId="0" xfId="0" applyNumberFormat="1" applyFill="1"/>
    <xf numFmtId="0" fontId="30" fillId="0" borderId="16" xfId="63" applyFill="1" applyBorder="1" applyAlignment="1">
      <alignment vertical="top"/>
    </xf>
    <xf numFmtId="14" fontId="0" fillId="0" borderId="0" xfId="0" applyNumberFormat="1" applyFill="1"/>
    <xf numFmtId="2" fontId="2" fillId="35" borderId="15" xfId="65" applyNumberFormat="1" applyFont="1" applyFill="1" applyBorder="1" applyAlignment="1">
      <alignment horizontal="center" vertical="center"/>
    </xf>
    <xf numFmtId="43" fontId="3" fillId="36" borderId="0" xfId="66" applyFont="1" applyFill="1" applyBorder="1" applyAlignment="1">
      <alignment horizontal="center" vertical="center"/>
    </xf>
    <xf numFmtId="4" fontId="9" fillId="35" borderId="27" xfId="65" applyNumberFormat="1" applyFont="1" applyFill="1" applyBorder="1" applyAlignment="1">
      <alignment horizontal="center" vertical="center"/>
    </xf>
    <xf numFmtId="0" fontId="9" fillId="37" borderId="24" xfId="44" applyNumberFormat="1" applyFont="1" applyFill="1" applyBorder="1" applyAlignment="1">
      <alignment horizontal="left" vertical="center" wrapText="1" indent="1"/>
    </xf>
    <xf numFmtId="2" fontId="9" fillId="37" borderId="28" xfId="65" applyNumberFormat="1" applyFont="1" applyFill="1" applyBorder="1" applyAlignment="1">
      <alignment horizontal="center" vertical="center"/>
    </xf>
    <xf numFmtId="2" fontId="9" fillId="37" borderId="29" xfId="65" applyNumberFormat="1" applyFont="1" applyFill="1" applyBorder="1" applyAlignment="1">
      <alignment horizontal="center" vertical="center"/>
    </xf>
    <xf numFmtId="2" fontId="3" fillId="0" borderId="0" xfId="65" applyNumberFormat="1" applyFont="1" applyFill="1" applyBorder="1" applyAlignment="1">
      <alignment horizontal="center" vertical="center"/>
    </xf>
    <xf numFmtId="0" fontId="2" fillId="0" borderId="0" xfId="44" applyFont="1" applyFill="1" applyAlignment="1">
      <alignment vertical="center"/>
    </xf>
    <xf numFmtId="167" fontId="3" fillId="0" borderId="0" xfId="44" applyNumberFormat="1" applyFont="1" applyFill="1" applyBorder="1" applyAlignment="1">
      <alignment horizontal="center" vertical="center"/>
    </xf>
    <xf numFmtId="2" fontId="2" fillId="37" borderId="25" xfId="65" applyNumberFormat="1" applyFont="1" applyFill="1" applyBorder="1" applyAlignment="1">
      <alignment horizontal="center" vertical="center"/>
    </xf>
    <xf numFmtId="2" fontId="2" fillId="37" borderId="30" xfId="65" applyNumberFormat="1" applyFont="1" applyFill="1" applyBorder="1" applyAlignment="1">
      <alignment horizontal="center" vertical="center"/>
    </xf>
    <xf numFmtId="2" fontId="9" fillId="37" borderId="32" xfId="65" applyNumberFormat="1" applyFont="1" applyFill="1" applyBorder="1" applyAlignment="1">
      <alignment horizontal="center" vertical="center"/>
    </xf>
    <xf numFmtId="0" fontId="32" fillId="39" borderId="0" xfId="0" applyFont="1" applyFill="1" applyAlignment="1">
      <alignment horizontal="left" vertical="center" indent="1"/>
    </xf>
    <xf numFmtId="0" fontId="33" fillId="39" borderId="36" xfId="0" applyFont="1" applyFill="1" applyBorder="1" applyAlignment="1">
      <alignment vertical="center"/>
    </xf>
    <xf numFmtId="0" fontId="31" fillId="32" borderId="0" xfId="0" applyFont="1" applyFill="1" applyAlignment="1">
      <alignment wrapText="1"/>
    </xf>
    <xf numFmtId="0" fontId="9" fillId="32" borderId="0" xfId="43" applyFont="1" applyFill="1" applyBorder="1" applyAlignment="1">
      <alignment vertical="top"/>
    </xf>
    <xf numFmtId="0" fontId="9" fillId="32" borderId="0" xfId="43" applyFont="1" applyFill="1" applyBorder="1" applyAlignment="1">
      <alignment vertical="top" wrapText="1"/>
    </xf>
    <xf numFmtId="0" fontId="2" fillId="32" borderId="14" xfId="43" applyFont="1" applyFill="1" applyBorder="1" applyAlignment="1">
      <alignment vertical="top"/>
    </xf>
    <xf numFmtId="0" fontId="9" fillId="32" borderId="14" xfId="43" applyFont="1" applyFill="1" applyBorder="1" applyAlignment="1">
      <alignment vertical="top" wrapText="1"/>
    </xf>
    <xf numFmtId="0" fontId="4" fillId="33" borderId="18" xfId="58" applyBorder="1" applyAlignment="1">
      <alignment horizontal="center" vertical="center" wrapText="1"/>
    </xf>
    <xf numFmtId="0" fontId="4" fillId="33" borderId="22" xfId="58" applyBorder="1" applyAlignment="1">
      <alignment horizontal="center" vertical="center" wrapText="1"/>
    </xf>
    <xf numFmtId="0" fontId="4" fillId="33" borderId="19" xfId="58" applyBorder="1" applyAlignment="1">
      <alignment horizontal="center" vertical="center" wrapText="1"/>
    </xf>
    <xf numFmtId="0" fontId="4" fillId="33" borderId="34" xfId="58" applyBorder="1" applyAlignment="1">
      <alignment horizontal="center" vertical="center" wrapText="1"/>
    </xf>
    <xf numFmtId="0" fontId="4" fillId="33" borderId="20" xfId="58" applyBorder="1" applyAlignment="1">
      <alignment horizontal="center" vertical="center" wrapText="1"/>
    </xf>
    <xf numFmtId="0" fontId="34" fillId="32" borderId="0" xfId="0" applyFont="1" applyFill="1" applyAlignment="1">
      <alignment horizontal="left" vertical="center" indent="1"/>
    </xf>
    <xf numFmtId="0" fontId="32" fillId="39" borderId="0" xfId="0" applyFont="1" applyFill="1" applyAlignment="1">
      <alignment horizontal="left" vertical="center" wrapText="1" indent="1"/>
    </xf>
    <xf numFmtId="0" fontId="5" fillId="0" borderId="0" xfId="58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/>
    </xf>
  </cellXfs>
  <cellStyles count="6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66" builtinId="3"/>
    <cellStyle name="crude rate tables" xfId="43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3" builtinId="8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3" xfId="44"/>
    <cellStyle name="Note" xfId="15" builtinId="10" customBuiltin="1"/>
    <cellStyle name="Output" xfId="10" builtinId="21" customBuiltin="1"/>
    <cellStyle name="Percent" xfId="65" builtinId="5"/>
    <cellStyle name="Style 1" xfId="64"/>
    <cellStyle name="Sub heading Y" xfId="60"/>
    <cellStyle name="Subtitle" xfId="61"/>
    <cellStyle name="Table title" xfId="62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>
      <tableStyleElement type="firstRowStripe" dxfId="1"/>
      <tableStyleElement type="secondRowStripe" dxfId="0"/>
    </tableStyle>
    <tableStyle name="Table Style 2" pivot="0" count="0"/>
    <tableStyle name="Table Style 3" pivot="0" count="0"/>
  </tableStyles>
  <colors>
    <mruColors>
      <color rgb="FF00B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O25"/>
  <sheetViews>
    <sheetView showGridLines="0" tabSelected="1" zoomScaleNormal="100" workbookViewId="0">
      <selection activeCell="B6" sqref="B6"/>
    </sheetView>
  </sheetViews>
  <sheetFormatPr defaultColWidth="10.6640625" defaultRowHeight="13.2" x14ac:dyDescent="0.3"/>
  <cols>
    <col min="1" max="1" width="1.44140625" style="4" customWidth="1"/>
    <col min="2" max="2" width="32.109375" style="4" customWidth="1"/>
    <col min="3" max="5" width="10.5546875" style="7" customWidth="1"/>
    <col min="6" max="6" width="10.5546875" style="4" customWidth="1"/>
    <col min="7" max="7" width="1.88671875" style="4" customWidth="1"/>
    <col min="8" max="8" width="20.88671875" style="4" customWidth="1"/>
    <col min="9" max="10" width="12.6640625" style="4" customWidth="1"/>
    <col min="11" max="16384" width="10.6640625" style="4"/>
  </cols>
  <sheetData>
    <row r="1" spans="1:15" x14ac:dyDescent="0.3">
      <c r="B1" s="66" t="s">
        <v>111</v>
      </c>
      <c r="C1" s="67"/>
      <c r="D1" s="67"/>
      <c r="E1" s="67"/>
      <c r="F1" s="67"/>
      <c r="G1" s="3"/>
      <c r="H1" s="3"/>
      <c r="I1" s="3"/>
      <c r="J1" s="3"/>
    </row>
    <row r="2" spans="1:15" x14ac:dyDescent="0.3">
      <c r="B2" s="68"/>
      <c r="C2" s="69"/>
      <c r="D2" s="69"/>
      <c r="E2" s="69"/>
      <c r="F2" s="69"/>
      <c r="G2" s="3"/>
      <c r="H2" s="3"/>
      <c r="I2" s="3"/>
      <c r="J2" s="3"/>
    </row>
    <row r="3" spans="1:15" s="6" customFormat="1" ht="42.75" customHeight="1" x14ac:dyDescent="0.3">
      <c r="A3" s="10"/>
      <c r="B3" s="70" t="s">
        <v>43</v>
      </c>
      <c r="C3" s="72" t="s">
        <v>66</v>
      </c>
      <c r="D3" s="74"/>
      <c r="E3" s="72" t="s">
        <v>67</v>
      </c>
      <c r="F3" s="73"/>
      <c r="G3" s="12"/>
    </row>
    <row r="4" spans="1:15" s="6" customFormat="1" ht="24.75" customHeight="1" x14ac:dyDescent="0.3">
      <c r="A4" s="10"/>
      <c r="B4" s="71"/>
      <c r="C4" s="32" t="s">
        <v>38</v>
      </c>
      <c r="D4" s="32" t="s">
        <v>108</v>
      </c>
      <c r="E4" s="32" t="s">
        <v>45</v>
      </c>
      <c r="F4" s="16" t="s">
        <v>46</v>
      </c>
      <c r="G4" s="12"/>
    </row>
    <row r="5" spans="1:15" s="5" customFormat="1" ht="25.5" customHeight="1" x14ac:dyDescent="0.3">
      <c r="B5" s="27" t="s">
        <v>86</v>
      </c>
      <c r="C5" s="28">
        <f>Table_data!C5</f>
        <v>46.578419154000002</v>
      </c>
      <c r="D5" s="29">
        <f>Table_data!D5</f>
        <v>17.560275765</v>
      </c>
      <c r="E5" s="60">
        <f>Table_data!E5</f>
        <v>51.675990102</v>
      </c>
      <c r="F5" s="61">
        <f>Table_data!F5</f>
        <v>36.984240471</v>
      </c>
      <c r="G5" s="8"/>
    </row>
    <row r="6" spans="1:15" s="5" customFormat="1" ht="25.5" customHeight="1" x14ac:dyDescent="0.3">
      <c r="B6" s="17" t="s">
        <v>87</v>
      </c>
      <c r="C6" s="25">
        <f>Table_data!C6</f>
        <v>1.2384137549000001</v>
      </c>
      <c r="D6" s="51">
        <f>Table_data!D6</f>
        <v>1.0971888735999999</v>
      </c>
      <c r="E6" s="53">
        <f>Table_data!E6</f>
        <v>1.0516642553</v>
      </c>
      <c r="F6" s="46">
        <f>Table_data!F6</f>
        <v>1.5931385935</v>
      </c>
      <c r="G6" s="8"/>
    </row>
    <row r="7" spans="1:15" s="5" customFormat="1" ht="25.5" customHeight="1" x14ac:dyDescent="0.3">
      <c r="B7" s="54" t="s">
        <v>110</v>
      </c>
      <c r="C7" s="55">
        <f>Table_data!C7</f>
        <v>63.298283134000002</v>
      </c>
      <c r="D7" s="56">
        <f>Table_data!D7</f>
        <v>74.043820538000006</v>
      </c>
      <c r="E7" s="55">
        <f>Table_data!E7</f>
        <v>65.272810637000006</v>
      </c>
      <c r="F7" s="62">
        <f>Table_data!F7</f>
        <v>59.665991902999998</v>
      </c>
      <c r="G7" s="8"/>
    </row>
    <row r="8" spans="1:15" ht="12" customHeight="1" x14ac:dyDescent="0.3">
      <c r="B8" s="63" t="s">
        <v>106</v>
      </c>
      <c r="C8" s="64"/>
      <c r="D8" s="30"/>
      <c r="E8" s="30"/>
      <c r="F8" s="31"/>
      <c r="I8" s="47"/>
      <c r="J8" s="47"/>
      <c r="K8" s="47"/>
      <c r="L8" s="47"/>
      <c r="M8" s="15"/>
      <c r="N8" s="15"/>
      <c r="O8" s="15"/>
    </row>
    <row r="9" spans="1:15" ht="23.25" customHeight="1" x14ac:dyDescent="0.3">
      <c r="B9" s="76" t="s">
        <v>109</v>
      </c>
      <c r="C9" s="76"/>
      <c r="D9" s="76"/>
      <c r="E9" s="76"/>
      <c r="F9" s="76"/>
      <c r="I9" s="47"/>
      <c r="J9" s="47"/>
      <c r="K9" s="47"/>
      <c r="L9" s="47"/>
      <c r="M9" s="15"/>
      <c r="N9" s="15"/>
      <c r="O9" s="15"/>
    </row>
    <row r="10" spans="1:15" ht="12" customHeight="1" x14ac:dyDescent="0.3">
      <c r="B10" s="75" t="s">
        <v>107</v>
      </c>
      <c r="C10" s="75"/>
      <c r="D10" s="65"/>
      <c r="E10" s="65"/>
      <c r="F10" s="65"/>
      <c r="G10" s="47"/>
      <c r="H10" s="15"/>
      <c r="I10" s="15"/>
      <c r="J10" s="15"/>
    </row>
    <row r="11" spans="1:15" x14ac:dyDescent="0.3">
      <c r="C11" s="13"/>
      <c r="D11" s="13"/>
      <c r="E11" s="13"/>
      <c r="F11" s="14"/>
      <c r="I11" s="15"/>
      <c r="J11" s="15"/>
      <c r="K11" s="15"/>
      <c r="L11" s="15"/>
      <c r="M11" s="15"/>
      <c r="N11" s="15"/>
      <c r="O11" s="15"/>
    </row>
    <row r="12" spans="1:15" x14ac:dyDescent="0.3">
      <c r="C12" s="13"/>
      <c r="D12" s="13"/>
      <c r="E12" s="13"/>
      <c r="F12" s="14"/>
      <c r="I12" s="15"/>
      <c r="J12" s="15"/>
      <c r="K12" s="15"/>
      <c r="L12" s="15"/>
      <c r="M12" s="15"/>
      <c r="N12" s="15"/>
      <c r="O12" s="15"/>
    </row>
    <row r="13" spans="1:15" x14ac:dyDescent="0.3">
      <c r="I13" s="15"/>
      <c r="J13" s="15"/>
      <c r="K13" s="15"/>
      <c r="L13" s="15"/>
      <c r="M13" s="15"/>
      <c r="N13" s="15"/>
      <c r="O13" s="15"/>
    </row>
    <row r="14" spans="1:15" x14ac:dyDescent="0.3">
      <c r="I14" s="15"/>
      <c r="J14" s="15"/>
      <c r="K14" s="15"/>
      <c r="L14" s="15"/>
      <c r="M14" s="15"/>
      <c r="N14" s="15"/>
      <c r="O14" s="15"/>
    </row>
    <row r="15" spans="1:15" x14ac:dyDescent="0.3">
      <c r="I15" s="15"/>
      <c r="J15" s="15"/>
      <c r="K15" s="15"/>
      <c r="L15" s="15"/>
      <c r="M15" s="15"/>
      <c r="N15" s="15"/>
      <c r="O15" s="15"/>
    </row>
    <row r="16" spans="1:15" x14ac:dyDescent="0.3">
      <c r="I16" s="15"/>
      <c r="J16" s="15"/>
      <c r="K16" s="15"/>
      <c r="L16" s="15"/>
      <c r="M16" s="15"/>
      <c r="N16" s="15"/>
      <c r="O16" s="15"/>
    </row>
    <row r="17" spans="9:15" x14ac:dyDescent="0.3">
      <c r="I17" s="15"/>
      <c r="J17" s="15"/>
      <c r="K17" s="15"/>
      <c r="L17" s="15"/>
      <c r="M17" s="15"/>
      <c r="N17" s="15"/>
      <c r="O17" s="15"/>
    </row>
    <row r="18" spans="9:15" x14ac:dyDescent="0.3">
      <c r="I18" s="15"/>
      <c r="J18" s="15"/>
      <c r="K18" s="15"/>
      <c r="L18" s="15"/>
      <c r="M18" s="15"/>
      <c r="N18" s="15"/>
      <c r="O18" s="15"/>
    </row>
    <row r="19" spans="9:15" x14ac:dyDescent="0.3">
      <c r="I19" s="15"/>
      <c r="J19" s="15"/>
      <c r="K19" s="15"/>
      <c r="L19" s="15"/>
      <c r="M19" s="15"/>
      <c r="N19" s="15"/>
      <c r="O19" s="15"/>
    </row>
    <row r="21" spans="9:15" ht="12" customHeight="1" x14ac:dyDescent="0.3"/>
    <row r="22" spans="9:15" ht="12" customHeight="1" x14ac:dyDescent="0.3"/>
    <row r="23" spans="9:15" ht="12" customHeight="1" x14ac:dyDescent="0.3"/>
    <row r="24" spans="9:15" ht="12" customHeight="1" x14ac:dyDescent="0.3"/>
    <row r="25" spans="9:15" ht="12" customHeight="1" x14ac:dyDescent="0.3"/>
  </sheetData>
  <mergeCells count="5">
    <mergeCell ref="B3:B4"/>
    <mergeCell ref="E3:F3"/>
    <mergeCell ref="C3:D3"/>
    <mergeCell ref="B10:C10"/>
    <mergeCell ref="B9:F9"/>
  </mergeCell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R25"/>
  <sheetViews>
    <sheetView workbookViewId="0">
      <selection activeCell="G8" sqref="G8"/>
    </sheetView>
  </sheetViews>
  <sheetFormatPr defaultColWidth="10.6640625" defaultRowHeight="13.2" x14ac:dyDescent="0.3"/>
  <cols>
    <col min="1" max="1" width="1.44140625" style="4" customWidth="1"/>
    <col min="2" max="2" width="33" style="4" customWidth="1"/>
    <col min="3" max="3" width="15.5546875" style="4" customWidth="1"/>
    <col min="4" max="5" width="11.6640625" style="7" customWidth="1"/>
    <col min="6" max="6" width="11.6640625" style="4" customWidth="1"/>
    <col min="7" max="7" width="14" style="4" customWidth="1"/>
    <col min="8" max="8" width="13.44140625" style="4" bestFit="1" customWidth="1"/>
    <col min="9" max="9" width="18.33203125" style="4" customWidth="1"/>
    <col min="10" max="10" width="9.5546875" style="4" customWidth="1"/>
    <col min="11" max="11" width="20.88671875" style="4" customWidth="1"/>
    <col min="12" max="13" width="12.6640625" style="4" customWidth="1"/>
    <col min="14" max="16384" width="10.6640625" style="4"/>
  </cols>
  <sheetData>
    <row r="1" spans="1:18" x14ac:dyDescent="0.3">
      <c r="B1" s="18" t="s">
        <v>85</v>
      </c>
      <c r="C1" s="18"/>
      <c r="D1" s="19"/>
      <c r="E1" s="43" t="s">
        <v>69</v>
      </c>
      <c r="F1" s="44"/>
      <c r="G1" s="44"/>
      <c r="H1" s="19"/>
      <c r="I1" s="19"/>
      <c r="J1" s="3"/>
      <c r="K1" s="3"/>
      <c r="L1" s="3"/>
      <c r="M1" s="3"/>
    </row>
    <row r="2" spans="1:18" x14ac:dyDescent="0.3">
      <c r="B2" s="20"/>
      <c r="C2" s="20"/>
      <c r="D2" s="19"/>
      <c r="E2" s="19"/>
      <c r="F2" s="19"/>
      <c r="G2" s="19"/>
      <c r="H2" s="19"/>
      <c r="I2" s="19"/>
      <c r="J2" s="3"/>
      <c r="K2" s="3"/>
      <c r="L2" s="3"/>
      <c r="M2" s="3"/>
    </row>
    <row r="3" spans="1:18" s="6" customFormat="1" ht="39" customHeight="1" x14ac:dyDescent="0.3">
      <c r="A3" s="12"/>
      <c r="B3" s="77" t="s">
        <v>43</v>
      </c>
      <c r="C3" s="21"/>
      <c r="D3" s="77" t="s">
        <v>70</v>
      </c>
      <c r="E3" s="77"/>
      <c r="F3" s="77"/>
      <c r="G3" s="77" t="s">
        <v>42</v>
      </c>
      <c r="H3" s="77"/>
      <c r="I3" s="21"/>
      <c r="J3" s="12"/>
    </row>
    <row r="4" spans="1:18" s="6" customFormat="1" ht="24.75" customHeight="1" x14ac:dyDescent="0.3">
      <c r="A4" s="12"/>
      <c r="B4" s="77"/>
      <c r="C4" s="21" t="s">
        <v>38</v>
      </c>
      <c r="D4" s="21" t="s">
        <v>32</v>
      </c>
      <c r="E4" s="21" t="s">
        <v>41</v>
      </c>
      <c r="F4" s="26" t="s">
        <v>46</v>
      </c>
      <c r="G4" s="21" t="s">
        <v>44</v>
      </c>
      <c r="H4" s="21" t="s">
        <v>47</v>
      </c>
      <c r="I4" s="36" t="s">
        <v>48</v>
      </c>
      <c r="J4" s="37" t="s">
        <v>49</v>
      </c>
      <c r="K4" s="38" t="s">
        <v>50</v>
      </c>
    </row>
    <row r="5" spans="1:18" s="5" customFormat="1" ht="24" customHeight="1" x14ac:dyDescent="0.3">
      <c r="B5" s="22" t="s">
        <v>86</v>
      </c>
      <c r="C5" s="34">
        <f>Hosp!Y11</f>
        <v>46.578419154000002</v>
      </c>
      <c r="D5" s="34">
        <f>Hosp!AI11</f>
        <v>17.560275765</v>
      </c>
      <c r="E5" s="34">
        <f>Hosp!E11</f>
        <v>51.675990102</v>
      </c>
      <c r="F5" s="35">
        <f>Hosp!O11</f>
        <v>36.984240471</v>
      </c>
      <c r="G5" s="42" t="str">
        <f>IF(Hosp!$BB$11="b","Yes","No")</f>
        <v>Yes</v>
      </c>
      <c r="H5" s="42" t="str">
        <f>IF(Hosp!$BC$11="a","Yes","No")</f>
        <v>No</v>
      </c>
      <c r="I5" s="39">
        <f>Hosp!X6</f>
        <v>36.469125570000003</v>
      </c>
      <c r="J5" s="37">
        <f>Hosp!AH6</f>
        <v>15.384024921</v>
      </c>
      <c r="K5" s="38" t="str">
        <f>IF(Hosp!$BB$6="d2","Yes","No")</f>
        <v>No</v>
      </c>
    </row>
    <row r="6" spans="1:18" s="5" customFormat="1" ht="24" customHeight="1" x14ac:dyDescent="0.3">
      <c r="B6" s="22" t="s">
        <v>87</v>
      </c>
      <c r="C6" s="34">
        <f>Diff_Drugs!Y11</f>
        <v>1.2384137549000001</v>
      </c>
      <c r="D6" s="34">
        <f>Diff_Drugs!AI11</f>
        <v>1.0971888735999999</v>
      </c>
      <c r="E6" s="52">
        <f>Diff_Drugs!E11</f>
        <v>1.0516642553</v>
      </c>
      <c r="F6" s="35">
        <f>Diff_Drugs!O11</f>
        <v>1.5931385935</v>
      </c>
      <c r="G6" s="42" t="str">
        <f>IF(Diff_Drugs!$BB$11="b","Yes","No")</f>
        <v>No</v>
      </c>
      <c r="H6" s="42" t="str">
        <f>IF(Diff_Drugs!$BC$11="a","Yes","No")</f>
        <v>Yes</v>
      </c>
      <c r="I6" s="39">
        <f>Diff_Drugs!X6</f>
        <v>1.6967260671</v>
      </c>
      <c r="J6" s="37">
        <f>Diff_Drugs!AH6</f>
        <v>1.1288995785</v>
      </c>
      <c r="K6" s="38" t="str">
        <f>IF(Diff_Drugs!$BB$6="d2","Yes","No")</f>
        <v>No</v>
      </c>
    </row>
    <row r="7" spans="1:18" s="5" customFormat="1" ht="24" customHeight="1" x14ac:dyDescent="0.3">
      <c r="B7" s="22" t="s">
        <v>88</v>
      </c>
      <c r="C7" s="57">
        <f>Immunizations!R11</f>
        <v>63.298283134000002</v>
      </c>
      <c r="D7" s="57">
        <f>Immunizations!Y11</f>
        <v>74.043820538000006</v>
      </c>
      <c r="E7" s="57">
        <f>Immunizations!D11</f>
        <v>65.272810637000006</v>
      </c>
      <c r="F7" s="58">
        <f>Immunizations!K11</f>
        <v>59.665991902999998</v>
      </c>
      <c r="G7" s="59" t="str">
        <f>IF(Immunizations!$AP$11="b","Yes","No")</f>
        <v>Yes</v>
      </c>
      <c r="H7" s="59" t="str">
        <f>IF(Immunizations!$AQ$11="a","Yes","No")</f>
        <v>Yes</v>
      </c>
      <c r="I7" s="39">
        <f>Immunizations!X6</f>
        <v>31996</v>
      </c>
      <c r="J7" s="37" t="str">
        <f>Immunizations!AH6</f>
        <v xml:space="preserve"> </v>
      </c>
      <c r="K7" s="38" t="str">
        <f>IF(Immunizations!$BB$6="d2","Yes","No")</f>
        <v>No</v>
      </c>
    </row>
    <row r="8" spans="1:18" x14ac:dyDescent="0.3">
      <c r="B8" s="23"/>
      <c r="C8" s="23"/>
      <c r="D8" s="24"/>
      <c r="E8" s="24"/>
      <c r="F8" s="23"/>
      <c r="G8" s="23"/>
      <c r="H8" s="21"/>
      <c r="I8" s="40"/>
      <c r="J8" s="41"/>
      <c r="K8" s="41"/>
      <c r="L8" s="78"/>
      <c r="M8" s="78"/>
      <c r="N8" s="78"/>
      <c r="O8" s="78"/>
      <c r="P8" s="15"/>
      <c r="Q8" s="15"/>
      <c r="R8" s="15"/>
    </row>
    <row r="9" spans="1:18" x14ac:dyDescent="0.3">
      <c r="B9" s="23"/>
      <c r="C9" s="23"/>
      <c r="D9" s="24"/>
      <c r="E9" s="24"/>
      <c r="F9" s="23"/>
      <c r="G9" s="23"/>
      <c r="H9" s="23"/>
      <c r="I9" s="23"/>
      <c r="L9" s="78"/>
      <c r="M9" s="78"/>
      <c r="N9" s="78"/>
      <c r="O9" s="78"/>
      <c r="P9" s="15"/>
      <c r="Q9" s="15"/>
      <c r="R9" s="15"/>
    </row>
    <row r="10" spans="1:18" x14ac:dyDescent="0.3">
      <c r="D10" s="13"/>
      <c r="E10" s="13"/>
      <c r="F10" s="14"/>
      <c r="G10" s="14"/>
      <c r="H10" s="14"/>
      <c r="I10" s="14"/>
      <c r="L10" s="78"/>
      <c r="M10" s="78"/>
      <c r="N10" s="78"/>
      <c r="O10" s="78"/>
      <c r="P10" s="15"/>
      <c r="Q10" s="15"/>
      <c r="R10" s="15"/>
    </row>
    <row r="11" spans="1:18" x14ac:dyDescent="0.3">
      <c r="D11" s="13"/>
      <c r="E11" s="13"/>
      <c r="F11" s="14"/>
      <c r="G11" s="14"/>
      <c r="H11" s="14"/>
      <c r="I11" s="14"/>
      <c r="L11" s="15"/>
      <c r="M11" s="15"/>
      <c r="N11" s="15"/>
      <c r="O11" s="15"/>
      <c r="P11" s="15"/>
      <c r="Q11" s="15"/>
      <c r="R11" s="15"/>
    </row>
    <row r="12" spans="1:18" x14ac:dyDescent="0.3">
      <c r="D12" s="13"/>
      <c r="E12" s="13"/>
      <c r="F12" s="14"/>
      <c r="G12" s="14"/>
      <c r="H12" s="14"/>
      <c r="I12" s="14"/>
      <c r="L12" s="15"/>
      <c r="M12" s="15"/>
      <c r="N12" s="15"/>
      <c r="O12" s="15"/>
      <c r="P12" s="15"/>
      <c r="Q12" s="15"/>
      <c r="R12" s="15"/>
    </row>
    <row r="13" spans="1:18" x14ac:dyDescent="0.3">
      <c r="L13" s="15"/>
      <c r="M13" s="15"/>
      <c r="N13" s="15"/>
      <c r="O13" s="15"/>
      <c r="P13" s="15"/>
      <c r="Q13" s="15"/>
      <c r="R13" s="15"/>
    </row>
    <row r="14" spans="1:18" x14ac:dyDescent="0.3">
      <c r="L14" s="15"/>
      <c r="M14" s="15"/>
      <c r="N14" s="15"/>
      <c r="O14" s="15"/>
      <c r="P14" s="15"/>
      <c r="Q14" s="15"/>
      <c r="R14" s="15"/>
    </row>
    <row r="15" spans="1:18" x14ac:dyDescent="0.3">
      <c r="L15" s="15"/>
      <c r="M15" s="15"/>
      <c r="N15" s="15"/>
      <c r="O15" s="15"/>
      <c r="P15" s="15"/>
      <c r="Q15" s="15"/>
      <c r="R15" s="15"/>
    </row>
    <row r="16" spans="1:18" x14ac:dyDescent="0.3">
      <c r="L16" s="15"/>
      <c r="M16" s="15"/>
      <c r="N16" s="15"/>
      <c r="O16" s="15"/>
      <c r="P16" s="15"/>
      <c r="Q16" s="15"/>
      <c r="R16" s="15"/>
    </row>
    <row r="17" spans="12:18" x14ac:dyDescent="0.3">
      <c r="L17" s="15"/>
      <c r="M17" s="15"/>
      <c r="N17" s="15"/>
      <c r="O17" s="15"/>
      <c r="P17" s="15"/>
      <c r="Q17" s="15"/>
      <c r="R17" s="15"/>
    </row>
    <row r="18" spans="12:18" x14ac:dyDescent="0.3">
      <c r="L18" s="15"/>
      <c r="M18" s="15"/>
      <c r="N18" s="15"/>
      <c r="O18" s="15"/>
      <c r="P18" s="15"/>
      <c r="Q18" s="15"/>
      <c r="R18" s="15"/>
    </row>
    <row r="19" spans="12:18" x14ac:dyDescent="0.3">
      <c r="L19" s="15"/>
      <c r="M19" s="15"/>
      <c r="N19" s="15"/>
      <c r="O19" s="15"/>
      <c r="P19" s="15"/>
      <c r="Q19" s="15"/>
      <c r="R19" s="15"/>
    </row>
    <row r="21" spans="12:18" ht="12" customHeight="1" x14ac:dyDescent="0.3"/>
    <row r="22" spans="12:18" ht="12" customHeight="1" x14ac:dyDescent="0.3"/>
    <row r="23" spans="12:18" ht="12" customHeight="1" x14ac:dyDescent="0.3"/>
    <row r="24" spans="12:18" ht="12" customHeight="1" x14ac:dyDescent="0.3"/>
    <row r="25" spans="12:18" ht="12" customHeight="1" x14ac:dyDescent="0.3"/>
  </sheetData>
  <mergeCells count="4">
    <mergeCell ref="B3:B4"/>
    <mergeCell ref="D3:F3"/>
    <mergeCell ref="L8:O10"/>
    <mergeCell ref="G3:H3"/>
  </mergeCells>
  <pageMargins left="0.7" right="0.7" top="0.75" bottom="0.75" header="0.3" footer="0.3"/>
  <pageSetup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s="9" customFormat="1" x14ac:dyDescent="0.3">
      <c r="A1" s="9" t="s">
        <v>89</v>
      </c>
    </row>
    <row r="2" spans="1:59" s="9" customFormat="1" x14ac:dyDescent="0.3"/>
    <row r="3" spans="1:59" s="9" customFormat="1" x14ac:dyDescent="0.3">
      <c r="A3" s="9" t="s">
        <v>90</v>
      </c>
    </row>
    <row r="4" spans="1:59" s="9" customFormat="1" x14ac:dyDescent="0.3">
      <c r="A4" s="9" t="s">
        <v>0</v>
      </c>
      <c r="B4" s="9" t="s">
        <v>91</v>
      </c>
      <c r="C4" s="9" t="s">
        <v>1</v>
      </c>
      <c r="D4" s="9" t="s">
        <v>3</v>
      </c>
      <c r="E4" s="9" t="s">
        <v>73</v>
      </c>
      <c r="F4" s="9" t="s">
        <v>74</v>
      </c>
      <c r="G4" s="9" t="s">
        <v>75</v>
      </c>
      <c r="H4" s="9" t="s">
        <v>4</v>
      </c>
      <c r="I4" s="9" t="s">
        <v>5</v>
      </c>
      <c r="J4" s="9" t="s">
        <v>6</v>
      </c>
      <c r="K4" s="9" t="s">
        <v>2</v>
      </c>
      <c r="L4" s="9" t="s">
        <v>92</v>
      </c>
      <c r="M4" s="9" t="s">
        <v>7</v>
      </c>
      <c r="N4" s="9" t="s">
        <v>9</v>
      </c>
      <c r="O4" s="9" t="s">
        <v>76</v>
      </c>
      <c r="P4" s="9" t="s">
        <v>77</v>
      </c>
      <c r="Q4" s="9" t="s">
        <v>78</v>
      </c>
      <c r="R4" s="9" t="s">
        <v>10</v>
      </c>
      <c r="S4" s="9" t="s">
        <v>11</v>
      </c>
      <c r="T4" s="9" t="s">
        <v>12</v>
      </c>
      <c r="U4" s="9" t="s">
        <v>8</v>
      </c>
      <c r="V4" s="9" t="s">
        <v>93</v>
      </c>
      <c r="W4" s="9" t="s">
        <v>13</v>
      </c>
      <c r="X4" s="9" t="s">
        <v>15</v>
      </c>
      <c r="Y4" s="9" t="s">
        <v>79</v>
      </c>
      <c r="Z4" s="9" t="s">
        <v>80</v>
      </c>
      <c r="AA4" s="9" t="s">
        <v>81</v>
      </c>
      <c r="AB4" s="9" t="s">
        <v>16</v>
      </c>
      <c r="AC4" s="9" t="s">
        <v>17</v>
      </c>
      <c r="AD4" s="9" t="s">
        <v>18</v>
      </c>
      <c r="AE4" s="9" t="s">
        <v>14</v>
      </c>
      <c r="AF4" s="9" t="s">
        <v>94</v>
      </c>
      <c r="AG4" s="9" t="s">
        <v>51</v>
      </c>
      <c r="AH4" s="9" t="s">
        <v>52</v>
      </c>
      <c r="AI4" s="9" t="s">
        <v>82</v>
      </c>
      <c r="AJ4" s="9" t="s">
        <v>83</v>
      </c>
      <c r="AK4" s="9" t="s">
        <v>84</v>
      </c>
      <c r="AL4" s="9" t="s">
        <v>53</v>
      </c>
      <c r="AM4" s="9" t="s">
        <v>54</v>
      </c>
      <c r="AN4" s="9" t="s">
        <v>55</v>
      </c>
      <c r="AO4" s="9" t="s">
        <v>56</v>
      </c>
      <c r="AP4" s="9" t="s">
        <v>57</v>
      </c>
      <c r="AQ4" s="9" t="s">
        <v>58</v>
      </c>
      <c r="AR4" s="9" t="s">
        <v>59</v>
      </c>
      <c r="AS4" s="9" t="s">
        <v>60</v>
      </c>
      <c r="AT4" s="9" t="s">
        <v>20</v>
      </c>
      <c r="AU4" s="9" t="s">
        <v>21</v>
      </c>
      <c r="AV4" s="9" t="s">
        <v>22</v>
      </c>
      <c r="AW4" s="9" t="s">
        <v>19</v>
      </c>
      <c r="AX4" s="9" t="s">
        <v>23</v>
      </c>
      <c r="AY4" s="9" t="s">
        <v>24</v>
      </c>
      <c r="AZ4" s="9" t="s">
        <v>25</v>
      </c>
      <c r="BA4" s="9" t="s">
        <v>61</v>
      </c>
      <c r="BB4" s="9" t="s">
        <v>62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63</v>
      </c>
    </row>
    <row r="5" spans="1:59" s="9" customFormat="1" x14ac:dyDescent="0.3">
      <c r="A5" s="9" t="s">
        <v>33</v>
      </c>
      <c r="B5" s="9">
        <v>170</v>
      </c>
      <c r="C5" s="9">
        <v>3956</v>
      </c>
      <c r="D5" s="9">
        <v>42.972699697000003</v>
      </c>
      <c r="E5" s="9">
        <v>42.759067672999997</v>
      </c>
      <c r="F5" s="9">
        <v>32.256653671000002</v>
      </c>
      <c r="G5" s="9">
        <v>56.680952927</v>
      </c>
      <c r="H5" s="9">
        <v>0.82744554270000004</v>
      </c>
      <c r="I5" s="9">
        <v>0.57116094660000005</v>
      </c>
      <c r="J5" s="9">
        <v>1.1987271368000001</v>
      </c>
      <c r="K5" s="9">
        <v>0.31656897630000003</v>
      </c>
      <c r="L5" s="9">
        <v>69</v>
      </c>
      <c r="M5" s="9">
        <v>1331</v>
      </c>
      <c r="N5" s="9">
        <v>51.840721262000002</v>
      </c>
      <c r="O5" s="9">
        <v>51.765414272000001</v>
      </c>
      <c r="P5" s="9">
        <v>36.978798267999998</v>
      </c>
      <c r="Q5" s="9">
        <v>72.464716003999996</v>
      </c>
      <c r="R5" s="9">
        <v>1.3996614129</v>
      </c>
      <c r="S5" s="9">
        <v>0.92189789629999996</v>
      </c>
      <c r="T5" s="9">
        <v>2.1250206543000001</v>
      </c>
      <c r="U5" s="9">
        <v>0.1145085876</v>
      </c>
      <c r="V5" s="9">
        <v>239</v>
      </c>
      <c r="W5" s="9">
        <v>5287</v>
      </c>
      <c r="X5" s="9">
        <v>45.205220351999998</v>
      </c>
      <c r="Y5" s="9">
        <v>45.062975283999997</v>
      </c>
      <c r="Z5" s="9">
        <v>34.414250715999998</v>
      </c>
      <c r="AA5" s="9">
        <v>59.006710861000002</v>
      </c>
      <c r="AB5" s="9">
        <v>0.96746467790000001</v>
      </c>
      <c r="AC5" s="48">
        <v>0.67444321699999998</v>
      </c>
      <c r="AD5" s="9">
        <v>1.3877934856</v>
      </c>
      <c r="AE5" s="9">
        <v>0.85740058149999998</v>
      </c>
      <c r="AF5" s="9">
        <v>1006</v>
      </c>
      <c r="AG5" s="48">
        <v>55794</v>
      </c>
      <c r="AH5" s="9">
        <v>18.030612610999999</v>
      </c>
      <c r="AI5" s="9">
        <v>18.168876653000002</v>
      </c>
      <c r="AJ5" s="9">
        <v>14.221403244999999</v>
      </c>
      <c r="AK5" s="9">
        <v>23.212060943000001</v>
      </c>
      <c r="AL5" s="9">
        <v>1.0346578206000001</v>
      </c>
      <c r="AM5" s="9">
        <v>0.73500774170000005</v>
      </c>
      <c r="AN5" s="9">
        <v>1.4564701090000001</v>
      </c>
      <c r="AO5" s="9">
        <v>0.84516814790000006</v>
      </c>
      <c r="AP5" s="9">
        <v>2.4802290282000001</v>
      </c>
      <c r="AQ5" s="9">
        <v>1.7229325525999999</v>
      </c>
      <c r="AR5" s="9">
        <v>3.5703870261000001</v>
      </c>
      <c r="AS5" s="9">
        <v>1.0254388000000001E-6</v>
      </c>
      <c r="AT5" s="9">
        <v>0.82601613979999999</v>
      </c>
      <c r="AU5" s="9">
        <v>0.53253627609999998</v>
      </c>
      <c r="AV5" s="9">
        <v>1.2812322725</v>
      </c>
      <c r="AW5" s="9">
        <v>0.39341462020000001</v>
      </c>
      <c r="AX5" s="9" t="s">
        <v>30</v>
      </c>
      <c r="AY5" s="9" t="s">
        <v>30</v>
      </c>
      <c r="AZ5" s="9" t="s">
        <v>30</v>
      </c>
      <c r="BA5" s="9" t="s">
        <v>30</v>
      </c>
      <c r="BB5" s="9" t="s">
        <v>64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59" s="9" customFormat="1" x14ac:dyDescent="0.3">
      <c r="A6" s="9" t="s">
        <v>34</v>
      </c>
      <c r="B6" s="9" t="s">
        <v>30</v>
      </c>
      <c r="C6" s="9" t="s">
        <v>30</v>
      </c>
      <c r="D6" s="9" t="s">
        <v>30</v>
      </c>
      <c r="E6" s="9" t="s">
        <v>30</v>
      </c>
      <c r="F6" s="9" t="s">
        <v>30</v>
      </c>
      <c r="G6" s="9" t="s">
        <v>30</v>
      </c>
      <c r="H6" s="9" t="s">
        <v>30</v>
      </c>
      <c r="I6" s="9" t="s">
        <v>30</v>
      </c>
      <c r="J6" s="9" t="s">
        <v>30</v>
      </c>
      <c r="K6" s="9" t="s">
        <v>30</v>
      </c>
      <c r="L6" s="9">
        <v>440</v>
      </c>
      <c r="M6" s="9">
        <v>12065</v>
      </c>
      <c r="N6" s="9">
        <v>36.469125570000003</v>
      </c>
      <c r="O6" s="9">
        <v>37.539701905999998</v>
      </c>
      <c r="P6" s="9">
        <v>29.081543151999998</v>
      </c>
      <c r="Q6" s="9">
        <v>48.457855617</v>
      </c>
      <c r="R6" s="9">
        <v>1.0150188683000001</v>
      </c>
      <c r="S6" s="9">
        <v>0.71138029629999999</v>
      </c>
      <c r="T6" s="9">
        <v>1.4482595431</v>
      </c>
      <c r="U6" s="9">
        <v>0.93448957200000005</v>
      </c>
      <c r="V6" s="48">
        <v>440</v>
      </c>
      <c r="W6" s="9">
        <v>12065</v>
      </c>
      <c r="X6" s="9">
        <v>36.469125570000003</v>
      </c>
      <c r="Y6" s="9">
        <v>37.539701905999998</v>
      </c>
      <c r="Z6" s="9">
        <v>29.081543151999998</v>
      </c>
      <c r="AA6" s="9">
        <v>48.457855617</v>
      </c>
      <c r="AB6" s="9">
        <v>0.80594624270000004</v>
      </c>
      <c r="AC6" s="9">
        <v>0.56777625710000001</v>
      </c>
      <c r="AD6" s="9">
        <v>1.1440234386999999</v>
      </c>
      <c r="AE6" s="9">
        <v>0.22738860550000001</v>
      </c>
      <c r="AF6" s="9">
        <v>2405</v>
      </c>
      <c r="AG6" s="48">
        <v>156331</v>
      </c>
      <c r="AH6" s="9">
        <v>15.384024921</v>
      </c>
      <c r="AI6" s="9">
        <v>15.375014050000001</v>
      </c>
      <c r="AJ6" s="9">
        <v>12.089781234</v>
      </c>
      <c r="AK6" s="9">
        <v>19.552963984000002</v>
      </c>
      <c r="AL6" s="9">
        <v>0.87555652630000003</v>
      </c>
      <c r="AM6" s="9">
        <v>0.62402520490000002</v>
      </c>
      <c r="AN6" s="9">
        <v>1.2284747872999999</v>
      </c>
      <c r="AO6" s="9">
        <v>0.44183354889999998</v>
      </c>
      <c r="AP6" s="9">
        <v>2.4416043967999999</v>
      </c>
      <c r="AQ6" s="9">
        <v>1.7193146307</v>
      </c>
      <c r="AR6" s="9">
        <v>3.4673304841000001</v>
      </c>
      <c r="AS6" s="9">
        <v>6.0887955999999998E-7</v>
      </c>
      <c r="AT6" s="9" t="s">
        <v>30</v>
      </c>
      <c r="AU6" s="9" t="s">
        <v>30</v>
      </c>
      <c r="AV6" s="9" t="s">
        <v>30</v>
      </c>
      <c r="AW6" s="9" t="s">
        <v>30</v>
      </c>
      <c r="AX6" s="9" t="s">
        <v>30</v>
      </c>
      <c r="AY6" s="9" t="s">
        <v>30</v>
      </c>
      <c r="AZ6" s="9" t="s">
        <v>30</v>
      </c>
      <c r="BA6" s="9" t="s">
        <v>30</v>
      </c>
      <c r="BB6" s="9" t="s">
        <v>64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59" s="9" customFormat="1" x14ac:dyDescent="0.3">
      <c r="A7" s="9" t="s">
        <v>35</v>
      </c>
      <c r="B7" s="9">
        <v>182</v>
      </c>
      <c r="C7" s="9">
        <v>4068</v>
      </c>
      <c r="D7" s="9">
        <v>44.739429694999998</v>
      </c>
      <c r="E7" s="9">
        <v>45.647793389999997</v>
      </c>
      <c r="F7" s="9">
        <v>34.544351325999997</v>
      </c>
      <c r="G7" s="9">
        <v>60.320167011999999</v>
      </c>
      <c r="H7" s="9">
        <v>0.8833462755</v>
      </c>
      <c r="I7" s="9">
        <v>0.61117139509999996</v>
      </c>
      <c r="J7" s="9">
        <v>1.2767296517</v>
      </c>
      <c r="K7" s="9">
        <v>0.50924388320000002</v>
      </c>
      <c r="L7" s="9">
        <v>82</v>
      </c>
      <c r="M7" s="9">
        <v>2393</v>
      </c>
      <c r="N7" s="9">
        <v>34.266610948999997</v>
      </c>
      <c r="O7" s="9">
        <v>34.389619713999998</v>
      </c>
      <c r="P7" s="9">
        <v>24.898056435000001</v>
      </c>
      <c r="Q7" s="9">
        <v>47.499528613999999</v>
      </c>
      <c r="R7" s="9">
        <v>0.92984523340000003</v>
      </c>
      <c r="S7" s="9">
        <v>0.61903797279999995</v>
      </c>
      <c r="T7" s="9">
        <v>1.3967029425999999</v>
      </c>
      <c r="U7" s="9">
        <v>0.72603601740000001</v>
      </c>
      <c r="V7" s="9">
        <v>264</v>
      </c>
      <c r="W7" s="9">
        <v>6461</v>
      </c>
      <c r="X7" s="9">
        <v>40.860547902999997</v>
      </c>
      <c r="Y7" s="9">
        <v>41.485565266999998</v>
      </c>
      <c r="Z7" s="9">
        <v>31.778866244</v>
      </c>
      <c r="AA7" s="9">
        <v>54.157127957999997</v>
      </c>
      <c r="AB7" s="9">
        <v>0.89066065400000005</v>
      </c>
      <c r="AC7" s="9">
        <v>0.62230381059999995</v>
      </c>
      <c r="AD7" s="9">
        <v>1.2747413515999999</v>
      </c>
      <c r="AE7" s="9">
        <v>0.52674271340000001</v>
      </c>
      <c r="AF7" s="9">
        <v>907</v>
      </c>
      <c r="AG7" s="48">
        <v>36017</v>
      </c>
      <c r="AH7" s="9">
        <v>25.182552683000001</v>
      </c>
      <c r="AI7" s="9">
        <v>25.081043971</v>
      </c>
      <c r="AJ7" s="9">
        <v>19.611938847000001</v>
      </c>
      <c r="AK7" s="9">
        <v>32.075297173000003</v>
      </c>
      <c r="AL7" s="9">
        <v>1.4282830353</v>
      </c>
      <c r="AM7" s="9">
        <v>1.0139941480000001</v>
      </c>
      <c r="AN7" s="9">
        <v>2.0118384638000002</v>
      </c>
      <c r="AO7" s="9">
        <v>4.14028408E-2</v>
      </c>
      <c r="AP7" s="9">
        <v>1.6540605452999999</v>
      </c>
      <c r="AQ7" s="9">
        <v>1.1509461059999999</v>
      </c>
      <c r="AR7" s="9">
        <v>2.3771019974000001</v>
      </c>
      <c r="AS7" s="9">
        <v>6.5328775E-3</v>
      </c>
      <c r="AT7" s="9">
        <v>1.3273712757</v>
      </c>
      <c r="AU7" s="9">
        <v>0.86646816149999994</v>
      </c>
      <c r="AV7" s="9">
        <v>2.0334440223999999</v>
      </c>
      <c r="AW7" s="9">
        <v>0.19314074379999999</v>
      </c>
      <c r="AX7" s="9" t="s">
        <v>30</v>
      </c>
      <c r="AY7" s="9" t="s">
        <v>30</v>
      </c>
      <c r="AZ7" s="9" t="s">
        <v>30</v>
      </c>
      <c r="BA7" s="9" t="s">
        <v>30</v>
      </c>
      <c r="BB7" s="9" t="s">
        <v>64</v>
      </c>
      <c r="BC7" s="9" t="s">
        <v>30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59" s="9" customFormat="1" x14ac:dyDescent="0.3">
      <c r="A8" s="9" t="s">
        <v>36</v>
      </c>
      <c r="B8" s="9">
        <v>413</v>
      </c>
      <c r="C8" s="9">
        <v>9772</v>
      </c>
      <c r="D8" s="9">
        <v>42.263610315000001</v>
      </c>
      <c r="E8" s="9">
        <v>43.248572066000001</v>
      </c>
      <c r="F8" s="9">
        <v>33.476167666999999</v>
      </c>
      <c r="G8" s="9">
        <v>55.873748882999998</v>
      </c>
      <c r="H8" s="9">
        <v>0.83691811189999998</v>
      </c>
      <c r="I8" s="9">
        <v>0.58877045480000001</v>
      </c>
      <c r="J8" s="9">
        <v>1.1896519608</v>
      </c>
      <c r="K8" s="9">
        <v>0.32112235410000001</v>
      </c>
      <c r="L8" s="9">
        <v>34</v>
      </c>
      <c r="M8" s="9">
        <v>1417</v>
      </c>
      <c r="N8" s="9">
        <v>23.994354269999999</v>
      </c>
      <c r="O8" s="9">
        <v>23.708562281999999</v>
      </c>
      <c r="P8" s="9">
        <v>15.678054102000001</v>
      </c>
      <c r="Q8" s="9">
        <v>35.852403737000003</v>
      </c>
      <c r="R8" s="9">
        <v>0.64104499589999997</v>
      </c>
      <c r="S8" s="9">
        <v>0.39591744750000002</v>
      </c>
      <c r="T8" s="9">
        <v>1.0379403317</v>
      </c>
      <c r="U8" s="9">
        <v>7.0527474800000003E-2</v>
      </c>
      <c r="V8" s="9">
        <v>447</v>
      </c>
      <c r="W8" s="9">
        <v>11189</v>
      </c>
      <c r="X8" s="9">
        <v>39.949950844999996</v>
      </c>
      <c r="Y8" s="9">
        <v>40.822783006999998</v>
      </c>
      <c r="Z8" s="9">
        <v>31.642358994999999</v>
      </c>
      <c r="AA8" s="9">
        <v>52.666731097000003</v>
      </c>
      <c r="AB8" s="9">
        <v>0.87643126900000001</v>
      </c>
      <c r="AC8" s="9">
        <v>0.61767240489999997</v>
      </c>
      <c r="AD8" s="9">
        <v>1.2435908793999999</v>
      </c>
      <c r="AE8" s="9">
        <v>0.46001596719999999</v>
      </c>
      <c r="AF8" s="9">
        <v>355</v>
      </c>
      <c r="AG8" s="48">
        <v>22616</v>
      </c>
      <c r="AH8" s="9">
        <v>15.696851786</v>
      </c>
      <c r="AI8" s="9">
        <v>15.748822515000001</v>
      </c>
      <c r="AJ8" s="9">
        <v>12.155969048999999</v>
      </c>
      <c r="AK8" s="48">
        <v>20.403590170000001</v>
      </c>
      <c r="AL8" s="9">
        <v>0.89684368999999997</v>
      </c>
      <c r="AM8" s="9">
        <v>0.63064151199999996</v>
      </c>
      <c r="AN8" s="9">
        <v>1.2754133512000001</v>
      </c>
      <c r="AO8" s="9">
        <v>0.544535043</v>
      </c>
      <c r="AP8" s="9">
        <v>2.5921165197999998</v>
      </c>
      <c r="AQ8" s="9">
        <v>1.8025734264</v>
      </c>
      <c r="AR8" s="9">
        <v>3.7274864666999998</v>
      </c>
      <c r="AS8" s="9">
        <v>2.7609888999999999E-7</v>
      </c>
      <c r="AT8" s="9">
        <v>1.8241752305000001</v>
      </c>
      <c r="AU8" s="9">
        <v>1.1214776770999999</v>
      </c>
      <c r="AV8" s="9">
        <v>2.9671703142000001</v>
      </c>
      <c r="AW8" s="9">
        <v>1.54412293E-2</v>
      </c>
      <c r="AX8" s="9" t="s">
        <v>30</v>
      </c>
      <c r="AY8" s="9" t="s">
        <v>30</v>
      </c>
      <c r="AZ8" s="9" t="s">
        <v>30</v>
      </c>
      <c r="BA8" s="9" t="s">
        <v>30</v>
      </c>
      <c r="BB8" s="9" t="s">
        <v>64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59" s="9" customFormat="1" x14ac:dyDescent="0.3">
      <c r="A9" s="9" t="s">
        <v>37</v>
      </c>
      <c r="B9" s="9">
        <v>1305</v>
      </c>
      <c r="C9" s="9">
        <v>22620</v>
      </c>
      <c r="D9" s="9">
        <v>57.692307692</v>
      </c>
      <c r="E9" s="9">
        <v>58.136332152999998</v>
      </c>
      <c r="F9" s="9">
        <v>45.581816705999998</v>
      </c>
      <c r="G9" s="9">
        <v>74.148714562999999</v>
      </c>
      <c r="H9" s="9">
        <v>1.1250163188</v>
      </c>
      <c r="I9" s="9">
        <v>0.79886999010000004</v>
      </c>
      <c r="J9" s="9">
        <v>1.5843150114</v>
      </c>
      <c r="K9" s="9">
        <v>0.50006633739999995</v>
      </c>
      <c r="L9" s="9">
        <v>146</v>
      </c>
      <c r="M9" s="9">
        <v>3409</v>
      </c>
      <c r="N9" s="9">
        <v>42.827808742000002</v>
      </c>
      <c r="O9" s="9">
        <v>42.633067521000001</v>
      </c>
      <c r="P9" s="9">
        <v>31.949564188</v>
      </c>
      <c r="Q9" s="9">
        <v>56.888990272000001</v>
      </c>
      <c r="R9" s="9">
        <v>1.1527360567</v>
      </c>
      <c r="S9" s="9">
        <v>0.78828338040000001</v>
      </c>
      <c r="T9" s="9">
        <v>1.6856887377000001</v>
      </c>
      <c r="U9" s="9">
        <v>0.46352696650000003</v>
      </c>
      <c r="V9" s="9">
        <v>1451</v>
      </c>
      <c r="W9" s="9">
        <v>26029</v>
      </c>
      <c r="X9" s="9">
        <v>55.745514618000001</v>
      </c>
      <c r="Y9" s="9">
        <v>56.046793819999998</v>
      </c>
      <c r="Z9" s="9">
        <v>43.970584850999998</v>
      </c>
      <c r="AA9" s="9">
        <v>71.439647851000004</v>
      </c>
      <c r="AB9" s="9">
        <v>1.2032781454999999</v>
      </c>
      <c r="AC9" s="9">
        <v>0.855451709</v>
      </c>
      <c r="AD9" s="9">
        <v>1.6925307183</v>
      </c>
      <c r="AE9" s="9">
        <v>0.28775364730000003</v>
      </c>
      <c r="AF9" s="9">
        <v>155</v>
      </c>
      <c r="AG9" s="48">
        <v>6331</v>
      </c>
      <c r="AH9" s="9">
        <v>24.482704154</v>
      </c>
      <c r="AI9" s="9">
        <v>24.623668965</v>
      </c>
      <c r="AJ9" s="9">
        <v>18.521068641999999</v>
      </c>
      <c r="AK9" s="48">
        <v>32.737045850000001</v>
      </c>
      <c r="AL9" s="9">
        <v>1.4022370316999999</v>
      </c>
      <c r="AM9" s="9">
        <v>0.96699809589999997</v>
      </c>
      <c r="AN9" s="9">
        <v>2.0333739035999998</v>
      </c>
      <c r="AO9" s="9">
        <v>7.4590353700000001E-2</v>
      </c>
      <c r="AP9" s="9">
        <v>2.2761349618</v>
      </c>
      <c r="AQ9" s="9">
        <v>1.5657204199000001</v>
      </c>
      <c r="AR9" s="9">
        <v>3.3088859918</v>
      </c>
      <c r="AS9" s="9">
        <v>1.6421100000000001E-5</v>
      </c>
      <c r="AT9" s="9">
        <v>1.3636441273</v>
      </c>
      <c r="AU9" s="9">
        <v>0.93510967310000004</v>
      </c>
      <c r="AV9" s="9">
        <v>1.9885638651999999</v>
      </c>
      <c r="AW9" s="9">
        <v>0.1070927723</v>
      </c>
      <c r="AX9" s="9" t="s">
        <v>30</v>
      </c>
      <c r="AY9" s="9" t="s">
        <v>30</v>
      </c>
      <c r="AZ9" s="9" t="s">
        <v>30</v>
      </c>
      <c r="BA9" s="9" t="s">
        <v>30</v>
      </c>
      <c r="BB9" s="9" t="s">
        <v>64</v>
      </c>
      <c r="BC9" s="9" t="s">
        <v>30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59" s="9" customFormat="1" x14ac:dyDescent="0.3">
      <c r="A10" s="9" t="s">
        <v>65</v>
      </c>
      <c r="B10" s="9" t="s">
        <v>30</v>
      </c>
      <c r="C10" s="9" t="s">
        <v>30</v>
      </c>
      <c r="D10" s="9" t="s">
        <v>30</v>
      </c>
      <c r="E10" s="9" t="s">
        <v>30</v>
      </c>
      <c r="F10" s="9" t="s">
        <v>30</v>
      </c>
      <c r="G10" s="9" t="s">
        <v>30</v>
      </c>
      <c r="H10" s="9" t="s">
        <v>30</v>
      </c>
      <c r="I10" s="9" t="s">
        <v>30</v>
      </c>
      <c r="J10" s="9" t="s">
        <v>30</v>
      </c>
      <c r="K10" s="9" t="s">
        <v>30</v>
      </c>
      <c r="L10" s="9">
        <v>8</v>
      </c>
      <c r="M10" s="9">
        <v>695</v>
      </c>
      <c r="N10" s="9">
        <v>11.510791366999999</v>
      </c>
      <c r="O10" s="9">
        <v>11.948426537</v>
      </c>
      <c r="P10" s="9">
        <v>5.6325822462000001</v>
      </c>
      <c r="Q10" s="9">
        <v>25.346260466</v>
      </c>
      <c r="R10" s="9">
        <v>0.32306805240000003</v>
      </c>
      <c r="S10" s="9">
        <v>0.14638787289999999</v>
      </c>
      <c r="T10" s="9">
        <v>0.71298915959999998</v>
      </c>
      <c r="U10" s="9">
        <v>5.1492081000000002E-3</v>
      </c>
      <c r="V10" s="9">
        <v>8</v>
      </c>
      <c r="W10" s="9">
        <v>695</v>
      </c>
      <c r="X10" s="9">
        <v>11.510791366999999</v>
      </c>
      <c r="Y10" s="9">
        <v>11.948426537</v>
      </c>
      <c r="Z10" s="9">
        <v>5.6325822462000001</v>
      </c>
      <c r="AA10" s="9">
        <v>25.346260466</v>
      </c>
      <c r="AB10" s="9">
        <v>0.25652280080000001</v>
      </c>
      <c r="AC10" s="9">
        <v>0.1164932238</v>
      </c>
      <c r="AD10" s="9">
        <v>0.56487360539999998</v>
      </c>
      <c r="AE10" s="9">
        <v>7.299346E-4</v>
      </c>
      <c r="AF10" s="9">
        <v>64</v>
      </c>
      <c r="AG10" s="9">
        <v>1998</v>
      </c>
      <c r="AH10" s="9">
        <v>32.032032031999996</v>
      </c>
      <c r="AI10" s="9">
        <v>31.165340729</v>
      </c>
      <c r="AJ10" s="9">
        <v>21.960105572</v>
      </c>
      <c r="AK10" s="9">
        <v>44.229225565</v>
      </c>
      <c r="AL10" s="9">
        <v>1.7747637421</v>
      </c>
      <c r="AM10" s="9">
        <v>1.1614750179</v>
      </c>
      <c r="AN10" s="9">
        <v>2.7118847082999999</v>
      </c>
      <c r="AO10" s="9">
        <v>8.0026900999999994E-3</v>
      </c>
      <c r="AP10" s="9">
        <v>0.3833882851</v>
      </c>
      <c r="AQ10" s="9">
        <v>0.16736660140000001</v>
      </c>
      <c r="AR10" s="9">
        <v>0.87823123589999996</v>
      </c>
      <c r="AS10" s="9">
        <v>2.3390090299999999E-2</v>
      </c>
      <c r="AT10" s="9" t="s">
        <v>30</v>
      </c>
      <c r="AU10" s="9" t="s">
        <v>30</v>
      </c>
      <c r="AV10" s="9" t="s">
        <v>30</v>
      </c>
      <c r="AW10" s="9" t="s">
        <v>30</v>
      </c>
      <c r="AX10" s="9" t="s">
        <v>30</v>
      </c>
      <c r="AY10" s="9" t="s">
        <v>72</v>
      </c>
      <c r="AZ10" s="9" t="s">
        <v>71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59" s="9" customFormat="1" x14ac:dyDescent="0.3">
      <c r="A11" s="9" t="s">
        <v>31</v>
      </c>
      <c r="B11" s="9">
        <v>2070</v>
      </c>
      <c r="C11" s="9">
        <v>40416</v>
      </c>
      <c r="D11" s="9">
        <v>51.217339666999997</v>
      </c>
      <c r="E11" s="9">
        <v>51.675990102</v>
      </c>
      <c r="F11" s="9">
        <v>40.611598612000002</v>
      </c>
      <c r="G11" s="9">
        <v>65.754810062000004</v>
      </c>
      <c r="H11" s="9" t="s">
        <v>30</v>
      </c>
      <c r="I11" s="9" t="s">
        <v>30</v>
      </c>
      <c r="J11" s="9" t="s">
        <v>30</v>
      </c>
      <c r="K11" s="9" t="s">
        <v>30</v>
      </c>
      <c r="L11" s="9">
        <v>779</v>
      </c>
      <c r="M11" s="9">
        <v>21310</v>
      </c>
      <c r="N11" s="9">
        <v>36.555607696000003</v>
      </c>
      <c r="O11" s="9">
        <v>36.984240471</v>
      </c>
      <c r="P11" s="9">
        <v>28.879003609000002</v>
      </c>
      <c r="Q11" s="9">
        <v>47.364308745000002</v>
      </c>
      <c r="R11" s="9" t="s">
        <v>30</v>
      </c>
      <c r="S11" s="9" t="s">
        <v>30</v>
      </c>
      <c r="T11" s="9" t="s">
        <v>30</v>
      </c>
      <c r="U11" s="9" t="s">
        <v>30</v>
      </c>
      <c r="V11" s="9">
        <v>2849</v>
      </c>
      <c r="W11" s="9">
        <v>61726</v>
      </c>
      <c r="X11" s="9">
        <v>46.155590836999998</v>
      </c>
      <c r="Y11" s="9">
        <v>46.578419154000002</v>
      </c>
      <c r="Z11" s="9">
        <v>36.645191859999997</v>
      </c>
      <c r="AA11" s="9">
        <v>59.204196261</v>
      </c>
      <c r="AB11" s="9" t="s">
        <v>30</v>
      </c>
      <c r="AC11" s="9" t="s">
        <v>30</v>
      </c>
      <c r="AD11" s="9" t="s">
        <v>30</v>
      </c>
      <c r="AE11" s="9" t="s">
        <v>30</v>
      </c>
      <c r="AF11" s="9">
        <v>4892</v>
      </c>
      <c r="AG11" s="48">
        <v>279087</v>
      </c>
      <c r="AH11" s="9">
        <v>17.528584277</v>
      </c>
      <c r="AI11" s="9">
        <v>17.560275765</v>
      </c>
      <c r="AJ11" s="9">
        <v>13.831570000999999</v>
      </c>
      <c r="AK11" s="48">
        <v>22.294163637</v>
      </c>
      <c r="AL11" s="9" t="s">
        <v>30</v>
      </c>
      <c r="AM11" s="9" t="s">
        <v>30</v>
      </c>
      <c r="AN11" s="9" t="s">
        <v>30</v>
      </c>
      <c r="AO11" s="9" t="s">
        <v>30</v>
      </c>
      <c r="AP11" s="9">
        <v>2.6524879095</v>
      </c>
      <c r="AQ11" s="9">
        <v>1.8910090184999999</v>
      </c>
      <c r="AR11" s="9">
        <v>3.7206020918</v>
      </c>
      <c r="AS11" s="9">
        <v>1.6030507000000001E-8</v>
      </c>
      <c r="AT11" s="9">
        <v>1.3972435136000001</v>
      </c>
      <c r="AU11" s="9">
        <v>0.98923635310000002</v>
      </c>
      <c r="AV11" s="9">
        <v>1.9735318361</v>
      </c>
      <c r="AW11" s="9">
        <v>5.7624824099999999E-2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64</v>
      </c>
      <c r="BC11" s="9" t="s">
        <v>30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59" s="9" customFormat="1" x14ac:dyDescent="0.3">
      <c r="AD12" s="48"/>
    </row>
    <row r="13" spans="1:59" s="9" customFormat="1" x14ac:dyDescent="0.3">
      <c r="B13" s="49"/>
    </row>
    <row r="14" spans="1:59" s="9" customFormat="1" ht="15" x14ac:dyDescent="0.35">
      <c r="B14" s="11"/>
    </row>
    <row r="15" spans="1:59" s="9" customFormat="1" x14ac:dyDescent="0.3">
      <c r="B15" s="50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5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33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s="9" customFormat="1" x14ac:dyDescent="0.3">
      <c r="A1" s="9" t="s">
        <v>95</v>
      </c>
    </row>
    <row r="2" spans="1:59" s="9" customFormat="1" x14ac:dyDescent="0.3"/>
    <row r="3" spans="1:59" s="9" customFormat="1" x14ac:dyDescent="0.3">
      <c r="A3" s="9" t="s">
        <v>96</v>
      </c>
    </row>
    <row r="4" spans="1:59" s="9" customFormat="1" x14ac:dyDescent="0.3">
      <c r="A4" s="9" t="s">
        <v>0</v>
      </c>
      <c r="B4" s="9" t="s">
        <v>97</v>
      </c>
      <c r="C4" s="9" t="s">
        <v>1</v>
      </c>
      <c r="D4" s="9" t="s">
        <v>3</v>
      </c>
      <c r="E4" s="9" t="s">
        <v>73</v>
      </c>
      <c r="F4" s="9" t="s">
        <v>74</v>
      </c>
      <c r="G4" s="9" t="s">
        <v>75</v>
      </c>
      <c r="H4" s="9" t="s">
        <v>4</v>
      </c>
      <c r="I4" s="9" t="s">
        <v>5</v>
      </c>
      <c r="J4" s="9" t="s">
        <v>6</v>
      </c>
      <c r="K4" s="9" t="s">
        <v>2</v>
      </c>
      <c r="L4" s="9" t="s">
        <v>98</v>
      </c>
      <c r="M4" s="9" t="s">
        <v>7</v>
      </c>
      <c r="N4" s="9" t="s">
        <v>9</v>
      </c>
      <c r="O4" s="9" t="s">
        <v>76</v>
      </c>
      <c r="P4" s="9" t="s">
        <v>77</v>
      </c>
      <c r="Q4" s="9" t="s">
        <v>78</v>
      </c>
      <c r="R4" s="9" t="s">
        <v>10</v>
      </c>
      <c r="S4" s="9" t="s">
        <v>11</v>
      </c>
      <c r="T4" s="9" t="s">
        <v>12</v>
      </c>
      <c r="U4" s="9" t="s">
        <v>8</v>
      </c>
      <c r="V4" s="9" t="s">
        <v>99</v>
      </c>
      <c r="W4" s="9" t="s">
        <v>13</v>
      </c>
      <c r="X4" s="9" t="s">
        <v>15</v>
      </c>
      <c r="Y4" s="9" t="s">
        <v>79</v>
      </c>
      <c r="Z4" s="9" t="s">
        <v>80</v>
      </c>
      <c r="AA4" s="9" t="s">
        <v>81</v>
      </c>
      <c r="AB4" s="9" t="s">
        <v>16</v>
      </c>
      <c r="AC4" s="9" t="s">
        <v>17</v>
      </c>
      <c r="AD4" s="9" t="s">
        <v>18</v>
      </c>
      <c r="AE4" s="9" t="s">
        <v>14</v>
      </c>
      <c r="AF4" s="9" t="s">
        <v>100</v>
      </c>
      <c r="AG4" s="9" t="s">
        <v>51</v>
      </c>
      <c r="AH4" s="9" t="s">
        <v>52</v>
      </c>
      <c r="AI4" s="9" t="s">
        <v>82</v>
      </c>
      <c r="AJ4" s="9" t="s">
        <v>83</v>
      </c>
      <c r="AK4" s="9" t="s">
        <v>84</v>
      </c>
      <c r="AL4" s="9" t="s">
        <v>53</v>
      </c>
      <c r="AM4" s="9" t="s">
        <v>54</v>
      </c>
      <c r="AN4" s="9" t="s">
        <v>55</v>
      </c>
      <c r="AO4" s="9" t="s">
        <v>56</v>
      </c>
      <c r="AP4" s="9" t="s">
        <v>57</v>
      </c>
      <c r="AQ4" s="9" t="s">
        <v>58</v>
      </c>
      <c r="AR4" s="9" t="s">
        <v>59</v>
      </c>
      <c r="AS4" s="9" t="s">
        <v>60</v>
      </c>
      <c r="AT4" s="9" t="s">
        <v>20</v>
      </c>
      <c r="AU4" s="9" t="s">
        <v>21</v>
      </c>
      <c r="AV4" s="9" t="s">
        <v>22</v>
      </c>
      <c r="AW4" s="9" t="s">
        <v>19</v>
      </c>
      <c r="AX4" s="9" t="s">
        <v>23</v>
      </c>
      <c r="AY4" s="9" t="s">
        <v>24</v>
      </c>
      <c r="AZ4" s="9" t="s">
        <v>25</v>
      </c>
      <c r="BA4" s="9" t="s">
        <v>61</v>
      </c>
      <c r="BB4" s="9" t="s">
        <v>62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63</v>
      </c>
    </row>
    <row r="5" spans="1:59" s="9" customFormat="1" x14ac:dyDescent="0.3">
      <c r="A5" s="9" t="s">
        <v>33</v>
      </c>
      <c r="B5" s="9">
        <v>4837</v>
      </c>
      <c r="C5" s="9">
        <v>3956</v>
      </c>
      <c r="D5" s="9">
        <v>1.2226996966999999</v>
      </c>
      <c r="E5" s="9">
        <v>1.2398893028</v>
      </c>
      <c r="F5" s="9">
        <v>1.1325177130999999</v>
      </c>
      <c r="G5" s="9">
        <v>1.3574405639</v>
      </c>
      <c r="H5" s="9">
        <v>1.1789782685000001</v>
      </c>
      <c r="I5" s="9">
        <v>1.0401524185</v>
      </c>
      <c r="J5" s="9">
        <v>1.3363327652000001</v>
      </c>
      <c r="K5" s="9">
        <v>9.9994855000000004E-3</v>
      </c>
      <c r="L5" s="9">
        <v>1832</v>
      </c>
      <c r="M5" s="9">
        <v>1331</v>
      </c>
      <c r="N5" s="9">
        <v>1.3764087153</v>
      </c>
      <c r="O5" s="9">
        <v>1.3885933340000001</v>
      </c>
      <c r="P5" s="9">
        <v>1.2593127884999999</v>
      </c>
      <c r="Q5" s="9">
        <v>1.5311457685000001</v>
      </c>
      <c r="R5" s="9">
        <v>0.87160862189999999</v>
      </c>
      <c r="S5" s="9">
        <v>0.76487342260000002</v>
      </c>
      <c r="T5" s="9">
        <v>0.99323831549999997</v>
      </c>
      <c r="U5" s="9">
        <v>3.9230562699999999E-2</v>
      </c>
      <c r="V5" s="9">
        <v>6669</v>
      </c>
      <c r="W5" s="9">
        <v>5287</v>
      </c>
      <c r="X5" s="9">
        <v>1.2613958767</v>
      </c>
      <c r="Y5" s="9">
        <v>1.2757066183000001</v>
      </c>
      <c r="Z5" s="9">
        <v>1.1666682706</v>
      </c>
      <c r="AA5" s="9">
        <v>1.3949358329999999</v>
      </c>
      <c r="AB5" s="9">
        <v>1.0301134117999999</v>
      </c>
      <c r="AC5" s="48">
        <v>0.9097716039</v>
      </c>
      <c r="AD5" s="9">
        <v>1.1663736662999999</v>
      </c>
      <c r="AE5" s="9">
        <v>0.63972666030000003</v>
      </c>
      <c r="AF5" s="9">
        <v>49031</v>
      </c>
      <c r="AG5" s="48">
        <v>55794</v>
      </c>
      <c r="AH5" s="9">
        <v>0.87878624940000005</v>
      </c>
      <c r="AI5" s="9">
        <v>0.8723178613</v>
      </c>
      <c r="AJ5" s="9">
        <v>0.8000438929</v>
      </c>
      <c r="AK5" s="9">
        <v>0.95112087970000003</v>
      </c>
      <c r="AL5" s="9">
        <v>0.79504803810000002</v>
      </c>
      <c r="AM5" s="9">
        <v>0.70370871099999999</v>
      </c>
      <c r="AN5" s="9">
        <v>0.89824294199999999</v>
      </c>
      <c r="AO5" s="9">
        <v>2.3008269999999999E-4</v>
      </c>
      <c r="AP5" s="9">
        <v>1.4624332194</v>
      </c>
      <c r="AQ5" s="9">
        <v>1.2914285828000001</v>
      </c>
      <c r="AR5" s="9">
        <v>1.6560814508999999</v>
      </c>
      <c r="AS5" s="9">
        <v>2.0866735000000001E-9</v>
      </c>
      <c r="AT5" s="9">
        <v>0.8929103088</v>
      </c>
      <c r="AU5" s="9">
        <v>0.78152446470000003</v>
      </c>
      <c r="AV5" s="9">
        <v>1.0201712879</v>
      </c>
      <c r="AW5" s="9">
        <v>9.5674368499999995E-2</v>
      </c>
      <c r="AX5" s="9" t="s">
        <v>68</v>
      </c>
      <c r="AY5" s="9" t="s">
        <v>30</v>
      </c>
      <c r="AZ5" s="9" t="s">
        <v>30</v>
      </c>
      <c r="BA5" s="9" t="s">
        <v>39</v>
      </c>
      <c r="BB5" s="9" t="s">
        <v>64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59" s="9" customFormat="1" x14ac:dyDescent="0.3">
      <c r="A6" s="9" t="s">
        <v>34</v>
      </c>
      <c r="B6" s="9" t="s">
        <v>30</v>
      </c>
      <c r="C6" s="9" t="s">
        <v>30</v>
      </c>
      <c r="D6" s="9" t="s">
        <v>30</v>
      </c>
      <c r="E6" s="9" t="s">
        <v>30</v>
      </c>
      <c r="F6" s="9" t="s">
        <v>30</v>
      </c>
      <c r="G6" s="9" t="s">
        <v>30</v>
      </c>
      <c r="H6" s="9" t="s">
        <v>30</v>
      </c>
      <c r="I6" s="9" t="s">
        <v>30</v>
      </c>
      <c r="J6" s="9" t="s">
        <v>30</v>
      </c>
      <c r="K6" s="9" t="s">
        <v>30</v>
      </c>
      <c r="L6" s="9">
        <v>20471</v>
      </c>
      <c r="M6" s="9">
        <v>12065</v>
      </c>
      <c r="N6" s="9">
        <v>1.6967260671</v>
      </c>
      <c r="O6" s="9">
        <v>1.6913886934</v>
      </c>
      <c r="P6" s="9">
        <v>1.5502428667999999</v>
      </c>
      <c r="Q6" s="9">
        <v>1.8453855028999999</v>
      </c>
      <c r="R6" s="9">
        <v>1.0616707801</v>
      </c>
      <c r="S6" s="9">
        <v>0.93888413790000003</v>
      </c>
      <c r="T6" s="9">
        <v>1.2005153776999999</v>
      </c>
      <c r="U6" s="9">
        <v>0.33992513190000001</v>
      </c>
      <c r="V6" s="48">
        <v>20471</v>
      </c>
      <c r="W6" s="9">
        <v>12065</v>
      </c>
      <c r="X6" s="9">
        <v>1.6967260671</v>
      </c>
      <c r="Y6" s="9">
        <v>1.6913886934</v>
      </c>
      <c r="Z6" s="9">
        <v>1.5502428667999999</v>
      </c>
      <c r="AA6" s="9">
        <v>1.8453855028999999</v>
      </c>
      <c r="AB6" s="9">
        <v>1.3657702741</v>
      </c>
      <c r="AC6" s="48">
        <v>1.2081230009999999</v>
      </c>
      <c r="AD6" s="9">
        <v>1.5439888488</v>
      </c>
      <c r="AE6" s="9">
        <v>6.3165295999999996E-7</v>
      </c>
      <c r="AF6" s="9">
        <v>176482</v>
      </c>
      <c r="AG6" s="48">
        <v>156331</v>
      </c>
      <c r="AH6" s="9">
        <v>1.1288995785</v>
      </c>
      <c r="AI6" s="9">
        <v>1.1130535859999999</v>
      </c>
      <c r="AJ6" s="9">
        <v>1.0211698659999999</v>
      </c>
      <c r="AK6" s="9">
        <v>1.2132049001</v>
      </c>
      <c r="AL6" s="9">
        <v>1.0144594178999999</v>
      </c>
      <c r="AM6" s="9">
        <v>0.89812216629999997</v>
      </c>
      <c r="AN6" s="9">
        <v>1.1458662854999999</v>
      </c>
      <c r="AO6" s="9">
        <v>0.81731457829999998</v>
      </c>
      <c r="AP6" s="9">
        <v>1.5195932296000001</v>
      </c>
      <c r="AQ6" s="9">
        <v>1.3443398606000001</v>
      </c>
      <c r="AR6" s="9">
        <v>1.7176933087999999</v>
      </c>
      <c r="AS6" s="9">
        <v>2.1894600000000001E-11</v>
      </c>
      <c r="AT6" s="9" t="s">
        <v>30</v>
      </c>
      <c r="AU6" s="9" t="s">
        <v>30</v>
      </c>
      <c r="AV6" s="9" t="s">
        <v>30</v>
      </c>
      <c r="AW6" s="9" t="s">
        <v>30</v>
      </c>
      <c r="AX6" s="9" t="s">
        <v>30</v>
      </c>
      <c r="AY6" s="9" t="s">
        <v>30</v>
      </c>
      <c r="AZ6" s="9" t="s">
        <v>71</v>
      </c>
      <c r="BA6" s="9" t="s">
        <v>30</v>
      </c>
      <c r="BB6" s="9" t="s">
        <v>64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59" s="9" customFormat="1" x14ac:dyDescent="0.3">
      <c r="A7" s="9" t="s">
        <v>35</v>
      </c>
      <c r="B7" s="9">
        <v>6936</v>
      </c>
      <c r="C7" s="9">
        <v>4068</v>
      </c>
      <c r="D7" s="9">
        <v>1.7050147493000001</v>
      </c>
      <c r="E7" s="9">
        <v>1.7190838053999999</v>
      </c>
      <c r="F7" s="9">
        <v>1.5722774665999999</v>
      </c>
      <c r="G7" s="9">
        <v>1.8795977127000001</v>
      </c>
      <c r="H7" s="9">
        <v>1.6346317722000001</v>
      </c>
      <c r="I7" s="9">
        <v>1.4435162122</v>
      </c>
      <c r="J7" s="9">
        <v>1.8510502398999999</v>
      </c>
      <c r="K7" s="9">
        <v>9.4490479999999996E-15</v>
      </c>
      <c r="L7" s="9">
        <v>4396</v>
      </c>
      <c r="M7" s="9">
        <v>2393</v>
      </c>
      <c r="N7" s="9">
        <v>1.8370246552</v>
      </c>
      <c r="O7" s="9">
        <v>1.8431466388</v>
      </c>
      <c r="P7" s="9">
        <v>1.6826867557</v>
      </c>
      <c r="Q7" s="9">
        <v>2.018907869</v>
      </c>
      <c r="R7" s="9">
        <v>1.156927995</v>
      </c>
      <c r="S7" s="9">
        <v>1.0202372807</v>
      </c>
      <c r="T7" s="9">
        <v>1.3119324406999999</v>
      </c>
      <c r="U7" s="9">
        <v>2.3069651300000001E-2</v>
      </c>
      <c r="V7" s="9">
        <v>11332</v>
      </c>
      <c r="W7" s="9">
        <v>6461</v>
      </c>
      <c r="X7" s="9">
        <v>1.7539080638</v>
      </c>
      <c r="Y7" s="9">
        <v>1.7644214961</v>
      </c>
      <c r="Z7" s="9">
        <v>1.6157516615</v>
      </c>
      <c r="AA7" s="9">
        <v>1.9267708585000001</v>
      </c>
      <c r="AB7" s="9">
        <v>1.4247431354</v>
      </c>
      <c r="AC7" s="9">
        <v>1.2594991085</v>
      </c>
      <c r="AD7" s="9">
        <v>1.6116668826</v>
      </c>
      <c r="AE7" s="9">
        <v>1.8226582000000001E-8</v>
      </c>
      <c r="AF7" s="9">
        <v>49369</v>
      </c>
      <c r="AG7" s="48">
        <v>36017</v>
      </c>
      <c r="AH7" s="9">
        <v>1.3707138296000001</v>
      </c>
      <c r="AI7" s="9">
        <v>1.364009601</v>
      </c>
      <c r="AJ7" s="9">
        <v>1.2509985347999999</v>
      </c>
      <c r="AK7" s="9">
        <v>1.4872297128</v>
      </c>
      <c r="AL7" s="9">
        <v>1.2431857758</v>
      </c>
      <c r="AM7" s="9">
        <v>1.1003619053</v>
      </c>
      <c r="AN7" s="9">
        <v>1.4045477817000001</v>
      </c>
      <c r="AO7" s="9">
        <v>4.7237149999999997E-4</v>
      </c>
      <c r="AP7" s="9">
        <v>1.2935550415999999</v>
      </c>
      <c r="AQ7" s="9">
        <v>1.1433936796999999</v>
      </c>
      <c r="AR7" s="9">
        <v>1.4634370256</v>
      </c>
      <c r="AS7" s="9">
        <v>4.3433699999999997E-5</v>
      </c>
      <c r="AT7" s="9">
        <v>0.93268965650000002</v>
      </c>
      <c r="AU7" s="9">
        <v>0.82103603199999997</v>
      </c>
      <c r="AV7" s="9">
        <v>1.0595271844</v>
      </c>
      <c r="AW7" s="9">
        <v>0.28410844470000002</v>
      </c>
      <c r="AX7" s="9" t="s">
        <v>68</v>
      </c>
      <c r="AY7" s="9" t="s">
        <v>30</v>
      </c>
      <c r="AZ7" s="9" t="s">
        <v>71</v>
      </c>
      <c r="BA7" s="9" t="s">
        <v>39</v>
      </c>
      <c r="BB7" s="9" t="s">
        <v>64</v>
      </c>
      <c r="BC7" s="9" t="s">
        <v>30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59" s="9" customFormat="1" x14ac:dyDescent="0.3">
      <c r="A8" s="9" t="s">
        <v>36</v>
      </c>
      <c r="B8" s="9">
        <v>13471</v>
      </c>
      <c r="C8" s="9">
        <v>9772</v>
      </c>
      <c r="D8" s="9">
        <v>1.3785304952999999</v>
      </c>
      <c r="E8" s="9">
        <v>1.3738116425</v>
      </c>
      <c r="F8" s="9">
        <v>1.2584732004000001</v>
      </c>
      <c r="G8" s="9">
        <v>1.4997207954</v>
      </c>
      <c r="H8" s="9">
        <v>1.3063215143</v>
      </c>
      <c r="I8" s="9">
        <v>1.1548903714000001</v>
      </c>
      <c r="J8" s="9">
        <v>1.47760856</v>
      </c>
      <c r="K8" s="9">
        <v>2.1306900000000001E-5</v>
      </c>
      <c r="L8" s="9">
        <v>2141</v>
      </c>
      <c r="M8" s="9">
        <v>1417</v>
      </c>
      <c r="N8" s="9">
        <v>1.5109386027</v>
      </c>
      <c r="O8" s="9">
        <v>1.5034298479999999</v>
      </c>
      <c r="P8" s="9">
        <v>1.3655264323</v>
      </c>
      <c r="Q8" s="9">
        <v>1.6552600188</v>
      </c>
      <c r="R8" s="9">
        <v>0.9436905578</v>
      </c>
      <c r="S8" s="9">
        <v>0.82905814259999999</v>
      </c>
      <c r="T8" s="9">
        <v>1.0741729960999999</v>
      </c>
      <c r="U8" s="9">
        <v>0.38042361769999999</v>
      </c>
      <c r="V8" s="9">
        <v>15612</v>
      </c>
      <c r="W8" s="9">
        <v>11189</v>
      </c>
      <c r="X8" s="9">
        <v>1.3952989543000001</v>
      </c>
      <c r="Y8" s="9">
        <v>1.389141599</v>
      </c>
      <c r="Z8" s="9">
        <v>1.2728043470999999</v>
      </c>
      <c r="AA8" s="9">
        <v>1.5161123437999999</v>
      </c>
      <c r="AB8" s="9">
        <v>1.1217104085</v>
      </c>
      <c r="AC8" s="48">
        <v>0.99200279940000002</v>
      </c>
      <c r="AD8" s="9">
        <v>1.2683777115999999</v>
      </c>
      <c r="AE8" s="9">
        <v>6.6966585999999995E-2</v>
      </c>
      <c r="AF8" s="9">
        <v>25427</v>
      </c>
      <c r="AG8" s="48">
        <v>22616</v>
      </c>
      <c r="AH8" s="9">
        <v>1.1242925363</v>
      </c>
      <c r="AI8" s="9">
        <v>1.0844508067</v>
      </c>
      <c r="AJ8" s="9">
        <v>0.9941424526</v>
      </c>
      <c r="AK8" s="48">
        <v>1.1829628129</v>
      </c>
      <c r="AL8" s="9">
        <v>0.98839026969999999</v>
      </c>
      <c r="AM8" s="9">
        <v>0.87455262550000001</v>
      </c>
      <c r="AN8" s="9">
        <v>1.1170457865000001</v>
      </c>
      <c r="AO8" s="9">
        <v>0.85162547239999997</v>
      </c>
      <c r="AP8" s="9">
        <v>1.2809632216</v>
      </c>
      <c r="AQ8" s="9">
        <v>1.1323351816</v>
      </c>
      <c r="AR8" s="9">
        <v>1.4490998794000001</v>
      </c>
      <c r="AS8" s="9">
        <v>8.3178300000000003E-5</v>
      </c>
      <c r="AT8" s="9">
        <v>0.9137849992</v>
      </c>
      <c r="AU8" s="9">
        <v>0.80224880720000002</v>
      </c>
      <c r="AV8" s="9">
        <v>1.0408280041</v>
      </c>
      <c r="AW8" s="9">
        <v>0.17463297990000001</v>
      </c>
      <c r="AX8" s="9" t="s">
        <v>68</v>
      </c>
      <c r="AY8" s="9" t="s">
        <v>30</v>
      </c>
      <c r="AZ8" s="9" t="s">
        <v>30</v>
      </c>
      <c r="BA8" s="9" t="s">
        <v>30</v>
      </c>
      <c r="BB8" s="9" t="s">
        <v>64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59" s="9" customFormat="1" x14ac:dyDescent="0.3">
      <c r="A9" s="9" t="s">
        <v>37</v>
      </c>
      <c r="B9" s="9">
        <v>17037</v>
      </c>
      <c r="C9" s="9">
        <v>22620</v>
      </c>
      <c r="D9" s="9">
        <v>0.75318302390000003</v>
      </c>
      <c r="E9" s="9">
        <v>0.76135371029999999</v>
      </c>
      <c r="F9" s="9">
        <v>0.69767559999999995</v>
      </c>
      <c r="G9" s="9">
        <v>0.83084383650000004</v>
      </c>
      <c r="H9" s="9">
        <v>0.72395130519999995</v>
      </c>
      <c r="I9" s="9">
        <v>0.6401862022</v>
      </c>
      <c r="J9" s="9">
        <v>0.81867664529999995</v>
      </c>
      <c r="K9" s="9">
        <v>2.6207951999999998E-7</v>
      </c>
      <c r="L9" s="9">
        <v>3864</v>
      </c>
      <c r="M9" s="9">
        <v>3409</v>
      </c>
      <c r="N9" s="9">
        <v>1.1334702259</v>
      </c>
      <c r="O9" s="9">
        <v>1.1376044001000001</v>
      </c>
      <c r="P9" s="9">
        <v>1.0379272376999999</v>
      </c>
      <c r="Q9" s="9">
        <v>1.2468540416</v>
      </c>
      <c r="R9" s="9">
        <v>0.71406493120000003</v>
      </c>
      <c r="S9" s="9">
        <v>0.62940941669999995</v>
      </c>
      <c r="T9" s="9">
        <v>0.8101066053</v>
      </c>
      <c r="U9" s="9">
        <v>1.6881774000000001E-7</v>
      </c>
      <c r="V9" s="9">
        <v>20901</v>
      </c>
      <c r="W9" s="9">
        <v>26029</v>
      </c>
      <c r="X9" s="9">
        <v>0.80298897380000001</v>
      </c>
      <c r="Y9" s="9">
        <v>0.81030225580000004</v>
      </c>
      <c r="Z9" s="9">
        <v>0.74270950420000004</v>
      </c>
      <c r="AA9" s="9">
        <v>0.88404651089999997</v>
      </c>
      <c r="AB9" s="9">
        <v>0.65430656970000001</v>
      </c>
      <c r="AC9" s="9">
        <v>0.57879303989999997</v>
      </c>
      <c r="AD9" s="9">
        <v>0.73967214130000003</v>
      </c>
      <c r="AE9" s="9">
        <v>1.2059920000000001E-11</v>
      </c>
      <c r="AF9" s="9">
        <v>6433</v>
      </c>
      <c r="AG9" s="48">
        <v>6331</v>
      </c>
      <c r="AH9" s="9">
        <v>1.0161111989</v>
      </c>
      <c r="AI9" s="9">
        <v>0.99274690450000003</v>
      </c>
      <c r="AJ9" s="9">
        <v>0.90771887279999997</v>
      </c>
      <c r="AK9" s="48">
        <v>1.0857396999</v>
      </c>
      <c r="AL9" s="9">
        <v>0.90480948949999995</v>
      </c>
      <c r="AM9" s="9">
        <v>0.79911315469999999</v>
      </c>
      <c r="AN9" s="9">
        <v>1.0244859660000001</v>
      </c>
      <c r="AO9" s="9">
        <v>0.11450125479999999</v>
      </c>
      <c r="AP9" s="9">
        <v>0.81622239480000003</v>
      </c>
      <c r="AQ9" s="9">
        <v>0.72038846040000004</v>
      </c>
      <c r="AR9" s="9">
        <v>0.92480520499999996</v>
      </c>
      <c r="AS9" s="9">
        <v>1.4390652000000001E-3</v>
      </c>
      <c r="AT9" s="9">
        <v>0.66926051809999998</v>
      </c>
      <c r="AU9" s="9">
        <v>0.58965872760000004</v>
      </c>
      <c r="AV9" s="9">
        <v>0.75960826179999996</v>
      </c>
      <c r="AW9" s="9">
        <v>5.1108399999999999E-10</v>
      </c>
      <c r="AX9" s="9" t="s">
        <v>68</v>
      </c>
      <c r="AY9" s="9" t="s">
        <v>72</v>
      </c>
      <c r="AZ9" s="9" t="s">
        <v>71</v>
      </c>
      <c r="BA9" s="9" t="s">
        <v>30</v>
      </c>
      <c r="BB9" s="9" t="s">
        <v>64</v>
      </c>
      <c r="BC9" s="9" t="s">
        <v>40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59" s="9" customFormat="1" x14ac:dyDescent="0.3">
      <c r="A10" s="9" t="s">
        <v>65</v>
      </c>
      <c r="B10" s="9" t="s">
        <v>30</v>
      </c>
      <c r="C10" s="9" t="s">
        <v>30</v>
      </c>
      <c r="D10" s="9" t="s">
        <v>30</v>
      </c>
      <c r="E10" s="9" t="s">
        <v>30</v>
      </c>
      <c r="F10" s="9" t="s">
        <v>30</v>
      </c>
      <c r="G10" s="9" t="s">
        <v>30</v>
      </c>
      <c r="H10" s="9" t="s">
        <v>30</v>
      </c>
      <c r="I10" s="9" t="s">
        <v>30</v>
      </c>
      <c r="J10" s="9" t="s">
        <v>30</v>
      </c>
      <c r="K10" s="9" t="s">
        <v>30</v>
      </c>
      <c r="L10" s="9">
        <v>1387</v>
      </c>
      <c r="M10" s="9">
        <v>695</v>
      </c>
      <c r="N10" s="9">
        <v>1.9956834532000001</v>
      </c>
      <c r="O10" s="9">
        <v>1.7907415694</v>
      </c>
      <c r="P10" s="9">
        <v>1.6028249466</v>
      </c>
      <c r="Q10" s="9">
        <v>2.0006897043</v>
      </c>
      <c r="R10" s="9">
        <v>1.1240337637</v>
      </c>
      <c r="S10" s="9">
        <v>0.9764407638</v>
      </c>
      <c r="T10" s="9">
        <v>1.2939360469000001</v>
      </c>
      <c r="U10" s="9">
        <v>0.1035233399</v>
      </c>
      <c r="V10" s="9">
        <v>1387</v>
      </c>
      <c r="W10" s="9">
        <v>695</v>
      </c>
      <c r="X10" s="9">
        <v>1.9956834532000001</v>
      </c>
      <c r="Y10" s="9">
        <v>1.7907415694</v>
      </c>
      <c r="Z10" s="9">
        <v>1.6028249466</v>
      </c>
      <c r="AA10" s="9">
        <v>2.0006897043</v>
      </c>
      <c r="AB10" s="9">
        <v>1.4459961884999999</v>
      </c>
      <c r="AC10" s="9">
        <v>1.2564319913999999</v>
      </c>
      <c r="AD10" s="9">
        <v>1.6641608869</v>
      </c>
      <c r="AE10" s="9">
        <v>2.6911445999999998E-7</v>
      </c>
      <c r="AF10" s="9">
        <v>4024</v>
      </c>
      <c r="AG10" s="9">
        <v>1998</v>
      </c>
      <c r="AH10" s="9">
        <v>2.0140140139999998</v>
      </c>
      <c r="AI10" s="9">
        <v>1.7967413833999999</v>
      </c>
      <c r="AJ10" s="9">
        <v>1.6368675771000001</v>
      </c>
      <c r="AK10" s="9">
        <v>1.972230157</v>
      </c>
      <c r="AL10" s="9">
        <v>1.637586223</v>
      </c>
      <c r="AM10" s="9">
        <v>1.4424572108</v>
      </c>
      <c r="AN10" s="9">
        <v>1.8591113952</v>
      </c>
      <c r="AO10" s="9">
        <v>2.550688E-14</v>
      </c>
      <c r="AP10" s="9">
        <v>0.99666072480000001</v>
      </c>
      <c r="AQ10" s="9">
        <v>0.86249379729999998</v>
      </c>
      <c r="AR10" s="9">
        <v>1.1516982539</v>
      </c>
      <c r="AS10" s="9">
        <v>0.96383386599999998</v>
      </c>
      <c r="AT10" s="9" t="s">
        <v>30</v>
      </c>
      <c r="AU10" s="9" t="s">
        <v>30</v>
      </c>
      <c r="AV10" s="9" t="s">
        <v>30</v>
      </c>
      <c r="AW10" s="9" t="s">
        <v>30</v>
      </c>
      <c r="AX10" s="9" t="s">
        <v>30</v>
      </c>
      <c r="AY10" s="9" t="s">
        <v>30</v>
      </c>
      <c r="AZ10" s="9" t="s">
        <v>71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59" s="9" customFormat="1" x14ac:dyDescent="0.3">
      <c r="A11" s="9" t="s">
        <v>31</v>
      </c>
      <c r="B11" s="9">
        <v>42281</v>
      </c>
      <c r="C11" s="9">
        <v>40416</v>
      </c>
      <c r="D11" s="9">
        <v>1.0461450911000001</v>
      </c>
      <c r="E11" s="9">
        <v>1.0516642553</v>
      </c>
      <c r="F11" s="9">
        <v>0.96446087079999998</v>
      </c>
      <c r="G11" s="9">
        <v>1.1467522834999999</v>
      </c>
      <c r="H11" s="9" t="s">
        <v>30</v>
      </c>
      <c r="I11" s="9" t="s">
        <v>30</v>
      </c>
      <c r="J11" s="9" t="s">
        <v>30</v>
      </c>
      <c r="K11" s="9" t="s">
        <v>30</v>
      </c>
      <c r="L11" s="9">
        <v>34091</v>
      </c>
      <c r="M11" s="9">
        <v>21310</v>
      </c>
      <c r="N11" s="9">
        <v>1.5997653683999999</v>
      </c>
      <c r="O11" s="9">
        <v>1.5931385935</v>
      </c>
      <c r="P11" s="9">
        <v>1.4608464328999999</v>
      </c>
      <c r="Q11" s="9">
        <v>1.7374109427</v>
      </c>
      <c r="R11" s="9" t="s">
        <v>30</v>
      </c>
      <c r="S11" s="9" t="s">
        <v>30</v>
      </c>
      <c r="T11" s="9" t="s">
        <v>30</v>
      </c>
      <c r="U11" s="9" t="s">
        <v>30</v>
      </c>
      <c r="V11" s="9">
        <v>76372</v>
      </c>
      <c r="W11" s="9">
        <v>61726</v>
      </c>
      <c r="X11" s="9">
        <v>1.2372744062000001</v>
      </c>
      <c r="Y11" s="9">
        <v>1.2384137549000001</v>
      </c>
      <c r="Z11" s="9">
        <v>1.1359934615</v>
      </c>
      <c r="AA11" s="9">
        <v>1.3500681829000001</v>
      </c>
      <c r="AB11" s="9" t="s">
        <v>30</v>
      </c>
      <c r="AC11" s="9" t="s">
        <v>30</v>
      </c>
      <c r="AD11" s="9" t="s">
        <v>30</v>
      </c>
      <c r="AE11" s="9" t="s">
        <v>30</v>
      </c>
      <c r="AF11" s="9">
        <v>310766</v>
      </c>
      <c r="AG11" s="48">
        <v>279087</v>
      </c>
      <c r="AH11" s="9">
        <v>1.1135094075</v>
      </c>
      <c r="AI11" s="9">
        <v>1.0971888735999999</v>
      </c>
      <c r="AJ11" s="9">
        <v>1.0066731352</v>
      </c>
      <c r="AK11" s="48">
        <v>1.1958433996</v>
      </c>
      <c r="AL11" s="9" t="s">
        <v>30</v>
      </c>
      <c r="AM11" s="9" t="s">
        <v>30</v>
      </c>
      <c r="AN11" s="9" t="s">
        <v>30</v>
      </c>
      <c r="AO11" s="9" t="s">
        <v>30</v>
      </c>
      <c r="AP11" s="9">
        <v>1.1287151964</v>
      </c>
      <c r="AQ11" s="9">
        <v>0.99915713419999996</v>
      </c>
      <c r="AR11" s="9">
        <v>1.2750727098000001</v>
      </c>
      <c r="AS11" s="9">
        <v>5.1605644999999999E-2</v>
      </c>
      <c r="AT11" s="9">
        <v>0.66012100870000001</v>
      </c>
      <c r="AU11" s="9">
        <v>0.58401128680000003</v>
      </c>
      <c r="AV11" s="9">
        <v>0.74614952820000002</v>
      </c>
      <c r="AW11" s="9">
        <v>3.0314130000000003E-11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30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59" s="9" customFormat="1" x14ac:dyDescent="0.3">
      <c r="G12" s="33"/>
      <c r="AD12" s="48"/>
    </row>
    <row r="13" spans="1:59" s="9" customFormat="1" x14ac:dyDescent="0.3">
      <c r="B13" s="49"/>
      <c r="G13" s="33"/>
    </row>
    <row r="14" spans="1:59" s="9" customFormat="1" ht="15" x14ac:dyDescent="0.35">
      <c r="B14" s="11"/>
      <c r="G14" s="33"/>
    </row>
    <row r="15" spans="1:59" s="9" customFormat="1" x14ac:dyDescent="0.3">
      <c r="G15" s="3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x14ac:dyDescent="0.3">
      <c r="A1" s="9" t="s">
        <v>101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</row>
    <row r="2" spans="1:59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</row>
    <row r="3" spans="1:59" s="9" customFormat="1" x14ac:dyDescent="0.3">
      <c r="A3" s="9" t="s">
        <v>96</v>
      </c>
    </row>
    <row r="4" spans="1:59" x14ac:dyDescent="0.3">
      <c r="A4" s="9" t="s">
        <v>0</v>
      </c>
      <c r="B4" s="9" t="s">
        <v>102</v>
      </c>
      <c r="C4" s="9" t="s">
        <v>1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2</v>
      </c>
      <c r="I4" s="9" t="s">
        <v>103</v>
      </c>
      <c r="J4" s="9" t="s">
        <v>7</v>
      </c>
      <c r="K4" s="9" t="s">
        <v>9</v>
      </c>
      <c r="L4" s="9" t="s">
        <v>10</v>
      </c>
      <c r="M4" s="9" t="s">
        <v>11</v>
      </c>
      <c r="N4" s="9" t="s">
        <v>12</v>
      </c>
      <c r="O4" s="9" t="s">
        <v>8</v>
      </c>
      <c r="P4" s="9" t="s">
        <v>104</v>
      </c>
      <c r="Q4" s="9" t="s">
        <v>13</v>
      </c>
      <c r="R4" s="9" t="s">
        <v>15</v>
      </c>
      <c r="S4" s="9" t="s">
        <v>16</v>
      </c>
      <c r="T4" s="9" t="s">
        <v>17</v>
      </c>
      <c r="U4" s="9" t="s">
        <v>18</v>
      </c>
      <c r="V4" s="9" t="s">
        <v>14</v>
      </c>
      <c r="W4" s="9" t="s">
        <v>105</v>
      </c>
      <c r="X4" s="9" t="s">
        <v>51</v>
      </c>
      <c r="Y4" s="9" t="s">
        <v>52</v>
      </c>
      <c r="Z4" s="9" t="s">
        <v>53</v>
      </c>
      <c r="AA4" s="9" t="s">
        <v>54</v>
      </c>
      <c r="AB4" s="9" t="s">
        <v>55</v>
      </c>
      <c r="AC4" s="9" t="s">
        <v>56</v>
      </c>
      <c r="AD4" s="9" t="s">
        <v>57</v>
      </c>
      <c r="AE4" s="9" t="s">
        <v>58</v>
      </c>
      <c r="AF4" s="9" t="s">
        <v>59</v>
      </c>
      <c r="AG4" s="9" t="s">
        <v>60</v>
      </c>
      <c r="AH4" s="9" t="s">
        <v>20</v>
      </c>
      <c r="AI4" s="9" t="s">
        <v>21</v>
      </c>
      <c r="AJ4" s="9" t="s">
        <v>22</v>
      </c>
      <c r="AK4" s="9" t="s">
        <v>19</v>
      </c>
      <c r="AL4" s="9" t="s">
        <v>23</v>
      </c>
      <c r="AM4" s="9" t="s">
        <v>24</v>
      </c>
      <c r="AN4" s="9" t="s">
        <v>25</v>
      </c>
      <c r="AO4" s="9" t="s">
        <v>61</v>
      </c>
      <c r="AP4" s="9" t="s">
        <v>62</v>
      </c>
      <c r="AQ4" s="9" t="s">
        <v>26</v>
      </c>
      <c r="AR4" s="9" t="s">
        <v>27</v>
      </c>
      <c r="AS4" s="9" t="s">
        <v>28</v>
      </c>
      <c r="AT4" s="9" t="s">
        <v>29</v>
      </c>
      <c r="AU4" s="9" t="s">
        <v>63</v>
      </c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</row>
    <row r="5" spans="1:59" x14ac:dyDescent="0.3">
      <c r="A5" s="9" t="s">
        <v>33</v>
      </c>
      <c r="B5" s="9">
        <v>379</v>
      </c>
      <c r="C5" s="9">
        <v>988</v>
      </c>
      <c r="D5" s="9">
        <v>38.360323887</v>
      </c>
      <c r="E5" s="9">
        <v>0.58769223380000002</v>
      </c>
      <c r="F5" s="9">
        <v>0.53000227180000004</v>
      </c>
      <c r="G5" s="9">
        <v>0.65166166260000002</v>
      </c>
      <c r="H5" s="9">
        <v>6.5522830000000002E-24</v>
      </c>
      <c r="I5" s="9">
        <v>188</v>
      </c>
      <c r="J5" s="9">
        <v>344</v>
      </c>
      <c r="K5" s="9">
        <v>54.651162790999997</v>
      </c>
      <c r="L5" s="9">
        <v>0.91595163420000003</v>
      </c>
      <c r="M5" s="9">
        <v>0.79097688389999998</v>
      </c>
      <c r="N5" s="9">
        <v>1.0606724588000001</v>
      </c>
      <c r="O5" s="9">
        <v>0.24080788719999999</v>
      </c>
      <c r="P5" s="9">
        <v>567</v>
      </c>
      <c r="Q5" s="9">
        <v>1332</v>
      </c>
      <c r="R5" s="9">
        <v>42.567567568000001</v>
      </c>
      <c r="S5" s="9">
        <v>0.67249166110000003</v>
      </c>
      <c r="T5" s="9">
        <v>0.61801781600000005</v>
      </c>
      <c r="U5" s="9">
        <v>0.73176698549999997</v>
      </c>
      <c r="V5" s="9">
        <v>3.3876320000000002E-20</v>
      </c>
      <c r="W5" s="9">
        <v>7754</v>
      </c>
      <c r="X5" s="9">
        <v>11106</v>
      </c>
      <c r="Y5" s="9">
        <v>69.818116333999996</v>
      </c>
      <c r="Z5" s="9">
        <v>0.94292968440000002</v>
      </c>
      <c r="AA5" s="9">
        <v>0.92038209419999994</v>
      </c>
      <c r="AB5" s="9">
        <v>0.96602964729999996</v>
      </c>
      <c r="AC5" s="48">
        <v>1.9482157E-6</v>
      </c>
      <c r="AD5" s="9">
        <v>0.60969229479999998</v>
      </c>
      <c r="AE5" s="9">
        <v>0.55986031130000002</v>
      </c>
      <c r="AF5" s="9">
        <v>0.66395971789999997</v>
      </c>
      <c r="AG5" s="48">
        <v>5.6617709999999999E-30</v>
      </c>
      <c r="AH5" s="9">
        <v>0.70191230940000005</v>
      </c>
      <c r="AI5" s="9">
        <v>0.58931943019999999</v>
      </c>
      <c r="AJ5" s="9">
        <v>0.83601670829999997</v>
      </c>
      <c r="AK5" s="9">
        <v>7.25525E-5</v>
      </c>
      <c r="AL5" s="9" t="s">
        <v>68</v>
      </c>
      <c r="AM5" s="9" t="s">
        <v>30</v>
      </c>
      <c r="AN5" s="9" t="s">
        <v>71</v>
      </c>
      <c r="AO5" s="9" t="s">
        <v>39</v>
      </c>
      <c r="AP5" s="9" t="s">
        <v>64</v>
      </c>
      <c r="AQ5" s="9" t="s">
        <v>40</v>
      </c>
      <c r="AR5" s="9" t="s">
        <v>30</v>
      </c>
      <c r="AS5" s="9" t="s">
        <v>30</v>
      </c>
      <c r="AT5" s="9" t="s">
        <v>30</v>
      </c>
      <c r="AU5" s="9" t="s">
        <v>30</v>
      </c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</row>
    <row r="6" spans="1:59" x14ac:dyDescent="0.3">
      <c r="A6" s="9" t="s">
        <v>34</v>
      </c>
      <c r="B6" s="9" t="s">
        <v>30</v>
      </c>
      <c r="C6" s="9" t="s">
        <v>30</v>
      </c>
      <c r="D6" s="9" t="s">
        <v>30</v>
      </c>
      <c r="E6" s="9" t="s">
        <v>30</v>
      </c>
      <c r="F6" s="9" t="s">
        <v>30</v>
      </c>
      <c r="G6" s="9" t="s">
        <v>30</v>
      </c>
      <c r="H6" s="9" t="s">
        <v>30</v>
      </c>
      <c r="I6" s="9">
        <v>1922</v>
      </c>
      <c r="J6" s="9">
        <v>3496</v>
      </c>
      <c r="K6" s="9">
        <v>54.977116705</v>
      </c>
      <c r="L6" s="9">
        <v>0.92141461079999998</v>
      </c>
      <c r="M6" s="9">
        <v>0.87163392829999997</v>
      </c>
      <c r="N6" s="9">
        <v>0.97403836330000004</v>
      </c>
      <c r="O6" s="9">
        <v>3.8742505999999999E-3</v>
      </c>
      <c r="P6" s="9">
        <v>1922</v>
      </c>
      <c r="Q6" s="9">
        <v>3496</v>
      </c>
      <c r="R6" s="9">
        <v>54.977116705</v>
      </c>
      <c r="S6" s="9">
        <v>0.86854040870000004</v>
      </c>
      <c r="T6" s="9">
        <v>0.82736208020000002</v>
      </c>
      <c r="U6" s="9">
        <v>0.91176820839999995</v>
      </c>
      <c r="V6" s="48">
        <v>1.2909711E-8</v>
      </c>
      <c r="W6" s="9">
        <v>23873</v>
      </c>
      <c r="X6" s="9">
        <v>31996</v>
      </c>
      <c r="Y6" s="9">
        <v>74.612451555999996</v>
      </c>
      <c r="Z6" s="9">
        <v>1.0076796553</v>
      </c>
      <c r="AA6" s="9">
        <v>0.99183229679999996</v>
      </c>
      <c r="AB6" s="9">
        <v>1.0237802206</v>
      </c>
      <c r="AC6" s="48">
        <v>0.34418812580000002</v>
      </c>
      <c r="AD6" s="9">
        <v>0.73683568300000002</v>
      </c>
      <c r="AE6" s="9">
        <v>0.70337735300000004</v>
      </c>
      <c r="AF6" s="9">
        <v>0.77188556249999996</v>
      </c>
      <c r="AG6" s="48">
        <v>5.8293139999999997E-38</v>
      </c>
      <c r="AH6" s="9" t="s">
        <v>30</v>
      </c>
      <c r="AI6" s="9" t="s">
        <v>30</v>
      </c>
      <c r="AJ6" s="9" t="s">
        <v>30</v>
      </c>
      <c r="AK6" s="9" t="s">
        <v>30</v>
      </c>
      <c r="AL6" s="9" t="s">
        <v>30</v>
      </c>
      <c r="AM6" s="9" t="s">
        <v>72</v>
      </c>
      <c r="AN6" s="9" t="s">
        <v>71</v>
      </c>
      <c r="AO6" s="9" t="s">
        <v>30</v>
      </c>
      <c r="AP6" s="9" t="s">
        <v>64</v>
      </c>
      <c r="AQ6" s="9" t="s">
        <v>30</v>
      </c>
      <c r="AR6" s="9" t="s">
        <v>30</v>
      </c>
      <c r="AS6" s="9" t="s">
        <v>30</v>
      </c>
      <c r="AT6" s="9" t="s">
        <v>30</v>
      </c>
      <c r="AU6" s="9" t="s">
        <v>30</v>
      </c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x14ac:dyDescent="0.3">
      <c r="A7" s="9" t="s">
        <v>35</v>
      </c>
      <c r="B7" s="9">
        <v>789</v>
      </c>
      <c r="C7" s="9">
        <v>1079</v>
      </c>
      <c r="D7" s="9">
        <v>73.123262280000006</v>
      </c>
      <c r="E7" s="9">
        <v>1.1202713897000001</v>
      </c>
      <c r="F7" s="9">
        <v>1.0408407434</v>
      </c>
      <c r="G7" s="9">
        <v>1.2057637005999999</v>
      </c>
      <c r="H7" s="9">
        <v>2.4718462999999999E-3</v>
      </c>
      <c r="I7" s="9">
        <v>471</v>
      </c>
      <c r="J7" s="9">
        <v>694</v>
      </c>
      <c r="K7" s="9">
        <v>67.867435158999996</v>
      </c>
      <c r="L7" s="9">
        <v>1.1374559107</v>
      </c>
      <c r="M7" s="9">
        <v>1.033197717</v>
      </c>
      <c r="N7" s="9">
        <v>1.2522346182999999</v>
      </c>
      <c r="O7" s="9">
        <v>8.6447912999999994E-3</v>
      </c>
      <c r="P7" s="9">
        <v>1260</v>
      </c>
      <c r="Q7" s="9">
        <v>1773</v>
      </c>
      <c r="R7" s="9">
        <v>71.065989848000001</v>
      </c>
      <c r="S7" s="9">
        <v>1.1227159147000001</v>
      </c>
      <c r="T7" s="9">
        <v>1.0590384718999999</v>
      </c>
      <c r="U7" s="9">
        <v>1.1902221293999999</v>
      </c>
      <c r="V7" s="9">
        <v>1.021511E-4</v>
      </c>
      <c r="W7" s="9">
        <v>6190</v>
      </c>
      <c r="X7" s="9">
        <v>8116</v>
      </c>
      <c r="Y7" s="9">
        <v>76.269098077999999</v>
      </c>
      <c r="Z7" s="9">
        <v>1.0300535212999999</v>
      </c>
      <c r="AA7" s="9">
        <v>1.0029514513</v>
      </c>
      <c r="AB7" s="9">
        <v>1.057887952</v>
      </c>
      <c r="AC7" s="48">
        <v>2.9510678700000001E-2</v>
      </c>
      <c r="AD7" s="9">
        <v>0.93177960189999998</v>
      </c>
      <c r="AE7" s="9">
        <v>0.87701228499999995</v>
      </c>
      <c r="AF7" s="9">
        <v>0.98996700670000004</v>
      </c>
      <c r="AG7" s="48">
        <v>2.2240853000000001E-2</v>
      </c>
      <c r="AH7" s="9">
        <v>1.0774425482000001</v>
      </c>
      <c r="AI7" s="9">
        <v>0.96123560969999999</v>
      </c>
      <c r="AJ7" s="9">
        <v>1.2076981261999999</v>
      </c>
      <c r="AK7" s="9">
        <v>0.20019734089999999</v>
      </c>
      <c r="AL7" s="9" t="s">
        <v>68</v>
      </c>
      <c r="AM7" s="9" t="s">
        <v>72</v>
      </c>
      <c r="AN7" s="9" t="s">
        <v>71</v>
      </c>
      <c r="AO7" s="9" t="s">
        <v>30</v>
      </c>
      <c r="AP7" s="9" t="s">
        <v>30</v>
      </c>
      <c r="AQ7" s="9" t="s">
        <v>30</v>
      </c>
      <c r="AR7" s="9" t="s">
        <v>30</v>
      </c>
      <c r="AS7" s="9" t="s">
        <v>30</v>
      </c>
      <c r="AT7" s="9" t="s">
        <v>30</v>
      </c>
      <c r="AU7" s="9" t="s">
        <v>30</v>
      </c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</row>
    <row r="8" spans="1:59" x14ac:dyDescent="0.3">
      <c r="A8" s="9" t="s">
        <v>36</v>
      </c>
      <c r="B8" s="9">
        <v>1647</v>
      </c>
      <c r="C8" s="9">
        <v>2577</v>
      </c>
      <c r="D8" s="9">
        <v>63.911525029000003</v>
      </c>
      <c r="E8" s="9">
        <v>0.9791446761</v>
      </c>
      <c r="F8" s="9">
        <v>0.92805186610000001</v>
      </c>
      <c r="G8" s="9">
        <v>1.0330503409</v>
      </c>
      <c r="H8" s="9">
        <v>0.44083222820000001</v>
      </c>
      <c r="I8" s="9">
        <v>216</v>
      </c>
      <c r="J8" s="9">
        <v>348</v>
      </c>
      <c r="K8" s="9">
        <v>62.068965517000002</v>
      </c>
      <c r="L8" s="9">
        <v>1.0402737563</v>
      </c>
      <c r="M8" s="9">
        <v>0.90675187540000002</v>
      </c>
      <c r="N8" s="9">
        <v>1.1934571269000001</v>
      </c>
      <c r="O8" s="9">
        <v>0.57319928799999997</v>
      </c>
      <c r="P8" s="9">
        <v>1863</v>
      </c>
      <c r="Q8" s="9">
        <v>2925</v>
      </c>
      <c r="R8" s="9">
        <v>63.692307692</v>
      </c>
      <c r="S8" s="9">
        <v>1.0062248854</v>
      </c>
      <c r="T8" s="9">
        <v>0.9578985861</v>
      </c>
      <c r="U8" s="9">
        <v>1.0569892623999999</v>
      </c>
      <c r="V8" s="9">
        <v>0.8048193535</v>
      </c>
      <c r="W8" s="9">
        <v>3267</v>
      </c>
      <c r="X8" s="9">
        <v>4402</v>
      </c>
      <c r="Y8" s="9">
        <v>74.216265333999999</v>
      </c>
      <c r="Z8" s="9">
        <v>1.0023289558999999</v>
      </c>
      <c r="AA8" s="9">
        <v>0.96728954160000002</v>
      </c>
      <c r="AB8" s="9">
        <v>1.0386376495</v>
      </c>
      <c r="AC8" s="9">
        <v>0.89804545059999996</v>
      </c>
      <c r="AD8" s="9">
        <v>0.85819877089999996</v>
      </c>
      <c r="AE8" s="9">
        <v>0.81072910300000001</v>
      </c>
      <c r="AF8" s="9">
        <v>0.90844787449999997</v>
      </c>
      <c r="AG8" s="48">
        <v>1.3847012999999999E-7</v>
      </c>
      <c r="AH8" s="9">
        <v>1.0296856809999999</v>
      </c>
      <c r="AI8" s="9">
        <v>0.89352535359999996</v>
      </c>
      <c r="AJ8" s="9">
        <v>1.1865948710000001</v>
      </c>
      <c r="AK8" s="48">
        <v>0.68603134389999998</v>
      </c>
      <c r="AL8" s="9" t="s">
        <v>30</v>
      </c>
      <c r="AM8" s="9" t="s">
        <v>30</v>
      </c>
      <c r="AN8" s="9" t="s">
        <v>30</v>
      </c>
      <c r="AO8" s="9" t="s">
        <v>30</v>
      </c>
      <c r="AP8" s="9" t="s">
        <v>64</v>
      </c>
      <c r="AQ8" s="9" t="s">
        <v>30</v>
      </c>
      <c r="AR8" s="9" t="s">
        <v>30</v>
      </c>
      <c r="AS8" s="9" t="s">
        <v>30</v>
      </c>
      <c r="AT8" s="9" t="s">
        <v>30</v>
      </c>
      <c r="AU8" s="9" t="s">
        <v>30</v>
      </c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</row>
    <row r="9" spans="1:59" x14ac:dyDescent="0.3">
      <c r="A9" s="9" t="s">
        <v>37</v>
      </c>
      <c r="B9" s="9">
        <v>4303</v>
      </c>
      <c r="C9" s="9">
        <v>6261</v>
      </c>
      <c r="D9" s="9">
        <v>68.727040408999997</v>
      </c>
      <c r="E9" s="9">
        <v>1.0529198871000001</v>
      </c>
      <c r="F9" s="9">
        <v>1.0138143466</v>
      </c>
      <c r="G9" s="9">
        <v>1.0935338333</v>
      </c>
      <c r="H9" s="9">
        <v>7.5747884E-3</v>
      </c>
      <c r="I9" s="9">
        <v>713</v>
      </c>
      <c r="J9" s="9">
        <v>1003</v>
      </c>
      <c r="K9" s="9">
        <v>71.086739781000006</v>
      </c>
      <c r="L9" s="9">
        <v>1.1914113470000001</v>
      </c>
      <c r="M9" s="9">
        <v>1.0993054453</v>
      </c>
      <c r="N9" s="9">
        <v>1.2912343914</v>
      </c>
      <c r="O9" s="9">
        <v>1.98756E-5</v>
      </c>
      <c r="P9" s="9">
        <v>5016</v>
      </c>
      <c r="Q9" s="9">
        <v>7264</v>
      </c>
      <c r="R9" s="9">
        <v>69.052863435999996</v>
      </c>
      <c r="S9" s="9">
        <v>1.0909121072000001</v>
      </c>
      <c r="T9" s="9">
        <v>1.0549070653999999</v>
      </c>
      <c r="U9" s="9">
        <v>1.1281460373000001</v>
      </c>
      <c r="V9" s="9">
        <v>3.7434958000000003E-7</v>
      </c>
      <c r="W9" s="9">
        <v>1274</v>
      </c>
      <c r="X9" s="9">
        <v>1567</v>
      </c>
      <c r="Y9" s="9">
        <v>81.301850669999993</v>
      </c>
      <c r="Z9" s="9">
        <v>1.0980234418000001</v>
      </c>
      <c r="AA9" s="9">
        <v>1.0385063533000001</v>
      </c>
      <c r="AB9" s="9">
        <v>1.1609514712</v>
      </c>
      <c r="AC9" s="48">
        <v>1.0061156999999999E-3</v>
      </c>
      <c r="AD9" s="9">
        <v>0.84933937989999997</v>
      </c>
      <c r="AE9" s="9">
        <v>0.79868615919999997</v>
      </c>
      <c r="AF9" s="9">
        <v>0.90320506249999999</v>
      </c>
      <c r="AG9" s="48">
        <v>1.9407029000000001E-7</v>
      </c>
      <c r="AH9" s="9">
        <v>0.96680535109999999</v>
      </c>
      <c r="AI9" s="9">
        <v>0.89314389490000001</v>
      </c>
      <c r="AJ9" s="9">
        <v>1.0465419873999999</v>
      </c>
      <c r="AK9" s="48">
        <v>0.40377926629999999</v>
      </c>
      <c r="AL9" s="9" t="s">
        <v>68</v>
      </c>
      <c r="AM9" s="9" t="s">
        <v>72</v>
      </c>
      <c r="AN9" s="9" t="s">
        <v>71</v>
      </c>
      <c r="AO9" s="9" t="s">
        <v>39</v>
      </c>
      <c r="AP9" s="9" t="s">
        <v>64</v>
      </c>
      <c r="AQ9" s="9" t="s">
        <v>30</v>
      </c>
      <c r="AR9" s="9" t="s">
        <v>30</v>
      </c>
      <c r="AS9" s="9" t="s">
        <v>30</v>
      </c>
      <c r="AT9" s="9" t="s">
        <v>30</v>
      </c>
      <c r="AU9" s="9" t="s">
        <v>30</v>
      </c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</row>
    <row r="10" spans="1:59" x14ac:dyDescent="0.3">
      <c r="A10" s="9" t="s">
        <v>65</v>
      </c>
      <c r="B10" s="9" t="s">
        <v>30</v>
      </c>
      <c r="C10" s="9" t="s">
        <v>30</v>
      </c>
      <c r="D10" s="9" t="s">
        <v>30</v>
      </c>
      <c r="E10" s="9" t="s">
        <v>30</v>
      </c>
      <c r="F10" s="9" t="s">
        <v>30</v>
      </c>
      <c r="G10" s="9" t="s">
        <v>30</v>
      </c>
      <c r="H10" s="9" t="s">
        <v>30</v>
      </c>
      <c r="I10" s="9">
        <v>27</v>
      </c>
      <c r="J10" s="9">
        <v>43</v>
      </c>
      <c r="K10" s="9">
        <v>62.790697674</v>
      </c>
      <c r="L10" s="9">
        <v>1.0523699627000001</v>
      </c>
      <c r="M10" s="9">
        <v>0.72066026240000003</v>
      </c>
      <c r="N10" s="9">
        <v>1.5367609347</v>
      </c>
      <c r="O10" s="48">
        <v>0.79160300770000003</v>
      </c>
      <c r="P10" s="9">
        <v>27</v>
      </c>
      <c r="Q10" s="9">
        <v>43</v>
      </c>
      <c r="R10" s="9">
        <v>62.790697674</v>
      </c>
      <c r="S10" s="9">
        <v>0.99198105489999999</v>
      </c>
      <c r="T10" s="9">
        <v>0.67995808489999998</v>
      </c>
      <c r="U10" s="9">
        <v>1.4471868709</v>
      </c>
      <c r="V10" s="48">
        <v>0.96667191090000004</v>
      </c>
      <c r="W10" s="9">
        <v>155</v>
      </c>
      <c r="X10" s="9">
        <v>229</v>
      </c>
      <c r="Y10" s="9">
        <v>67.685589519999994</v>
      </c>
      <c r="Z10" s="9">
        <v>0.91412880949999997</v>
      </c>
      <c r="AA10" s="9">
        <v>0.78075130640000001</v>
      </c>
      <c r="AB10" s="9">
        <v>1.0702914916999999</v>
      </c>
      <c r="AC10" s="48">
        <v>0.26452188910000002</v>
      </c>
      <c r="AD10" s="9">
        <v>0.92768192049999998</v>
      </c>
      <c r="AE10" s="9">
        <v>0.61643898649999995</v>
      </c>
      <c r="AF10" s="9">
        <v>1.3960728708000001</v>
      </c>
      <c r="AG10" s="9">
        <v>0.71887508239999998</v>
      </c>
      <c r="AH10" s="9" t="s">
        <v>30</v>
      </c>
      <c r="AI10" s="9" t="s">
        <v>30</v>
      </c>
      <c r="AJ10" s="9" t="s">
        <v>30</v>
      </c>
      <c r="AK10" s="9" t="s">
        <v>30</v>
      </c>
      <c r="AL10" s="9" t="s">
        <v>30</v>
      </c>
      <c r="AM10" s="9" t="s">
        <v>30</v>
      </c>
      <c r="AN10" s="9" t="s">
        <v>30</v>
      </c>
      <c r="AO10" s="9" t="s">
        <v>30</v>
      </c>
      <c r="AP10" s="9" t="s">
        <v>30</v>
      </c>
      <c r="AQ10" s="9" t="s">
        <v>30</v>
      </c>
      <c r="AR10" s="9" t="s">
        <v>30</v>
      </c>
      <c r="AS10" s="9" t="s">
        <v>30</v>
      </c>
      <c r="AT10" s="9" t="s">
        <v>30</v>
      </c>
      <c r="AU10" s="9" t="s">
        <v>30</v>
      </c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</row>
    <row r="11" spans="1:59" x14ac:dyDescent="0.3">
      <c r="A11" s="9" t="s">
        <v>31</v>
      </c>
      <c r="B11" s="9">
        <v>7118</v>
      </c>
      <c r="C11" s="9">
        <v>10905</v>
      </c>
      <c r="D11" s="9">
        <v>65.272810637000006</v>
      </c>
      <c r="E11" s="9" t="s">
        <v>30</v>
      </c>
      <c r="F11" s="9" t="s">
        <v>30</v>
      </c>
      <c r="G11" s="9" t="s">
        <v>30</v>
      </c>
      <c r="H11" s="9" t="s">
        <v>30</v>
      </c>
      <c r="I11" s="9">
        <v>3537</v>
      </c>
      <c r="J11" s="9">
        <v>5928</v>
      </c>
      <c r="K11" s="9">
        <v>59.665991902999998</v>
      </c>
      <c r="L11" s="9" t="s">
        <v>30</v>
      </c>
      <c r="M11" s="9" t="s">
        <v>30</v>
      </c>
      <c r="N11" s="9" t="s">
        <v>30</v>
      </c>
      <c r="O11" s="9" t="s">
        <v>30</v>
      </c>
      <c r="P11" s="9">
        <v>10655</v>
      </c>
      <c r="Q11" s="9">
        <v>16833</v>
      </c>
      <c r="R11" s="9">
        <v>63.298283134000002</v>
      </c>
      <c r="S11" s="9" t="s">
        <v>30</v>
      </c>
      <c r="T11" s="9" t="s">
        <v>30</v>
      </c>
      <c r="U11" s="9" t="s">
        <v>30</v>
      </c>
      <c r="V11" s="9" t="s">
        <v>30</v>
      </c>
      <c r="W11" s="9">
        <v>42513</v>
      </c>
      <c r="X11" s="9">
        <v>57416</v>
      </c>
      <c r="Y11" s="9">
        <v>74.043820538000006</v>
      </c>
      <c r="Z11" s="9" t="s">
        <v>30</v>
      </c>
      <c r="AA11" s="9" t="s">
        <v>30</v>
      </c>
      <c r="AB11" s="9" t="s">
        <v>30</v>
      </c>
      <c r="AC11" s="9" t="s">
        <v>30</v>
      </c>
      <c r="AD11" s="9">
        <v>0.85487597309999996</v>
      </c>
      <c r="AE11" s="9">
        <v>0.83691474720000003</v>
      </c>
      <c r="AF11" s="9">
        <v>0.87322266910000002</v>
      </c>
      <c r="AG11" s="48">
        <v>1.7974559999999999E-47</v>
      </c>
      <c r="AH11" s="9">
        <v>1.0939700917999999</v>
      </c>
      <c r="AI11" s="9">
        <v>1.0507378624999999</v>
      </c>
      <c r="AJ11" s="9">
        <v>1.1389810954999999</v>
      </c>
      <c r="AK11" s="48">
        <v>1.26676E-5</v>
      </c>
      <c r="AL11" s="9" t="s">
        <v>30</v>
      </c>
      <c r="AM11" s="9" t="s">
        <v>30</v>
      </c>
      <c r="AN11" s="9" t="s">
        <v>30</v>
      </c>
      <c r="AO11" s="9" t="s">
        <v>30</v>
      </c>
      <c r="AP11" s="9" t="s">
        <v>64</v>
      </c>
      <c r="AQ11" s="9" t="s">
        <v>40</v>
      </c>
      <c r="AR11" s="9" t="s">
        <v>30</v>
      </c>
      <c r="AS11" s="9" t="s">
        <v>30</v>
      </c>
      <c r="AT11" s="9" t="s">
        <v>30</v>
      </c>
      <c r="AU11" s="9" t="s">
        <v>30</v>
      </c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</row>
    <row r="12" spans="1:59" x14ac:dyDescent="0.3">
      <c r="AD12" s="1"/>
      <c r="AR12" s="2"/>
    </row>
    <row r="13" spans="1:59" x14ac:dyDescent="0.3">
      <c r="B13" s="45"/>
    </row>
    <row r="14" spans="1:59" ht="15" x14ac:dyDescent="0.35">
      <c r="B14" s="11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Table_E-4</vt:lpstr>
      <vt:lpstr>Table_data</vt:lpstr>
      <vt:lpstr>Hosp</vt:lpstr>
      <vt:lpstr>Diff_Drugs</vt:lpstr>
      <vt:lpstr>Immunizations</vt:lpstr>
      <vt:lpstr>Table_data!Print_Area</vt:lpstr>
      <vt:lpstr>'Table_E-4'!Print_Area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2019-05-29T13:32:05Z</cp:lastPrinted>
  <dcterms:created xsi:type="dcterms:W3CDTF">2014-11-19T15:50:24Z</dcterms:created>
  <dcterms:modified xsi:type="dcterms:W3CDTF">2020-10-27T15:40:43Z</dcterms:modified>
</cp:coreProperties>
</file>