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fnkids\Figures_tables\Fig_Tbl_Online_Supplement\"/>
    </mc:Choice>
  </mc:AlternateContent>
  <bookViews>
    <workbookView xWindow="0" yWindow="0" windowWidth="22800" windowHeight="9408" tabRatio="804"/>
  </bookViews>
  <sheets>
    <sheet name="Table_E-6" sheetId="32" r:id="rId1"/>
    <sheet name="Table_data" sheetId="99" r:id="rId2"/>
    <sheet name="CIC" sheetId="81" r:id="rId3"/>
    <sheet name="CFS" sheetId="83" r:id="rId4"/>
    <sheet name="IA" sheetId="85" r:id="rId5"/>
    <sheet name="Youth_IA" sheetId="87" r:id="rId6"/>
    <sheet name="Housing" sheetId="89" r:id="rId7"/>
  </sheets>
  <externalReferences>
    <externalReference r:id="rId8"/>
  </externalReferences>
  <definedNames>
    <definedName name="Criteria1">IF((CELL("contents",'[1]district graph data'!E1))="2"," (2)")</definedName>
    <definedName name="Criteria2">IF((CELL("contents",'[1]district graph data'!E1))="2"," (2)")</definedName>
    <definedName name="_xlnm.Print_Area" localSheetId="1">Table_data!$B$1:$J$9</definedName>
    <definedName name="_xlnm.Print_Area" localSheetId="0">'Table_E-6'!$B$1:$F$11</definedName>
  </definedNames>
  <calcPr calcId="162913"/>
</workbook>
</file>

<file path=xl/calcChain.xml><?xml version="1.0" encoding="utf-8"?>
<calcChain xmlns="http://schemas.openxmlformats.org/spreadsheetml/2006/main">
  <c r="H8" i="99" l="1"/>
  <c r="G8" i="99"/>
  <c r="F8" i="99"/>
  <c r="E8" i="99"/>
  <c r="D8" i="99"/>
  <c r="C8" i="99"/>
  <c r="H9" i="99" l="1"/>
  <c r="G9" i="99"/>
  <c r="F9" i="99"/>
  <c r="E9" i="99"/>
  <c r="D9" i="99"/>
  <c r="C9" i="99"/>
  <c r="H7" i="99" l="1"/>
  <c r="G7" i="99"/>
  <c r="F7" i="99"/>
  <c r="E7" i="99"/>
  <c r="D7" i="99"/>
  <c r="C7" i="99"/>
  <c r="C6" i="99" l="1"/>
  <c r="H6" i="99"/>
  <c r="G6" i="99"/>
  <c r="F6" i="99"/>
  <c r="E6" i="99"/>
  <c r="D6" i="99"/>
  <c r="H5" i="99" l="1"/>
  <c r="G5" i="99"/>
  <c r="F5" i="99"/>
  <c r="E5" i="99"/>
  <c r="D5" i="99"/>
  <c r="C5" i="99"/>
  <c r="J9" i="99" l="1"/>
  <c r="I9" i="99"/>
  <c r="J7" i="99"/>
  <c r="I7" i="99"/>
  <c r="J6" i="99"/>
  <c r="I6" i="99"/>
  <c r="J5" i="99"/>
  <c r="I5" i="99"/>
  <c r="K9" i="99"/>
  <c r="K7" i="99"/>
  <c r="K6" i="99"/>
  <c r="K5" i="99"/>
  <c r="F9" i="32" l="1"/>
  <c r="F8" i="32"/>
  <c r="F7" i="32"/>
  <c r="F6" i="32"/>
  <c r="F5" i="32"/>
  <c r="D9" i="32" l="1"/>
  <c r="C9" i="32"/>
  <c r="E9" i="32"/>
  <c r="D8" i="32"/>
  <c r="C8" i="32"/>
  <c r="E8" i="32"/>
  <c r="D7" i="32"/>
  <c r="C7" i="32"/>
  <c r="E7" i="32"/>
  <c r="D6" i="32"/>
  <c r="C6" i="32"/>
  <c r="E6" i="32"/>
  <c r="C5" i="32"/>
  <c r="E5" i="32"/>
  <c r="D5" i="32" l="1"/>
</calcChain>
</file>

<file path=xl/sharedStrings.xml><?xml version="1.0" encoding="utf-8"?>
<sst xmlns="http://schemas.openxmlformats.org/spreadsheetml/2006/main" count="951" uniqueCount="123">
  <si>
    <t>area</t>
  </si>
  <si>
    <t>FN_ON_pop</t>
  </si>
  <si>
    <t>FN_ON_prob</t>
  </si>
  <si>
    <t>FN_ON_crd_rate</t>
  </si>
  <si>
    <t>FN_ON_relrisk</t>
  </si>
  <si>
    <t>FN_ON_Lcl_rr</t>
  </si>
  <si>
    <t>FN_ON_Ucl_rr</t>
  </si>
  <si>
    <t>FN_OFF_pop</t>
  </si>
  <si>
    <t>FN_OFF_prob</t>
  </si>
  <si>
    <t>FN_OFF_crd_rate</t>
  </si>
  <si>
    <t>FN_OFF_relrisk</t>
  </si>
  <si>
    <t>FN_OFF_Lcl_rr</t>
  </si>
  <si>
    <t>FN_OFF_Ucl_rr</t>
  </si>
  <si>
    <t>FN_pop</t>
  </si>
  <si>
    <t>FN_prob</t>
  </si>
  <si>
    <t>FN_crd_rate</t>
  </si>
  <si>
    <t>FN_relrisk</t>
  </si>
  <si>
    <t>FN_Lcl_rr</t>
  </si>
  <si>
    <t>FN_Ucl_rr</t>
  </si>
  <si>
    <t>ONvsOFF_prob</t>
  </si>
  <si>
    <t>ONvsOFF_relrisk</t>
  </si>
  <si>
    <t>ONvsOFF_lcl_rr</t>
  </si>
  <si>
    <t>ONvsOFF_ucl_rr</t>
  </si>
  <si>
    <t>FN_ON_sign</t>
  </si>
  <si>
    <t>FN_OFF_sign</t>
  </si>
  <si>
    <t>FN_sign</t>
  </si>
  <si>
    <t>ONvsOFF_sign</t>
  </si>
  <si>
    <t>FN_ON_suppress</t>
  </si>
  <si>
    <t>FN_OFF_suppress</t>
  </si>
  <si>
    <t>FN_suppress</t>
  </si>
  <si>
    <t xml:space="preserve"> </t>
  </si>
  <si>
    <t>Z Manitoba</t>
  </si>
  <si>
    <t>All Other Manitobans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</si>
  <si>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</si>
  <si>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</si>
  <si>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</si>
  <si>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</si>
  <si>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</si>
  <si>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All First Nations</t>
  </si>
  <si>
    <t>f</t>
  </si>
  <si>
    <t>a</t>
  </si>
  <si>
    <t>First Nations 
On-Reserve</t>
  </si>
  <si>
    <t>Statistically Significant Differences</t>
  </si>
  <si>
    <t>Indicators</t>
  </si>
  <si>
    <t>All First Nations 
vs. AOM</t>
  </si>
  <si>
    <t>On-Reserve</t>
  </si>
  <si>
    <t>Off-Reserve</t>
  </si>
  <si>
    <t>On vs. Off</t>
  </si>
  <si>
    <t>AOM*</t>
  </si>
  <si>
    <r>
      <rPr>
        <b/>
        <sz val="7"/>
        <rFont val="Segoe UI"/>
        <family val="2"/>
      </rPr>
      <t>Bolded</t>
    </r>
    <r>
      <rPr>
        <sz val="7"/>
        <rFont val="Segoe UI"/>
        <family val="2"/>
      </rPr>
      <t xml:space="preserve"> values indicate statistically significant differences (p&lt;0.01)</t>
    </r>
  </si>
  <si>
    <t>WPG FN</t>
  </si>
  <si>
    <t>WPG AOM</t>
  </si>
  <si>
    <t>WPG FN vs AOM</t>
  </si>
  <si>
    <t>AOMB_pop</t>
  </si>
  <si>
    <t>AOMB_crd_rate</t>
  </si>
  <si>
    <t>AOMB_relrisk</t>
  </si>
  <si>
    <t>AOMB_Lcl_rr</t>
  </si>
  <si>
    <t>AOMB_Ucl_rr</t>
  </si>
  <si>
    <t>AOMB_prob</t>
  </si>
  <si>
    <t>FNvsAOMB_relrisk</t>
  </si>
  <si>
    <t>FNvsAOMB_lcl_rr</t>
  </si>
  <si>
    <t>FNvsAOMB_ucl_rr</t>
  </si>
  <si>
    <t>FNvsAOMB_prob</t>
  </si>
  <si>
    <t>AOMB_sign</t>
  </si>
  <si>
    <t>FNvsAOMB_sign</t>
  </si>
  <si>
    <t>AOMB_suppress</t>
  </si>
  <si>
    <t>b</t>
  </si>
  <si>
    <t>PT Public Trustee</t>
  </si>
  <si>
    <t>s</t>
  </si>
  <si>
    <t>All First Nations vs. 
All Other Manitobans
(Crude Rates)</t>
  </si>
  <si>
    <t>On-Reserve vs. 
Off-Reserve First Nations
(Crude Rates)</t>
  </si>
  <si>
    <t>c</t>
  </si>
  <si>
    <t>yellow = referenced proper cell in original data</t>
  </si>
  <si>
    <t>Average Crude Rates</t>
  </si>
  <si>
    <t xml:space="preserve">date:  November 19, 2018 </t>
  </si>
  <si>
    <t xml:space="preserve">date:  November 30, 2018 </t>
  </si>
  <si>
    <t>e</t>
  </si>
  <si>
    <t>d</t>
  </si>
  <si>
    <t>I</t>
  </si>
  <si>
    <t>FN_ON_adj_rate</t>
  </si>
  <si>
    <t>FN_ON_Lcl_adj</t>
  </si>
  <si>
    <t>FN_ON_Ucl_adj</t>
  </si>
  <si>
    <t>FN_OFF_adj_rate</t>
  </si>
  <si>
    <t>FN_OFF_Lcl_adj</t>
  </si>
  <si>
    <t>FN_OFF_Ucl_adj</t>
  </si>
  <si>
    <t>FN_adj_rate</t>
  </si>
  <si>
    <t>FN_Lcl_adj</t>
  </si>
  <si>
    <t>FN_Ucl_adj</t>
  </si>
  <si>
    <t>AOMB_adj_rate</t>
  </si>
  <si>
    <t>AOMB_Lcl_adj</t>
  </si>
  <si>
    <t>AOMB_Ucl_adj</t>
  </si>
  <si>
    <t>Table E.X: Social Services outcomes Summary for Manitoba</t>
  </si>
  <si>
    <t>Children in Care (per 100)</t>
  </si>
  <si>
    <t>Involved with Child and Family Servies (per 100)</t>
  </si>
  <si>
    <t>Living in a Family Receiving Income Assistance (per 100)</t>
  </si>
  <si>
    <t>Youth (18-19-year-olds) Receiving Income Assistance (per 100)</t>
  </si>
  <si>
    <t>Living in Social Housing (per 100)</t>
  </si>
  <si>
    <t>Crude and Adjusted CIC Rates (ages 0to17), per 100 children by FN in Health Region vs (MB FN, AOMB in Health Region), 2016/17, age and sex adjusted</t>
  </si>
  <si>
    <t>FN_ON_CIC</t>
  </si>
  <si>
    <t>FN_OFF_CIC</t>
  </si>
  <si>
    <t>FN_CIC</t>
  </si>
  <si>
    <t>AOMB_CIC</t>
  </si>
  <si>
    <t>Crude and Adjusted CFS Rates (ages 0to17), per 100 children by FN in Health Region vs (MB FN, AOMB in Health Region), 2016/17, age and sex adjusted</t>
  </si>
  <si>
    <t>FN_ON_CFS</t>
  </si>
  <si>
    <t>FN_OFF_CFS</t>
  </si>
  <si>
    <t>FN_CFS</t>
  </si>
  <si>
    <t>AOMB_CFS</t>
  </si>
  <si>
    <t>Crude and Adjusted onIA Rates (ages 0to17), per 100 children by FN in Health Region vs (MB FN, AOMB in Health Region), 2016/17, age and sex adjusted</t>
  </si>
  <si>
    <t xml:space="preserve">date:     March 19, 2019 </t>
  </si>
  <si>
    <t>FN_ON_onIA</t>
  </si>
  <si>
    <t>FN_OFF_onIA</t>
  </si>
  <si>
    <t>FN_onIA</t>
  </si>
  <si>
    <t>AOMB_onIA</t>
  </si>
  <si>
    <t>Crude onIA Rates (ages 18to19), per 100 youths by FN in Health Region vs (MB FN, AOMB in Health Region), 2016/17</t>
  </si>
  <si>
    <t>Crude and Adjusted housing Rates (ages 0to19), per 100 children by FN in Health Region vs (MB FN, AOMB in Health Region), 2016/17, age and sex adjusted</t>
  </si>
  <si>
    <t xml:space="preserve">date:     April 17, 2019 </t>
  </si>
  <si>
    <t>FN_ON_housing</t>
  </si>
  <si>
    <t>FN_OFF_housing</t>
  </si>
  <si>
    <t>FN_housing</t>
  </si>
  <si>
    <t>AOMB_housing</t>
  </si>
  <si>
    <t>* All Other Manitoba Children – includes non-status First Nations, Metis and Inuit children and all other non-Indigenous children living in Manitoba</t>
  </si>
  <si>
    <t>Involved with Child and Family Services (per 100)</t>
  </si>
  <si>
    <t xml:space="preserve">Table E.6: Social Services Indicators Summary for Manitoba Children, 2016/17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</si>
</sst>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  <numFmt numFmtId="167" formatCode="0.00&quot;%&quot;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Segoe UI"/>
      <family val="2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20"/>
      <name val="Arial"/>
      <family val="2"/>
    </font>
    <font>
      <sz val="10"/>
      <name val="Arial"/>
      <family val="2"/>
    </font>
    <font>
      <b/>
      <sz val="9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Segoe UI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7"/>
      <name val="Segoe UI"/>
      <family val="2"/>
    </font>
    <font>
      <b/>
      <sz val="7"/>
      <name val="Segoe UI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theme="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 tint="-0.499984740745262"/>
        <bgColor indexed="64"/>
      </patternFill>
    </fill>
    <fill>
      <patternFill patternType="lightUp">
        <bgColor theme="0" tint="-0.499984740745262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/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/>
      <right/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 style="thin">
        <color theme="7"/>
      </top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theme="7"/>
      </top>
      <bottom/>
      <diagonal/>
    </border>
  </borders>
  <cellStyleXfs count="66">
    <xf numFmtId="0" fontId="0" fillId="0" borderId="0"/>
    <xf numFmtId="0" fontId="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2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8" fillId="0" borderId="0" applyNumberFormat="0" applyFill="0" applyBorder="0" applyAlignment="0" applyProtection="0"/>
    <xf numFmtId="0" fontId="3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ont="0" applyFill="0" applyBorder="0" applyAlignment="0">
      <alignment horizontal="center"/>
    </xf>
    <xf numFmtId="0" fontId="8" fillId="0" borderId="0"/>
    <xf numFmtId="49" fontId="3" fillId="32" borderId="10" applyFill="0">
      <alignment horizontal="center" vertical="center"/>
    </xf>
    <xf numFmtId="3" fontId="3" fillId="32" borderId="10" applyFill="0">
      <alignment horizontal="right" vertical="center" indent="1"/>
    </xf>
    <xf numFmtId="164" fontId="3" fillId="32" borderId="10" applyFill="0">
      <alignment horizontal="right" vertical="center" indent="1"/>
    </xf>
    <xf numFmtId="2" fontId="3" fillId="32" borderId="10" applyFill="0">
      <alignment horizontal="right" vertical="center" indent="1"/>
    </xf>
    <xf numFmtId="42" fontId="14" fillId="32" borderId="10" applyFill="0">
      <alignment horizontal="right" vertical="center" indent="1"/>
    </xf>
    <xf numFmtId="165" fontId="3" fillId="32" borderId="10" applyFill="0">
      <alignment horizontal="right" vertical="center" indent="1"/>
    </xf>
    <xf numFmtId="44" fontId="3" fillId="32" borderId="10" applyFill="0">
      <alignment horizontal="right" vertical="center" indent="1"/>
    </xf>
    <xf numFmtId="9" fontId="3" fillId="32" borderId="10" applyFill="0">
      <alignment horizontal="right" vertical="center" indent="1"/>
    </xf>
    <xf numFmtId="166" fontId="3" fillId="32" borderId="10" applyFill="0">
      <alignment horizontal="right" vertical="center" indent="1"/>
    </xf>
    <xf numFmtId="10" fontId="3" fillId="32" borderId="10" applyFill="0">
      <alignment horizontal="right" vertical="center" indent="1"/>
    </xf>
    <xf numFmtId="0" fontId="16" fillId="32" borderId="0">
      <alignment horizontal="left" vertical="top"/>
    </xf>
    <xf numFmtId="0" fontId="18" fillId="32" borderId="10" applyFill="0">
      <alignment horizontal="center" vertical="center"/>
    </xf>
    <xf numFmtId="0" fontId="5" fillId="32" borderId="0">
      <alignment horizontal="center" vertical="center" wrapText="1"/>
    </xf>
    <xf numFmtId="0" fontId="4" fillId="33" borderId="12">
      <alignment horizontal="center" vertical="center" wrapText="1"/>
    </xf>
    <xf numFmtId="0" fontId="5" fillId="32" borderId="13" applyFill="0">
      <alignment horizontal="left" vertical="center" indent="1"/>
    </xf>
    <xf numFmtId="49" fontId="5" fillId="34" borderId="0">
      <alignment horizontal="left" vertical="center" indent="1"/>
    </xf>
    <xf numFmtId="49" fontId="26" fillId="32" borderId="0"/>
    <xf numFmtId="49" fontId="5" fillId="32" borderId="0">
      <alignment vertical="center"/>
    </xf>
    <xf numFmtId="0" fontId="30" fillId="0" borderId="0" applyNumberFormat="0" applyFill="0" applyBorder="0" applyAlignment="0" applyProtection="0"/>
    <xf numFmtId="0" fontId="4" fillId="33" borderId="12" applyAlignment="0" applyProtection="0">
      <alignment horizontal="center" vertical="center" wrapText="1"/>
    </xf>
    <xf numFmtId="9" fontId="1" fillId="0" borderId="0" applyFont="0" applyFill="0" applyBorder="0" applyAlignment="0" applyProtection="0"/>
  </cellStyleXfs>
  <cellXfs count="74">
    <xf numFmtId="0" fontId="0" fillId="0" borderId="0" xfId="0"/>
    <xf numFmtId="11" fontId="0" fillId="0" borderId="0" xfId="0" applyNumberFormat="1"/>
    <xf numFmtId="0" fontId="0" fillId="0" borderId="0" xfId="0"/>
    <xf numFmtId="0" fontId="9" fillId="0" borderId="0" xfId="43" applyFont="1" applyBorder="1" applyAlignment="1">
      <alignment vertical="top" wrapText="1"/>
    </xf>
    <xf numFmtId="0" fontId="2" fillId="0" borderId="0" xfId="44" applyFont="1"/>
    <xf numFmtId="0" fontId="2" fillId="0" borderId="0" xfId="44" applyFont="1" applyAlignment="1">
      <alignment vertical="center"/>
    </xf>
    <xf numFmtId="0" fontId="2" fillId="0" borderId="0" xfId="44" applyFont="1" applyAlignment="1">
      <alignment horizontal="center" vertical="center"/>
    </xf>
    <xf numFmtId="1" fontId="2" fillId="0" borderId="0" xfId="44" applyNumberFormat="1" applyFont="1"/>
    <xf numFmtId="0" fontId="2" fillId="0" borderId="0" xfId="44" applyFont="1" applyBorder="1" applyAlignment="1">
      <alignment vertical="center"/>
    </xf>
    <xf numFmtId="0" fontId="0" fillId="0" borderId="0" xfId="0" applyFill="1"/>
    <xf numFmtId="0" fontId="2" fillId="0" borderId="15" xfId="44" applyFont="1" applyBorder="1" applyAlignment="1">
      <alignment horizontal="center" vertical="center"/>
    </xf>
    <xf numFmtId="0" fontId="30" fillId="0" borderId="16" xfId="63" applyBorder="1"/>
    <xf numFmtId="15" fontId="29" fillId="0" borderId="16" xfId="0" applyNumberFormat="1" applyFont="1" applyFill="1" applyBorder="1"/>
    <xf numFmtId="0" fontId="2" fillId="0" borderId="0" xfId="44" applyFont="1" applyBorder="1" applyAlignment="1">
      <alignment horizontal="center" vertical="center"/>
    </xf>
    <xf numFmtId="1" fontId="2" fillId="0" borderId="0" xfId="44" applyNumberFormat="1" applyFont="1" applyFill="1" applyBorder="1"/>
    <xf numFmtId="0" fontId="2" fillId="0" borderId="0" xfId="44" applyFont="1" applyFill="1" applyBorder="1"/>
    <xf numFmtId="0" fontId="2" fillId="0" borderId="0" xfId="44" applyFont="1" applyFill="1"/>
    <xf numFmtId="0" fontId="4" fillId="33" borderId="21" xfId="58" applyBorder="1" applyAlignment="1">
      <alignment horizontal="center" vertical="center" wrapText="1"/>
    </xf>
    <xf numFmtId="0" fontId="30" fillId="0" borderId="16" xfId="63" applyBorder="1" applyAlignment="1">
      <alignment vertical="top"/>
    </xf>
    <xf numFmtId="0" fontId="30" fillId="36" borderId="16" xfId="63" applyFill="1" applyBorder="1" applyAlignment="1">
      <alignment vertical="top"/>
    </xf>
    <xf numFmtId="0" fontId="9" fillId="35" borderId="17" xfId="44" applyNumberFormat="1" applyFont="1" applyFill="1" applyBorder="1" applyAlignment="1">
      <alignment horizontal="left" vertical="center" wrapText="1" indent="1"/>
    </xf>
    <xf numFmtId="0" fontId="5" fillId="0" borderId="0" xfId="43" applyFont="1" applyFill="1" applyBorder="1" applyAlignment="1">
      <alignment vertical="top"/>
    </xf>
    <xf numFmtId="0" fontId="5" fillId="0" borderId="0" xfId="43" applyFont="1" applyFill="1" applyBorder="1" applyAlignment="1">
      <alignment vertical="top" wrapText="1"/>
    </xf>
    <xf numFmtId="0" fontId="3" fillId="0" borderId="0" xfId="43" applyFont="1" applyFill="1" applyBorder="1" applyAlignment="1">
      <alignment vertical="top"/>
    </xf>
    <xf numFmtId="0" fontId="5" fillId="0" borderId="0" xfId="58" applyFont="1" applyFill="1" applyBorder="1" applyAlignment="1">
      <alignment horizontal="center" vertical="center" wrapText="1"/>
    </xf>
    <xf numFmtId="0" fontId="5" fillId="0" borderId="0" xfId="44" applyNumberFormat="1" applyFont="1" applyFill="1" applyBorder="1" applyAlignment="1">
      <alignment horizontal="left" vertical="center" wrapText="1" indent="1"/>
    </xf>
    <xf numFmtId="0" fontId="9" fillId="0" borderId="0" xfId="44" applyFont="1" applyAlignment="1">
      <alignment horizontal="center" vertical="center"/>
    </xf>
    <xf numFmtId="2" fontId="9" fillId="35" borderId="27" xfId="65" applyNumberFormat="1" applyFont="1" applyFill="1" applyBorder="1" applyAlignment="1">
      <alignment horizontal="center" vertical="center"/>
    </xf>
    <xf numFmtId="2" fontId="9" fillId="35" borderId="15" xfId="65" applyNumberFormat="1" applyFont="1" applyFill="1" applyBorder="1" applyAlignment="1">
      <alignment horizontal="center" vertical="center"/>
    </xf>
    <xf numFmtId="0" fontId="9" fillId="37" borderId="23" xfId="44" applyNumberFormat="1" applyFont="1" applyFill="1" applyBorder="1" applyAlignment="1">
      <alignment horizontal="left" vertical="center" wrapText="1" indent="1"/>
    </xf>
    <xf numFmtId="2" fontId="9" fillId="37" borderId="25" xfId="65" applyNumberFormat="1" applyFont="1" applyFill="1" applyBorder="1" applyAlignment="1">
      <alignment horizontal="center" vertical="center"/>
    </xf>
    <xf numFmtId="2" fontId="9" fillId="37" borderId="26" xfId="65" applyNumberFormat="1" applyFont="1" applyFill="1" applyBorder="1" applyAlignment="1">
      <alignment horizontal="center" vertical="center"/>
    </xf>
    <xf numFmtId="0" fontId="9" fillId="37" borderId="17" xfId="44" applyNumberFormat="1" applyFont="1" applyFill="1" applyBorder="1" applyAlignment="1">
      <alignment horizontal="left" vertical="center" wrapText="1" indent="1"/>
    </xf>
    <xf numFmtId="2" fontId="9" fillId="37" borderId="27" xfId="65" applyNumberFormat="1" applyFont="1" applyFill="1" applyBorder="1" applyAlignment="1">
      <alignment horizontal="center" vertical="center"/>
    </xf>
    <xf numFmtId="2" fontId="9" fillId="37" borderId="15" xfId="65" applyNumberFormat="1" applyFont="1" applyFill="1" applyBorder="1" applyAlignment="1">
      <alignment horizontal="center" vertical="center"/>
    </xf>
    <xf numFmtId="2" fontId="9" fillId="37" borderId="31" xfId="65" applyNumberFormat="1" applyFont="1" applyFill="1" applyBorder="1" applyAlignment="1">
      <alignment horizontal="center" vertical="center"/>
    </xf>
    <xf numFmtId="0" fontId="9" fillId="37" borderId="24" xfId="44" applyNumberFormat="1" applyFont="1" applyFill="1" applyBorder="1" applyAlignment="1">
      <alignment horizontal="left" vertical="center" wrapText="1" indent="1"/>
    </xf>
    <xf numFmtId="1" fontId="2" fillId="32" borderId="0" xfId="44" applyNumberFormat="1" applyFont="1" applyFill="1" applyBorder="1"/>
    <xf numFmtId="0" fontId="2" fillId="32" borderId="0" xfId="44" applyFont="1" applyFill="1" applyBorder="1"/>
    <xf numFmtId="0" fontId="4" fillId="33" borderId="33" xfId="58" applyBorder="1" applyAlignment="1">
      <alignment horizontal="center" vertical="center" wrapText="1"/>
    </xf>
    <xf numFmtId="0" fontId="32" fillId="32" borderId="0" xfId="44" quotePrefix="1" applyFont="1" applyFill="1" applyAlignment="1">
      <alignment horizontal="left" vertical="center" indent="1"/>
    </xf>
    <xf numFmtId="0" fontId="0" fillId="36" borderId="0" xfId="0" applyFill="1"/>
    <xf numFmtId="2" fontId="3" fillId="36" borderId="0" xfId="65" applyNumberFormat="1" applyFont="1" applyFill="1" applyBorder="1" applyAlignment="1">
      <alignment horizontal="center" vertical="center"/>
    </xf>
    <xf numFmtId="0" fontId="2" fillId="36" borderId="0" xfId="44" applyFont="1" applyFill="1" applyAlignment="1">
      <alignment vertical="center"/>
    </xf>
    <xf numFmtId="11" fontId="0" fillId="36" borderId="0" xfId="0" applyNumberFormat="1" applyFill="1"/>
    <xf numFmtId="0" fontId="5" fillId="38" borderId="0" xfId="58" applyFont="1" applyFill="1" applyBorder="1" applyAlignment="1">
      <alignment horizontal="center" vertical="center" wrapText="1"/>
    </xf>
    <xf numFmtId="0" fontId="2" fillId="38" borderId="0" xfId="44" applyFont="1" applyFill="1" applyBorder="1" applyAlignment="1">
      <alignment horizontal="center" vertical="center"/>
    </xf>
    <xf numFmtId="0" fontId="2" fillId="38" borderId="0" xfId="44" applyFont="1" applyFill="1" applyAlignment="1">
      <alignment horizontal="center" vertical="center"/>
    </xf>
    <xf numFmtId="4" fontId="3" fillId="38" borderId="0" xfId="44" applyNumberFormat="1" applyFont="1" applyFill="1" applyBorder="1" applyAlignment="1">
      <alignment horizontal="center" vertical="center" wrapText="1"/>
    </xf>
    <xf numFmtId="4" fontId="3" fillId="39" borderId="0" xfId="44" applyNumberFormat="1" applyFont="1" applyFill="1" applyBorder="1" applyAlignment="1">
      <alignment horizontal="center" vertical="center" wrapText="1"/>
    </xf>
    <xf numFmtId="0" fontId="2" fillId="39" borderId="0" xfId="44" applyFont="1" applyFill="1" applyBorder="1" applyAlignment="1">
      <alignment horizontal="center" vertical="center"/>
    </xf>
    <xf numFmtId="0" fontId="2" fillId="39" borderId="0" xfId="44" applyFont="1" applyFill="1" applyAlignment="1">
      <alignment horizontal="center" vertical="center"/>
    </xf>
    <xf numFmtId="167" fontId="3" fillId="36" borderId="0" xfId="44" applyNumberFormat="1" applyFont="1" applyFill="1" applyBorder="1" applyAlignment="1">
      <alignment horizontal="center" vertical="center"/>
    </xf>
    <xf numFmtId="0" fontId="5" fillId="36" borderId="0" xfId="43" applyFont="1" applyFill="1" applyBorder="1" applyAlignment="1">
      <alignment vertical="top"/>
    </xf>
    <xf numFmtId="0" fontId="5" fillId="36" borderId="0" xfId="43" applyFont="1" applyFill="1" applyBorder="1" applyAlignment="1">
      <alignment vertical="top" wrapText="1"/>
    </xf>
    <xf numFmtId="0" fontId="30" fillId="0" borderId="35" xfId="63" applyFill="1" applyBorder="1"/>
    <xf numFmtId="2" fontId="9" fillId="35" borderId="31" xfId="65" applyNumberFormat="1" applyFont="1" applyFill="1" applyBorder="1" applyAlignment="1">
      <alignment horizontal="center" vertical="center"/>
    </xf>
    <xf numFmtId="0" fontId="31" fillId="0" borderId="0" xfId="0" applyFont="1" applyFill="1" applyAlignment="1">
      <alignment wrapText="1"/>
    </xf>
    <xf numFmtId="2" fontId="9" fillId="37" borderId="28" xfId="65" applyNumberFormat="1" applyFont="1" applyFill="1" applyBorder="1" applyAlignment="1">
      <alignment horizontal="center" vertical="center"/>
    </xf>
    <xf numFmtId="2" fontId="9" fillId="37" borderId="29" xfId="65" applyNumberFormat="1" applyFont="1" applyFill="1" applyBorder="1" applyAlignment="1">
      <alignment horizontal="center" vertical="center"/>
    </xf>
    <xf numFmtId="2" fontId="9" fillId="37" borderId="30" xfId="65" applyNumberFormat="1" applyFont="1" applyFill="1" applyBorder="1" applyAlignment="1">
      <alignment horizontal="center" vertical="center"/>
    </xf>
    <xf numFmtId="2" fontId="9" fillId="37" borderId="32" xfId="65" applyNumberFormat="1" applyFont="1" applyFill="1" applyBorder="1" applyAlignment="1">
      <alignment horizontal="center" vertical="center"/>
    </xf>
    <xf numFmtId="0" fontId="9" fillId="32" borderId="0" xfId="43" applyFont="1" applyFill="1" applyBorder="1" applyAlignment="1">
      <alignment vertical="top"/>
    </xf>
    <xf numFmtId="0" fontId="9" fillId="32" borderId="0" xfId="43" applyFont="1" applyFill="1" applyBorder="1" applyAlignment="1">
      <alignment vertical="top" wrapText="1"/>
    </xf>
    <xf numFmtId="0" fontId="2" fillId="32" borderId="14" xfId="43" applyFont="1" applyFill="1" applyBorder="1" applyAlignment="1">
      <alignment vertical="top"/>
    </xf>
    <xf numFmtId="0" fontId="9" fillId="32" borderId="14" xfId="43" applyFont="1" applyFill="1" applyBorder="1" applyAlignment="1">
      <alignment vertical="top" wrapText="1"/>
    </xf>
    <xf numFmtId="0" fontId="4" fillId="33" borderId="18" xfId="58" applyBorder="1" applyAlignment="1">
      <alignment horizontal="center" vertical="center" wrapText="1"/>
    </xf>
    <xf numFmtId="0" fontId="4" fillId="33" borderId="22" xfId="58" applyBorder="1" applyAlignment="1">
      <alignment horizontal="center" vertical="center" wrapText="1"/>
    </xf>
    <xf numFmtId="0" fontId="4" fillId="33" borderId="19" xfId="58" applyBorder="1" applyAlignment="1">
      <alignment horizontal="center" vertical="center" wrapText="1"/>
    </xf>
    <xf numFmtId="0" fontId="4" fillId="33" borderId="34" xfId="58" applyBorder="1" applyAlignment="1">
      <alignment horizontal="center" vertical="center" wrapText="1"/>
    </xf>
    <xf numFmtId="0" fontId="4" fillId="33" borderId="20" xfId="58" applyBorder="1" applyAlignment="1">
      <alignment horizontal="center" vertical="center" wrapText="1"/>
    </xf>
    <xf numFmtId="0" fontId="32" fillId="32" borderId="36" xfId="44" applyFont="1" applyFill="1" applyBorder="1" applyAlignment="1">
      <alignment horizontal="left" wrapText="1" indent="1"/>
    </xf>
    <xf numFmtId="0" fontId="5" fillId="0" borderId="0" xfId="58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wrapText="1"/>
    </xf>
  </cellXfs>
  <cellStyles count="6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rude rate tables" xfId="43"/>
    <cellStyle name="Data - text" xfId="45"/>
    <cellStyle name="Data#-0 Decimals" xfId="46"/>
    <cellStyle name="Data#-1 Decimal" xfId="47"/>
    <cellStyle name="Data#-2 Decimals" xfId="48"/>
    <cellStyle name="Data$-0 Decimal" xfId="49"/>
    <cellStyle name="Data$-1 Decimal" xfId="50"/>
    <cellStyle name="Data$-2 Decimals" xfId="51"/>
    <cellStyle name="Data%-0 Decimal" xfId="52"/>
    <cellStyle name="Data%-1 Decimal" xfId="53"/>
    <cellStyle name="Data%-2 Decimals" xfId="54"/>
    <cellStyle name="Explanatory Text" xfId="16" builtinId="53" customBuiltin="1"/>
    <cellStyle name="Footnote" xfId="55"/>
    <cellStyle name="Good" xfId="6" builtinId="26" customBuiltin="1"/>
    <cellStyle name="h i" xfId="56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63" builtinId="8"/>
    <cellStyle name="Input" xfId="9" builtinId="20" customBuiltin="1"/>
    <cellStyle name="Line Break" xfId="57"/>
    <cellStyle name="Linked Cell" xfId="12" builtinId="24" customBuiltin="1"/>
    <cellStyle name="Main heading X" xfId="58"/>
    <cellStyle name="Main heading Y" xfId="59"/>
    <cellStyle name="Neutral" xfId="8" builtinId="28" customBuiltin="1"/>
    <cellStyle name="Normal" xfId="0" builtinId="0" customBuiltin="1"/>
    <cellStyle name="Normal 3" xfId="44"/>
    <cellStyle name="Note" xfId="15" builtinId="10" customBuiltin="1"/>
    <cellStyle name="Output" xfId="10" builtinId="21" customBuiltin="1"/>
    <cellStyle name="Percent" xfId="65" builtinId="5"/>
    <cellStyle name="Style 1" xfId="64"/>
    <cellStyle name="Sub heading Y" xfId="60"/>
    <cellStyle name="Subtitle" xfId="61"/>
    <cellStyle name="Table title" xfId="62"/>
    <cellStyle name="Title" xfId="1" builtinId="15" customBuiltin="1"/>
    <cellStyle name="Title 2" xfId="42"/>
    <cellStyle name="Total" xfId="17" builtinId="25" customBuiltin="1"/>
    <cellStyle name="Warning Text" xfId="14" builtinId="11" customBuiltin="1"/>
  </cellStyles>
  <dxfs count="2">
    <dxf>
      <fill>
        <patternFill>
          <fgColor theme="3"/>
          <bgColor theme="3"/>
        </patternFill>
      </fill>
    </dxf>
    <dxf>
      <fill>
        <patternFill>
          <fgColor theme="0"/>
        </patternFill>
      </fill>
    </dxf>
  </dxfs>
  <tableStyles count="3" defaultTableStyle="TableStyleMedium2" defaultPivotStyle="PivotStyleLight16">
    <tableStyle name="Table Style 1" pivot="0" count="2">
      <tableStyleElement type="firstRowStripe" dxfId="1"/>
      <tableStyleElement type="secondRowStripe" dxfId="0"/>
    </tableStyle>
    <tableStyle name="Table Style 2" pivot="0" count="0"/>
    <tableStyle name="Table Style 3" pivot="0" count="0"/>
  </tableStyles>
  <colors>
    <mruColors>
      <color rgb="FF00B4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9.9978637043366805E-2"/>
  </sheetPr>
  <dimension ref="A1:O27"/>
  <sheetViews>
    <sheetView tabSelected="1" workbookViewId="0">
      <selection activeCell="B3" sqref="B3:B4"/>
    </sheetView>
  </sheetViews>
  <sheetFormatPr defaultColWidth="10.6640625" defaultRowHeight="13.2" x14ac:dyDescent="0.3"/>
  <cols>
    <col min="1" max="1" width="1.44140625" style="4" customWidth="1"/>
    <col min="2" max="2" width="32.109375" style="4" customWidth="1"/>
    <col min="3" max="5" width="10.5546875" style="7" customWidth="1"/>
    <col min="6" max="6" width="10.5546875" style="4" customWidth="1"/>
    <col min="7" max="7" width="1.88671875" style="4" customWidth="1"/>
    <col min="8" max="8" width="20.88671875" style="4" customWidth="1"/>
    <col min="9" max="10" width="12.6640625" style="4" customWidth="1"/>
    <col min="11" max="16384" width="10.6640625" style="4"/>
  </cols>
  <sheetData>
    <row r="1" spans="1:15" x14ac:dyDescent="0.3">
      <c r="B1" s="62" t="s">
        <v>122</v>
      </c>
      <c r="C1" s="63"/>
      <c r="D1" s="63"/>
      <c r="E1" s="63"/>
      <c r="F1" s="63"/>
      <c r="G1" s="3"/>
      <c r="H1" s="3"/>
      <c r="I1" s="3"/>
      <c r="J1" s="3"/>
    </row>
    <row r="2" spans="1:15" x14ac:dyDescent="0.3">
      <c r="B2" s="64"/>
      <c r="C2" s="65"/>
      <c r="D2" s="65"/>
      <c r="E2" s="65"/>
      <c r="F2" s="65"/>
      <c r="G2" s="3"/>
      <c r="H2" s="3"/>
      <c r="I2" s="3"/>
      <c r="J2" s="3"/>
    </row>
    <row r="3" spans="1:15" s="6" customFormat="1" ht="42.75" customHeight="1" x14ac:dyDescent="0.3">
      <c r="A3" s="10"/>
      <c r="B3" s="66" t="s">
        <v>43</v>
      </c>
      <c r="C3" s="68" t="s">
        <v>69</v>
      </c>
      <c r="D3" s="70"/>
      <c r="E3" s="68" t="s">
        <v>70</v>
      </c>
      <c r="F3" s="69"/>
      <c r="G3" s="13"/>
    </row>
    <row r="4" spans="1:15" s="6" customFormat="1" ht="24.75" customHeight="1" x14ac:dyDescent="0.3">
      <c r="A4" s="10"/>
      <c r="B4" s="67"/>
      <c r="C4" s="39" t="s">
        <v>38</v>
      </c>
      <c r="D4" s="39" t="s">
        <v>48</v>
      </c>
      <c r="E4" s="39" t="s">
        <v>45</v>
      </c>
      <c r="F4" s="17" t="s">
        <v>46</v>
      </c>
      <c r="G4" s="13"/>
    </row>
    <row r="5" spans="1:15" s="5" customFormat="1" ht="25.5" customHeight="1" x14ac:dyDescent="0.3">
      <c r="B5" s="29" t="s">
        <v>92</v>
      </c>
      <c r="C5" s="30">
        <f>Table_data!C5</f>
        <v>13.933208515</v>
      </c>
      <c r="D5" s="31">
        <f>Table_data!D5</f>
        <v>1.9992965859</v>
      </c>
      <c r="E5" s="30">
        <f>Table_data!E5</f>
        <v>12.183973216</v>
      </c>
      <c r="F5" s="60">
        <f>Table_data!F5</f>
        <v>17.261541591</v>
      </c>
      <c r="G5" s="8"/>
    </row>
    <row r="6" spans="1:15" s="5" customFormat="1" ht="25.5" customHeight="1" x14ac:dyDescent="0.3">
      <c r="B6" s="20" t="s">
        <v>121</v>
      </c>
      <c r="C6" s="27">
        <f>Table_data!C6</f>
        <v>25.710644535</v>
      </c>
      <c r="D6" s="28">
        <f>Table_data!D6</f>
        <v>4.8240383178000004</v>
      </c>
      <c r="E6" s="27">
        <f>Table_data!E6</f>
        <v>23.112264843999998</v>
      </c>
      <c r="F6" s="56">
        <f>Table_data!F6</f>
        <v>30.629122106000001</v>
      </c>
      <c r="G6" s="8"/>
    </row>
    <row r="7" spans="1:15" s="5" customFormat="1" ht="25.5" customHeight="1" x14ac:dyDescent="0.3">
      <c r="B7" s="32" t="s">
        <v>94</v>
      </c>
      <c r="C7" s="33">
        <f>Table_data!C7</f>
        <v>24.242867042</v>
      </c>
      <c r="D7" s="34">
        <f>Table_data!D7</f>
        <v>6.6561325995000002</v>
      </c>
      <c r="E7" s="33">
        <f>Table_data!E7</f>
        <v>15.298972736</v>
      </c>
      <c r="F7" s="35">
        <f>Table_data!F7</f>
        <v>41.241230657999999</v>
      </c>
      <c r="G7" s="8"/>
    </row>
    <row r="8" spans="1:15" s="5" customFormat="1" ht="25.5" customHeight="1" x14ac:dyDescent="0.3">
      <c r="B8" s="20" t="s">
        <v>95</v>
      </c>
      <c r="C8" s="27">
        <f>Table_data!C8</f>
        <v>18.166189112000001</v>
      </c>
      <c r="D8" s="28">
        <f>Table_data!D8</f>
        <v>5.2250830292000003</v>
      </c>
      <c r="E8" s="27">
        <f>Table_data!E8</f>
        <v>11.687170475</v>
      </c>
      <c r="F8" s="56">
        <f>Table_data!F8</f>
        <v>30.313014827</v>
      </c>
      <c r="G8" s="8"/>
    </row>
    <row r="9" spans="1:15" s="5" customFormat="1" ht="25.5" customHeight="1" x14ac:dyDescent="0.3">
      <c r="B9" s="36" t="s">
        <v>96</v>
      </c>
      <c r="C9" s="58">
        <f>Table_data!C9</f>
        <v>12.106316624</v>
      </c>
      <c r="D9" s="59">
        <f>Table_data!D9</f>
        <v>2.9130066537000001</v>
      </c>
      <c r="E9" s="58">
        <f>Table_data!E9</f>
        <v>7.8416698163999996</v>
      </c>
      <c r="F9" s="61">
        <f>Table_data!F9</f>
        <v>20.224470973999999</v>
      </c>
    </row>
    <row r="10" spans="1:15" ht="24" customHeight="1" x14ac:dyDescent="0.3">
      <c r="B10" s="71" t="s">
        <v>120</v>
      </c>
      <c r="C10" s="71"/>
      <c r="D10" s="71"/>
      <c r="E10" s="71"/>
      <c r="F10" s="71"/>
      <c r="I10" s="57"/>
      <c r="J10" s="57"/>
      <c r="K10" s="57"/>
      <c r="L10" s="57"/>
      <c r="M10" s="16"/>
      <c r="N10" s="16"/>
      <c r="O10" s="16"/>
    </row>
    <row r="11" spans="1:15" ht="12" customHeight="1" x14ac:dyDescent="0.3">
      <c r="B11" s="40" t="s">
        <v>49</v>
      </c>
      <c r="C11" s="37"/>
      <c r="D11" s="37"/>
      <c r="E11" s="37"/>
      <c r="F11" s="38"/>
      <c r="I11" s="57"/>
      <c r="J11" s="57"/>
      <c r="K11" s="57"/>
      <c r="L11" s="57"/>
      <c r="M11" s="16"/>
      <c r="N11" s="16"/>
      <c r="O11" s="16"/>
    </row>
    <row r="12" spans="1:15" ht="12" customHeight="1" x14ac:dyDescent="0.3">
      <c r="C12" s="14"/>
      <c r="D12" s="14"/>
      <c r="E12" s="14"/>
      <c r="F12" s="15"/>
      <c r="I12" s="57"/>
      <c r="J12" s="57"/>
      <c r="K12" s="57"/>
      <c r="L12" s="57"/>
      <c r="M12" s="16"/>
      <c r="N12" s="16"/>
      <c r="O12" s="16"/>
    </row>
    <row r="13" spans="1:15" x14ac:dyDescent="0.3">
      <c r="C13" s="14"/>
      <c r="D13" s="14"/>
      <c r="E13" s="14"/>
      <c r="F13" s="15"/>
      <c r="I13" s="16"/>
      <c r="J13" s="16"/>
      <c r="K13" s="16"/>
      <c r="L13" s="16"/>
      <c r="M13" s="16"/>
      <c r="N13" s="16"/>
      <c r="O13" s="16"/>
    </row>
    <row r="14" spans="1:15" x14ac:dyDescent="0.3">
      <c r="C14" s="14"/>
      <c r="D14" s="14"/>
      <c r="E14" s="14"/>
      <c r="F14" s="15"/>
      <c r="I14" s="16"/>
      <c r="J14" s="16"/>
      <c r="K14" s="16"/>
      <c r="L14" s="16"/>
      <c r="M14" s="16"/>
      <c r="N14" s="16"/>
      <c r="O14" s="16"/>
    </row>
    <row r="15" spans="1:15" x14ac:dyDescent="0.3">
      <c r="I15" s="16"/>
      <c r="J15" s="16"/>
      <c r="K15" s="16"/>
      <c r="L15" s="16"/>
      <c r="M15" s="16"/>
      <c r="N15" s="16"/>
      <c r="O15" s="16"/>
    </row>
    <row r="16" spans="1:15" x14ac:dyDescent="0.3">
      <c r="I16" s="16"/>
      <c r="J16" s="16"/>
      <c r="K16" s="16"/>
      <c r="L16" s="16"/>
      <c r="M16" s="16"/>
      <c r="N16" s="16"/>
      <c r="O16" s="16"/>
    </row>
    <row r="17" spans="9:15" x14ac:dyDescent="0.3">
      <c r="I17" s="16"/>
      <c r="J17" s="16"/>
      <c r="K17" s="16"/>
      <c r="L17" s="16"/>
      <c r="M17" s="16"/>
      <c r="N17" s="16"/>
      <c r="O17" s="16"/>
    </row>
    <row r="18" spans="9:15" x14ac:dyDescent="0.3">
      <c r="I18" s="16"/>
      <c r="J18" s="16"/>
      <c r="K18" s="16"/>
      <c r="L18" s="16"/>
      <c r="M18" s="16"/>
      <c r="N18" s="16"/>
      <c r="O18" s="16"/>
    </row>
    <row r="19" spans="9:15" x14ac:dyDescent="0.3">
      <c r="I19" s="16"/>
      <c r="J19" s="16"/>
      <c r="K19" s="16"/>
      <c r="L19" s="16"/>
      <c r="M19" s="16"/>
      <c r="N19" s="16"/>
      <c r="O19" s="16"/>
    </row>
    <row r="20" spans="9:15" x14ac:dyDescent="0.3">
      <c r="I20" s="16"/>
      <c r="J20" s="16"/>
      <c r="K20" s="16"/>
      <c r="L20" s="16"/>
      <c r="M20" s="16"/>
      <c r="N20" s="16"/>
      <c r="O20" s="16"/>
    </row>
    <row r="21" spans="9:15" x14ac:dyDescent="0.3">
      <c r="I21" s="16"/>
      <c r="J21" s="16"/>
      <c r="K21" s="16"/>
      <c r="L21" s="16"/>
      <c r="M21" s="16"/>
      <c r="N21" s="16"/>
      <c r="O21" s="16"/>
    </row>
    <row r="23" spans="9:15" ht="12" customHeight="1" x14ac:dyDescent="0.3"/>
    <row r="24" spans="9:15" ht="12" customHeight="1" x14ac:dyDescent="0.3"/>
    <row r="25" spans="9:15" ht="12" customHeight="1" x14ac:dyDescent="0.3"/>
    <row r="26" spans="9:15" ht="12" customHeight="1" x14ac:dyDescent="0.3"/>
    <row r="27" spans="9:15" ht="12" customHeight="1" x14ac:dyDescent="0.3"/>
  </sheetData>
  <mergeCells count="4">
    <mergeCell ref="B3:B4"/>
    <mergeCell ref="E3:F3"/>
    <mergeCell ref="C3:D3"/>
    <mergeCell ref="B10:F10"/>
  </mergeCells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9.9978637043366805E-2"/>
  </sheetPr>
  <dimension ref="A1:R25"/>
  <sheetViews>
    <sheetView topLeftCell="B1" workbookViewId="0">
      <selection activeCell="H9" sqref="C9:H9"/>
    </sheetView>
  </sheetViews>
  <sheetFormatPr defaultColWidth="10.6640625" defaultRowHeight="13.2" x14ac:dyDescent="0.3"/>
  <cols>
    <col min="1" max="1" width="1.44140625" style="4" customWidth="1"/>
    <col min="2" max="2" width="33" style="4" customWidth="1"/>
    <col min="3" max="3" width="15.5546875" style="4" customWidth="1"/>
    <col min="4" max="5" width="11.6640625" style="7" customWidth="1"/>
    <col min="6" max="6" width="11.6640625" style="4" customWidth="1"/>
    <col min="7" max="7" width="14" style="4" customWidth="1"/>
    <col min="8" max="8" width="13.44140625" style="4" bestFit="1" customWidth="1"/>
    <col min="9" max="9" width="18.33203125" style="4" customWidth="1"/>
    <col min="10" max="10" width="9.5546875" style="4" customWidth="1"/>
    <col min="11" max="11" width="20.88671875" style="4" customWidth="1"/>
    <col min="12" max="13" width="12.6640625" style="4" customWidth="1"/>
    <col min="14" max="16384" width="10.6640625" style="4"/>
  </cols>
  <sheetData>
    <row r="1" spans="1:18" x14ac:dyDescent="0.3">
      <c r="B1" s="21" t="s">
        <v>91</v>
      </c>
      <c r="C1" s="21"/>
      <c r="D1" s="22"/>
      <c r="E1" s="53" t="s">
        <v>72</v>
      </c>
      <c r="F1" s="54"/>
      <c r="G1" s="54"/>
      <c r="H1" s="22"/>
      <c r="I1" s="22"/>
      <c r="J1" s="3"/>
      <c r="K1" s="3"/>
      <c r="L1" s="3"/>
      <c r="M1" s="3"/>
    </row>
    <row r="2" spans="1:18" x14ac:dyDescent="0.3">
      <c r="B2" s="23"/>
      <c r="C2" s="23"/>
      <c r="D2" s="22"/>
      <c r="E2" s="22"/>
      <c r="F2" s="22"/>
      <c r="G2" s="22"/>
      <c r="H2" s="22"/>
      <c r="I2" s="22"/>
      <c r="J2" s="3"/>
      <c r="K2" s="3"/>
      <c r="L2" s="3"/>
      <c r="M2" s="3"/>
    </row>
    <row r="3" spans="1:18" s="6" customFormat="1" ht="39" customHeight="1" x14ac:dyDescent="0.3">
      <c r="A3" s="13"/>
      <c r="B3" s="72" t="s">
        <v>43</v>
      </c>
      <c r="C3" s="24"/>
      <c r="D3" s="72" t="s">
        <v>73</v>
      </c>
      <c r="E3" s="72"/>
      <c r="F3" s="72"/>
      <c r="G3" s="72" t="s">
        <v>42</v>
      </c>
      <c r="H3" s="72"/>
      <c r="I3" s="24"/>
      <c r="J3" s="13"/>
    </row>
    <row r="4" spans="1:18" s="6" customFormat="1" ht="24.75" customHeight="1" x14ac:dyDescent="0.3">
      <c r="A4" s="13"/>
      <c r="B4" s="72"/>
      <c r="C4" s="24" t="s">
        <v>38</v>
      </c>
      <c r="D4" s="24" t="s">
        <v>32</v>
      </c>
      <c r="E4" s="24" t="s">
        <v>41</v>
      </c>
      <c r="F4" s="26" t="s">
        <v>46</v>
      </c>
      <c r="G4" s="24" t="s">
        <v>44</v>
      </c>
      <c r="H4" s="24" t="s">
        <v>47</v>
      </c>
      <c r="I4" s="45" t="s">
        <v>50</v>
      </c>
      <c r="J4" s="46" t="s">
        <v>51</v>
      </c>
      <c r="K4" s="47" t="s">
        <v>52</v>
      </c>
    </row>
    <row r="5" spans="1:18" s="5" customFormat="1" ht="24" customHeight="1" x14ac:dyDescent="0.3">
      <c r="B5" s="25" t="s">
        <v>92</v>
      </c>
      <c r="C5" s="42">
        <f>CIC!Y11</f>
        <v>13.933208515</v>
      </c>
      <c r="D5" s="42">
        <f>CIC!AI11</f>
        <v>1.9992965859</v>
      </c>
      <c r="E5" s="42">
        <f>CIC!E11</f>
        <v>12.183973216</v>
      </c>
      <c r="F5" s="43">
        <f>CIC!O11</f>
        <v>17.261541591</v>
      </c>
      <c r="G5" s="52" t="str">
        <f>IF(CIC!$BB$11="b","Yes","No")</f>
        <v>Yes</v>
      </c>
      <c r="H5" s="52" t="str">
        <f>IF(CIC!$BC$11="a","Yes","No")</f>
        <v>Yes</v>
      </c>
      <c r="I5" s="48">
        <f>CIC!X6</f>
        <v>19.177215189999998</v>
      </c>
      <c r="J5" s="46">
        <f>CIC!AH6</f>
        <v>1.6014800682000001</v>
      </c>
      <c r="K5" s="47" t="str">
        <f>IF(CIC!$BB$6="d2","Yes","No")</f>
        <v>No</v>
      </c>
    </row>
    <row r="6" spans="1:18" s="5" customFormat="1" ht="24" customHeight="1" x14ac:dyDescent="0.3">
      <c r="B6" s="25" t="s">
        <v>93</v>
      </c>
      <c r="C6" s="42">
        <f>CFS!Y11</f>
        <v>25.710644535</v>
      </c>
      <c r="D6" s="42">
        <f>CFS!AI11</f>
        <v>4.8240383178000004</v>
      </c>
      <c r="E6" s="42">
        <f>CFS!E11</f>
        <v>23.112264843999998</v>
      </c>
      <c r="F6" s="43">
        <f>CFS!O11</f>
        <v>30.629122106000001</v>
      </c>
      <c r="G6" s="52" t="str">
        <f>IF(CFS!$BB$11="b","Yes","No")</f>
        <v>Yes</v>
      </c>
      <c r="H6" s="52" t="str">
        <f>IF(CFS!$BC$11="a","Yes","No")</f>
        <v>Yes</v>
      </c>
      <c r="I6" s="48">
        <f>CFS!X6</f>
        <v>36.392405062999998</v>
      </c>
      <c r="J6" s="46">
        <f>CFS!AH6</f>
        <v>4.9092301910999998</v>
      </c>
      <c r="K6" s="47" t="str">
        <f>IF(CFS!$BB$6="d2","Yes","No")</f>
        <v>No</v>
      </c>
    </row>
    <row r="7" spans="1:18" s="5" customFormat="1" ht="24" customHeight="1" x14ac:dyDescent="0.3">
      <c r="B7" s="25" t="s">
        <v>94</v>
      </c>
      <c r="C7" s="42">
        <f>IA!Y11</f>
        <v>24.242867042</v>
      </c>
      <c r="D7" s="42">
        <f>IA!AI11</f>
        <v>6.6561325995000002</v>
      </c>
      <c r="E7" s="42">
        <f>IA!E11</f>
        <v>15.298972736</v>
      </c>
      <c r="F7" s="43">
        <f>IA!O11</f>
        <v>41.241230657999999</v>
      </c>
      <c r="G7" s="52" t="str">
        <f>IF(IA!$BB$11="b","Yes","No")</f>
        <v>Yes</v>
      </c>
      <c r="H7" s="52" t="str">
        <f>IF(IA!$BC$11="a","Yes","No")</f>
        <v>Yes</v>
      </c>
      <c r="I7" s="48">
        <f>IA!X6</f>
        <v>49.122965641999997</v>
      </c>
      <c r="J7" s="46">
        <f>IA!AH6</f>
        <v>7.9286271789000002</v>
      </c>
      <c r="K7" s="47" t="str">
        <f>IF(IA!$BB$6="d2","Yes","No")</f>
        <v>No</v>
      </c>
    </row>
    <row r="8" spans="1:18" s="5" customFormat="1" ht="24" customHeight="1" x14ac:dyDescent="0.3">
      <c r="B8" s="25" t="s">
        <v>95</v>
      </c>
      <c r="C8" s="42">
        <f>Youth_IA!R11</f>
        <v>18.166189112000001</v>
      </c>
      <c r="D8" s="42">
        <f>Youth_IA!Y11</f>
        <v>5.2250830292000003</v>
      </c>
      <c r="E8" s="42">
        <f>Youth_IA!D11</f>
        <v>11.687170475</v>
      </c>
      <c r="F8" s="43">
        <f>Youth_IA!K11</f>
        <v>30.313014827</v>
      </c>
      <c r="G8" s="52" t="str">
        <f>IF(Youth_IA!$AP$11="b","Yes","No")</f>
        <v>Yes</v>
      </c>
      <c r="H8" s="52" t="str">
        <f>IF(Youth_IA!$AQ$11="a","Yes","No")</f>
        <v>Yes</v>
      </c>
      <c r="I8" s="49"/>
      <c r="J8" s="50"/>
      <c r="K8" s="51"/>
    </row>
    <row r="9" spans="1:18" s="5" customFormat="1" ht="24" customHeight="1" x14ac:dyDescent="0.3">
      <c r="B9" s="25" t="s">
        <v>96</v>
      </c>
      <c r="C9" s="42">
        <f>Housing!Y11</f>
        <v>12.106316624</v>
      </c>
      <c r="D9" s="42">
        <f>Housing!AI11</f>
        <v>2.9130066537000001</v>
      </c>
      <c r="E9" s="42">
        <f>Housing!E11</f>
        <v>7.8416698163999996</v>
      </c>
      <c r="F9" s="43">
        <f>Housing!O11</f>
        <v>20.224470973999999</v>
      </c>
      <c r="G9" s="52" t="str">
        <f>IF(Housing!$BB$11="b","Yes","No")</f>
        <v>Yes</v>
      </c>
      <c r="H9" s="52" t="str">
        <f>IF(Housing!$BC$11="a","Yes","No")</f>
        <v>Yes</v>
      </c>
      <c r="I9" s="48">
        <f>Housing!X6</f>
        <v>22.279320347999999</v>
      </c>
      <c r="J9" s="47">
        <f>Housing!AH6</f>
        <v>3.2348030781000001</v>
      </c>
      <c r="K9" s="47" t="str">
        <f>IF(Housing!$BB$6="d2","Yes","No")</f>
        <v>No</v>
      </c>
    </row>
    <row r="10" spans="1:18" ht="14.4" x14ac:dyDescent="0.3">
      <c r="D10" s="14"/>
      <c r="E10" s="14"/>
      <c r="F10" s="15"/>
      <c r="G10" s="15"/>
      <c r="H10" s="15"/>
      <c r="I10" s="15"/>
      <c r="L10" s="73"/>
      <c r="M10" s="73"/>
      <c r="N10" s="73"/>
      <c r="O10" s="73"/>
      <c r="P10" s="16"/>
      <c r="Q10" s="16"/>
      <c r="R10" s="16"/>
    </row>
    <row r="11" spans="1:18" x14ac:dyDescent="0.3">
      <c r="D11" s="14"/>
      <c r="E11" s="14"/>
      <c r="F11" s="15"/>
      <c r="G11" s="15"/>
      <c r="H11" s="15"/>
      <c r="I11" s="15"/>
      <c r="L11" s="16"/>
      <c r="M11" s="16"/>
      <c r="N11" s="16"/>
      <c r="O11" s="16"/>
      <c r="P11" s="16"/>
      <c r="Q11" s="16"/>
      <c r="R11" s="16"/>
    </row>
    <row r="12" spans="1:18" x14ac:dyDescent="0.3">
      <c r="D12" s="14"/>
      <c r="E12" s="14"/>
      <c r="F12" s="15"/>
      <c r="G12" s="15"/>
      <c r="H12" s="15"/>
      <c r="I12" s="15"/>
      <c r="L12" s="16"/>
      <c r="M12" s="16"/>
      <c r="N12" s="16"/>
      <c r="O12" s="16"/>
      <c r="P12" s="16"/>
      <c r="Q12" s="16"/>
      <c r="R12" s="16"/>
    </row>
    <row r="13" spans="1:18" x14ac:dyDescent="0.3">
      <c r="L13" s="16"/>
      <c r="M13" s="16"/>
      <c r="N13" s="16"/>
      <c r="O13" s="16"/>
      <c r="P13" s="16"/>
      <c r="Q13" s="16"/>
      <c r="R13" s="16"/>
    </row>
    <row r="14" spans="1:18" x14ac:dyDescent="0.3">
      <c r="L14" s="16"/>
      <c r="M14" s="16"/>
      <c r="N14" s="16"/>
      <c r="O14" s="16"/>
      <c r="P14" s="16"/>
      <c r="Q14" s="16"/>
      <c r="R14" s="16"/>
    </row>
    <row r="15" spans="1:18" x14ac:dyDescent="0.3">
      <c r="L15" s="16"/>
      <c r="M15" s="16"/>
      <c r="N15" s="16"/>
      <c r="O15" s="16"/>
      <c r="P15" s="16"/>
      <c r="Q15" s="16"/>
      <c r="R15" s="16"/>
    </row>
    <row r="16" spans="1:18" x14ac:dyDescent="0.3">
      <c r="L16" s="16"/>
      <c r="M16" s="16"/>
      <c r="N16" s="16"/>
      <c r="O16" s="16"/>
      <c r="P16" s="16"/>
      <c r="Q16" s="16"/>
      <c r="R16" s="16"/>
    </row>
    <row r="17" spans="12:18" x14ac:dyDescent="0.3">
      <c r="L17" s="16"/>
      <c r="M17" s="16"/>
      <c r="N17" s="16"/>
      <c r="O17" s="16"/>
      <c r="P17" s="16"/>
      <c r="Q17" s="16"/>
      <c r="R17" s="16"/>
    </row>
    <row r="18" spans="12:18" x14ac:dyDescent="0.3">
      <c r="L18" s="16"/>
      <c r="M18" s="16"/>
      <c r="N18" s="16"/>
      <c r="O18" s="16"/>
      <c r="P18" s="16"/>
      <c r="Q18" s="16"/>
      <c r="R18" s="16"/>
    </row>
    <row r="19" spans="12:18" x14ac:dyDescent="0.3">
      <c r="L19" s="16"/>
      <c r="M19" s="16"/>
      <c r="N19" s="16"/>
      <c r="O19" s="16"/>
      <c r="P19" s="16"/>
      <c r="Q19" s="16"/>
      <c r="R19" s="16"/>
    </row>
    <row r="21" spans="12:18" ht="12" customHeight="1" x14ac:dyDescent="0.3"/>
    <row r="22" spans="12:18" ht="12" customHeight="1" x14ac:dyDescent="0.3"/>
    <row r="23" spans="12:18" ht="12" customHeight="1" x14ac:dyDescent="0.3"/>
    <row r="24" spans="12:18" ht="12" customHeight="1" x14ac:dyDescent="0.3"/>
    <row r="25" spans="12:18" ht="12" customHeight="1" x14ac:dyDescent="0.3"/>
  </sheetData>
  <mergeCells count="4">
    <mergeCell ref="B3:B4"/>
    <mergeCell ref="D3:F3"/>
    <mergeCell ref="L10:O10"/>
    <mergeCell ref="G3:H3"/>
  </mergeCells>
  <pageMargins left="0.7" right="0.7" top="0.75" bottom="0.75" header="0.3" footer="0.3"/>
  <pageSetup scale="8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6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40.109375" style="2" bestFit="1" customWidth="1"/>
    <col min="3" max="3" width="11.6640625" style="2" customWidth="1"/>
    <col min="4" max="4" width="15.6640625" style="2" bestFit="1" customWidth="1"/>
    <col min="5" max="5" width="14" style="2" bestFit="1" customWidth="1"/>
    <col min="6" max="6" width="13.109375" style="2" bestFit="1" customWidth="1"/>
    <col min="7" max="7" width="13.5546875" style="2" bestFit="1" customWidth="1"/>
    <col min="8" max="8" width="12.44140625" style="2" bestFit="1" customWidth="1"/>
    <col min="9" max="9" width="11.6640625" style="2" bestFit="1" customWidth="1"/>
    <col min="10" max="10" width="12.33203125" style="2" customWidth="1"/>
    <col min="11" max="11" width="16.33203125" style="2" bestFit="1" customWidth="1"/>
    <col min="12" max="12" width="14.5546875" style="2" bestFit="1" customWidth="1"/>
    <col min="13" max="13" width="13.6640625" style="2" bestFit="1" customWidth="1"/>
    <col min="14" max="14" width="14.109375" style="2" bestFit="1" customWidth="1"/>
    <col min="15" max="15" width="13.109375" style="2" bestFit="1" customWidth="1"/>
    <col min="16" max="16" width="7.33203125" style="2" bestFit="1" customWidth="1"/>
    <col min="17" max="17" width="7.88671875" style="2" customWidth="1"/>
    <col min="18" max="22" width="12" style="2" bestFit="1" customWidth="1"/>
    <col min="23" max="23" width="10.44140625" style="2" bestFit="1" customWidth="1"/>
    <col min="24" max="24" width="11" style="2" bestFit="1" customWidth="1"/>
    <col min="25" max="25" width="15" style="2" bestFit="1" customWidth="1"/>
    <col min="26" max="26" width="13.33203125" style="2" bestFit="1" customWidth="1"/>
    <col min="27" max="27" width="12.33203125" style="2" bestFit="1" customWidth="1"/>
    <col min="28" max="28" width="12.6640625" style="2" bestFit="1" customWidth="1"/>
    <col min="29" max="29" width="12" style="2" bestFit="1" customWidth="1"/>
    <col min="30" max="30" width="17.6640625" style="2" bestFit="1" customWidth="1"/>
    <col min="31" max="31" width="16.44140625" style="2" bestFit="1" customWidth="1"/>
    <col min="32" max="32" width="17" style="2" bestFit="1" customWidth="1"/>
    <col min="33" max="33" width="16.109375" style="2" bestFit="1" customWidth="1"/>
    <col min="34" max="34" width="15.88671875" style="2" bestFit="1" customWidth="1"/>
    <col min="35" max="35" width="14.6640625" style="2" bestFit="1" customWidth="1"/>
    <col min="36" max="36" width="15.33203125" style="2" bestFit="1" customWidth="1"/>
    <col min="37" max="37" width="14.44140625" style="2" bestFit="1" customWidth="1"/>
    <col min="38" max="38" width="11.88671875" style="9" customWidth="1"/>
    <col min="39" max="39" width="12.44140625" style="9" customWidth="1"/>
    <col min="40" max="40" width="8" style="9" customWidth="1"/>
    <col min="41" max="41" width="11.109375" style="9" bestFit="1" customWidth="1"/>
    <col min="42" max="42" width="15.5546875" style="9" bestFit="1" customWidth="1"/>
    <col min="43" max="43" width="13.88671875" style="9" bestFit="1" customWidth="1"/>
    <col min="44" max="44" width="16.33203125" style="9" bestFit="1" customWidth="1"/>
    <col min="45" max="45" width="16.88671875" style="9" bestFit="1" customWidth="1"/>
    <col min="46" max="46" width="12.33203125" style="9" bestFit="1" customWidth="1"/>
    <col min="47" max="47" width="15.5546875" style="9" bestFit="1" customWidth="1"/>
    <col min="48" max="48" width="9.109375" style="9"/>
    <col min="49" max="16384" width="9.109375" style="2"/>
  </cols>
  <sheetData>
    <row r="1" spans="1:59" x14ac:dyDescent="0.3">
      <c r="A1" s="2" t="s">
        <v>97</v>
      </c>
      <c r="AL1" s="2"/>
      <c r="AM1" s="2"/>
      <c r="AN1" s="2"/>
      <c r="AO1" s="2"/>
      <c r="AP1" s="2"/>
      <c r="AQ1" s="2"/>
      <c r="AR1" s="2"/>
      <c r="AS1" s="2"/>
      <c r="AT1" s="2"/>
      <c r="AU1" s="2"/>
    </row>
    <row r="2" spans="1:59" x14ac:dyDescent="0.3"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59" s="9" customFormat="1" x14ac:dyDescent="0.3">
      <c r="A3" s="2" t="s">
        <v>74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59" x14ac:dyDescent="0.3">
      <c r="A4" s="2" t="s">
        <v>0</v>
      </c>
      <c r="B4" s="2" t="s">
        <v>98</v>
      </c>
      <c r="C4" s="2" t="s">
        <v>1</v>
      </c>
      <c r="D4" s="41" t="s">
        <v>3</v>
      </c>
      <c r="E4" s="2" t="s">
        <v>79</v>
      </c>
      <c r="F4" s="2" t="s">
        <v>80</v>
      </c>
      <c r="G4" s="2" t="s">
        <v>81</v>
      </c>
      <c r="H4" s="2" t="s">
        <v>4</v>
      </c>
      <c r="I4" s="2" t="s">
        <v>5</v>
      </c>
      <c r="J4" s="2" t="s">
        <v>6</v>
      </c>
      <c r="K4" s="41" t="s">
        <v>2</v>
      </c>
      <c r="L4" s="2" t="s">
        <v>99</v>
      </c>
      <c r="M4" s="2" t="s">
        <v>7</v>
      </c>
      <c r="N4" s="2" t="s">
        <v>9</v>
      </c>
      <c r="O4" s="2" t="s">
        <v>82</v>
      </c>
      <c r="P4" s="2" t="s">
        <v>83</v>
      </c>
      <c r="Q4" s="2" t="s">
        <v>84</v>
      </c>
      <c r="R4" s="41" t="s">
        <v>10</v>
      </c>
      <c r="S4" s="2" t="s">
        <v>11</v>
      </c>
      <c r="T4" s="2" t="s">
        <v>12</v>
      </c>
      <c r="U4" s="2" t="s">
        <v>8</v>
      </c>
      <c r="V4" s="2" t="s">
        <v>100</v>
      </c>
      <c r="W4" s="2" t="s">
        <v>13</v>
      </c>
      <c r="X4" s="2" t="s">
        <v>15</v>
      </c>
      <c r="Y4" s="41" t="s">
        <v>85</v>
      </c>
      <c r="Z4" s="2" t="s">
        <v>86</v>
      </c>
      <c r="AA4" s="2" t="s">
        <v>87</v>
      </c>
      <c r="AB4" s="2" t="s">
        <v>16</v>
      </c>
      <c r="AC4" s="2" t="s">
        <v>17</v>
      </c>
      <c r="AD4" s="2" t="s">
        <v>18</v>
      </c>
      <c r="AE4" s="2" t="s">
        <v>14</v>
      </c>
      <c r="AF4" s="2" t="s">
        <v>101</v>
      </c>
      <c r="AG4" s="41" t="s">
        <v>53</v>
      </c>
      <c r="AH4" s="2" t="s">
        <v>54</v>
      </c>
      <c r="AI4" s="2" t="s">
        <v>88</v>
      </c>
      <c r="AJ4" s="2" t="s">
        <v>89</v>
      </c>
      <c r="AK4" s="2" t="s">
        <v>90</v>
      </c>
      <c r="AL4" s="2" t="s">
        <v>55</v>
      </c>
      <c r="AM4" s="2" t="s">
        <v>56</v>
      </c>
      <c r="AN4" s="2" t="s">
        <v>57</v>
      </c>
      <c r="AO4" s="2" t="s">
        <v>58</v>
      </c>
      <c r="AP4" s="41" t="s">
        <v>59</v>
      </c>
      <c r="AQ4" s="41" t="s">
        <v>60</v>
      </c>
      <c r="AR4" s="2" t="s">
        <v>61</v>
      </c>
      <c r="AS4" s="2" t="s">
        <v>62</v>
      </c>
      <c r="AT4" s="2" t="s">
        <v>20</v>
      </c>
      <c r="AU4" s="2" t="s">
        <v>21</v>
      </c>
      <c r="AV4" s="9" t="s">
        <v>22</v>
      </c>
      <c r="AW4" s="2" t="s">
        <v>19</v>
      </c>
      <c r="AX4" s="2" t="s">
        <v>23</v>
      </c>
      <c r="AY4" s="2" t="s">
        <v>24</v>
      </c>
      <c r="AZ4" s="2" t="s">
        <v>25</v>
      </c>
      <c r="BA4" s="2" t="s">
        <v>63</v>
      </c>
      <c r="BB4" s="2" t="s">
        <v>64</v>
      </c>
      <c r="BC4" s="2" t="s">
        <v>26</v>
      </c>
      <c r="BD4" s="2" t="s">
        <v>27</v>
      </c>
      <c r="BE4" s="2" t="s">
        <v>28</v>
      </c>
      <c r="BF4" s="2" t="s">
        <v>29</v>
      </c>
      <c r="BG4" s="2" t="s">
        <v>65</v>
      </c>
    </row>
    <row r="5" spans="1:59" x14ac:dyDescent="0.3">
      <c r="A5" s="2" t="s">
        <v>33</v>
      </c>
      <c r="B5" s="2">
        <v>570</v>
      </c>
      <c r="C5" s="2">
        <v>3630</v>
      </c>
      <c r="D5" s="2">
        <v>15.702479339</v>
      </c>
      <c r="E5" s="2">
        <v>15.744738172</v>
      </c>
      <c r="F5" s="2">
        <v>13.974318128</v>
      </c>
      <c r="G5" s="2">
        <v>17.739454465000001</v>
      </c>
      <c r="H5" s="2">
        <v>1.2922499002000001</v>
      </c>
      <c r="I5" s="2">
        <v>1.1121879357</v>
      </c>
      <c r="J5" s="2">
        <v>1.5014636925</v>
      </c>
      <c r="K5" s="2">
        <v>8.1164840000000002E-4</v>
      </c>
      <c r="L5" s="2">
        <v>148</v>
      </c>
      <c r="M5" s="2">
        <v>1228</v>
      </c>
      <c r="N5" s="2">
        <v>12.052117264</v>
      </c>
      <c r="O5" s="2">
        <v>12.13434848</v>
      </c>
      <c r="P5" s="2">
        <v>10.103461907</v>
      </c>
      <c r="Q5" s="2">
        <v>14.57346149</v>
      </c>
      <c r="R5" s="2">
        <v>0.70297014989999995</v>
      </c>
      <c r="S5" s="2">
        <v>0.57252037629999997</v>
      </c>
      <c r="T5" s="2">
        <v>0.86314313350000005</v>
      </c>
      <c r="U5" s="2">
        <v>7.6474850000000005E-4</v>
      </c>
      <c r="V5" s="2">
        <v>718</v>
      </c>
      <c r="W5" s="2">
        <v>4858</v>
      </c>
      <c r="X5" s="2">
        <v>14.779744751000001</v>
      </c>
      <c r="Y5" s="2">
        <v>14.845191988</v>
      </c>
      <c r="Z5" s="2">
        <v>13.255815706</v>
      </c>
      <c r="AA5" s="2">
        <v>16.625134963000001</v>
      </c>
      <c r="AB5" s="2">
        <v>1.0654539456000001</v>
      </c>
      <c r="AC5" s="1">
        <v>0.92252463819999997</v>
      </c>
      <c r="AD5" s="2">
        <v>1.2305276881</v>
      </c>
      <c r="AE5" s="2">
        <v>0.3883084725</v>
      </c>
      <c r="AF5" s="2">
        <v>436</v>
      </c>
      <c r="AG5" s="1">
        <v>50371</v>
      </c>
      <c r="AH5" s="2">
        <v>0.86557741560000001</v>
      </c>
      <c r="AI5" s="2">
        <v>0.85866462619999995</v>
      </c>
      <c r="AJ5" s="2">
        <v>0.75577806510000001</v>
      </c>
      <c r="AK5" s="2">
        <v>0.97555747429999995</v>
      </c>
      <c r="AL5" s="2">
        <v>0.42948336539999998</v>
      </c>
      <c r="AM5" s="2">
        <v>0.36725818389999998</v>
      </c>
      <c r="AN5" s="2">
        <v>0.50225146580000002</v>
      </c>
      <c r="AO5" s="2">
        <v>3.554305E-26</v>
      </c>
      <c r="AP5" s="2">
        <v>17.288696347999998</v>
      </c>
      <c r="AQ5" s="2">
        <v>14.576930339</v>
      </c>
      <c r="AR5" s="2">
        <v>20.504935845999999</v>
      </c>
      <c r="AS5" s="2">
        <v>4.1019099999999997E-235</v>
      </c>
      <c r="AT5" s="2">
        <v>1.2975346966000001</v>
      </c>
      <c r="AU5" s="2">
        <v>1.0427760082999999</v>
      </c>
      <c r="AV5" s="9">
        <v>1.6145330113</v>
      </c>
      <c r="AW5" s="2">
        <v>1.9514622200000002E-2</v>
      </c>
      <c r="AX5" s="2" t="s">
        <v>71</v>
      </c>
      <c r="AY5" s="2" t="s">
        <v>77</v>
      </c>
      <c r="AZ5" s="2" t="s">
        <v>30</v>
      </c>
      <c r="BA5" s="2" t="s">
        <v>39</v>
      </c>
      <c r="BB5" s="2" t="s">
        <v>66</v>
      </c>
      <c r="BC5" s="2" t="s">
        <v>30</v>
      </c>
      <c r="BD5" s="2" t="s">
        <v>30</v>
      </c>
      <c r="BE5" s="2" t="s">
        <v>30</v>
      </c>
      <c r="BF5" s="2" t="s">
        <v>30</v>
      </c>
      <c r="BG5" s="2" t="s">
        <v>30</v>
      </c>
    </row>
    <row r="6" spans="1:59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 t="s">
        <v>30</v>
      </c>
      <c r="J6" s="2" t="s">
        <v>30</v>
      </c>
      <c r="K6" s="2" t="s">
        <v>30</v>
      </c>
      <c r="L6" s="2">
        <v>2121</v>
      </c>
      <c r="M6" s="2">
        <v>11060</v>
      </c>
      <c r="N6" s="2">
        <v>19.177215189999998</v>
      </c>
      <c r="O6" s="2">
        <v>19.156750852999998</v>
      </c>
      <c r="P6" s="2">
        <v>17.398584675999999</v>
      </c>
      <c r="Q6" s="2">
        <v>21.092583682000001</v>
      </c>
      <c r="R6" s="2">
        <v>1.109793743</v>
      </c>
      <c r="S6" s="2">
        <v>0.97097932379999996</v>
      </c>
      <c r="T6" s="2">
        <v>1.2684535312</v>
      </c>
      <c r="U6" s="2">
        <v>0.1265130313</v>
      </c>
      <c r="V6" s="1">
        <v>2121</v>
      </c>
      <c r="W6" s="2">
        <v>11060</v>
      </c>
      <c r="X6" s="2">
        <v>19.177215189999998</v>
      </c>
      <c r="Y6" s="2">
        <v>19.156750852999998</v>
      </c>
      <c r="Z6" s="2">
        <v>17.398584675999999</v>
      </c>
      <c r="AA6" s="2">
        <v>21.092583682000001</v>
      </c>
      <c r="AB6" s="2">
        <v>1.3748987415</v>
      </c>
      <c r="AC6" s="2">
        <v>1.205911511</v>
      </c>
      <c r="AD6" s="2">
        <v>1.5675665521</v>
      </c>
      <c r="AE6" s="2">
        <v>1.953093E-6</v>
      </c>
      <c r="AF6" s="2">
        <v>2216</v>
      </c>
      <c r="AG6" s="1">
        <v>138372</v>
      </c>
      <c r="AH6" s="2">
        <v>1.6014800682000001</v>
      </c>
      <c r="AI6" s="2">
        <v>1.6066580145</v>
      </c>
      <c r="AJ6" s="2">
        <v>1.4597139834999999</v>
      </c>
      <c r="AK6" s="2">
        <v>1.7683943601000001</v>
      </c>
      <c r="AL6" s="2">
        <v>0.8036116432</v>
      </c>
      <c r="AM6" s="2">
        <v>0.70426339069999999</v>
      </c>
      <c r="AN6" s="2">
        <v>0.91697464549999996</v>
      </c>
      <c r="AO6" s="2">
        <v>1.1650816000000001E-3</v>
      </c>
      <c r="AP6" s="2">
        <v>11.923353122</v>
      </c>
      <c r="AQ6" s="2">
        <v>10.408471579</v>
      </c>
      <c r="AR6" s="2">
        <v>13.658715267</v>
      </c>
      <c r="AS6" s="2">
        <v>6.4457700000000002E-280</v>
      </c>
      <c r="AT6" s="2" t="s">
        <v>30</v>
      </c>
      <c r="AU6" s="2" t="s">
        <v>30</v>
      </c>
      <c r="AV6" s="9" t="s">
        <v>30</v>
      </c>
      <c r="AW6" s="2" t="s">
        <v>30</v>
      </c>
      <c r="AX6" s="2" t="s">
        <v>30</v>
      </c>
      <c r="AY6" s="2" t="s">
        <v>30</v>
      </c>
      <c r="AZ6" s="2" t="s">
        <v>76</v>
      </c>
      <c r="BA6" s="2" t="s">
        <v>39</v>
      </c>
      <c r="BB6" s="2" t="s">
        <v>66</v>
      </c>
      <c r="BC6" s="2" t="s">
        <v>30</v>
      </c>
      <c r="BD6" s="2" t="s">
        <v>30</v>
      </c>
      <c r="BE6" s="2" t="s">
        <v>30</v>
      </c>
      <c r="BF6" s="2" t="s">
        <v>30</v>
      </c>
      <c r="BG6" s="2" t="s">
        <v>30</v>
      </c>
    </row>
    <row r="7" spans="1:59" x14ac:dyDescent="0.3">
      <c r="A7" s="2" t="s">
        <v>35</v>
      </c>
      <c r="B7" s="2">
        <v>445</v>
      </c>
      <c r="C7" s="2">
        <v>3717</v>
      </c>
      <c r="D7" s="2">
        <v>11.972020447</v>
      </c>
      <c r="E7" s="2">
        <v>11.939994239000001</v>
      </c>
      <c r="F7" s="2">
        <v>10.515941992</v>
      </c>
      <c r="G7" s="2">
        <v>13.556889391</v>
      </c>
      <c r="H7" s="2">
        <v>0.97997541749999995</v>
      </c>
      <c r="I7" s="2">
        <v>0.83820949099999997</v>
      </c>
      <c r="J7" s="2">
        <v>1.1457181400000001</v>
      </c>
      <c r="K7" s="2">
        <v>0.79971385380000004</v>
      </c>
      <c r="L7" s="2">
        <v>198</v>
      </c>
      <c r="M7" s="2">
        <v>2193</v>
      </c>
      <c r="N7" s="2">
        <v>9.0287277701999997</v>
      </c>
      <c r="O7" s="2">
        <v>9.0667278513999996</v>
      </c>
      <c r="P7" s="2">
        <v>7.6932176735000004</v>
      </c>
      <c r="Q7" s="2">
        <v>10.685457948</v>
      </c>
      <c r="R7" s="2">
        <v>0.52525597459999995</v>
      </c>
      <c r="S7" s="2">
        <v>0.43496687919999999</v>
      </c>
      <c r="T7" s="2">
        <v>0.63428700449999997</v>
      </c>
      <c r="U7" s="2">
        <v>2.2219210000000001E-11</v>
      </c>
      <c r="V7" s="2">
        <v>643</v>
      </c>
      <c r="W7" s="2">
        <v>5910</v>
      </c>
      <c r="X7" s="2">
        <v>10.879864636000001</v>
      </c>
      <c r="Y7" s="2">
        <v>10.89903979</v>
      </c>
      <c r="Z7" s="2">
        <v>9.7057252778999992</v>
      </c>
      <c r="AA7" s="2">
        <v>12.239071779</v>
      </c>
      <c r="AB7" s="2">
        <v>0.7822347436</v>
      </c>
      <c r="AC7" s="2">
        <v>0.67583928640000002</v>
      </c>
      <c r="AD7" s="2">
        <v>0.90537973510000003</v>
      </c>
      <c r="AE7" s="2">
        <v>9.9286790000000002E-4</v>
      </c>
      <c r="AF7" s="2">
        <v>504</v>
      </c>
      <c r="AG7" s="1">
        <v>32404</v>
      </c>
      <c r="AH7" s="2">
        <v>1.5553635353999999</v>
      </c>
      <c r="AI7" s="2">
        <v>1.5502501546</v>
      </c>
      <c r="AJ7" s="2">
        <v>1.3709823756999999</v>
      </c>
      <c r="AK7" s="2">
        <v>1.752958743</v>
      </c>
      <c r="AL7" s="2">
        <v>0.77539779019999999</v>
      </c>
      <c r="AM7" s="2">
        <v>0.66560275849999995</v>
      </c>
      <c r="AN7" s="2">
        <v>0.90330414849999996</v>
      </c>
      <c r="AO7" s="2">
        <v>1.0930365000000001E-3</v>
      </c>
      <c r="AP7" s="2">
        <v>7.0305039206000002</v>
      </c>
      <c r="AQ7" s="2">
        <v>5.9375559359999999</v>
      </c>
      <c r="AR7" s="2">
        <v>8.3246349020999997</v>
      </c>
      <c r="AS7" s="2">
        <v>2.56126E-113</v>
      </c>
      <c r="AT7" s="2">
        <v>1.3169022424000001</v>
      </c>
      <c r="AU7" s="2">
        <v>1.0699664807</v>
      </c>
      <c r="AV7" s="9">
        <v>1.6208278925999999</v>
      </c>
      <c r="AW7" s="2">
        <v>9.3695102999999998E-3</v>
      </c>
      <c r="AX7" s="2" t="s">
        <v>30</v>
      </c>
      <c r="AY7" s="2" t="s">
        <v>77</v>
      </c>
      <c r="AZ7" s="2" t="s">
        <v>76</v>
      </c>
      <c r="BA7" s="2" t="s">
        <v>39</v>
      </c>
      <c r="BB7" s="2" t="s">
        <v>66</v>
      </c>
      <c r="BC7" s="2" t="s">
        <v>40</v>
      </c>
      <c r="BD7" s="2" t="s">
        <v>30</v>
      </c>
      <c r="BE7" s="2" t="s">
        <v>30</v>
      </c>
      <c r="BF7" s="2" t="s">
        <v>30</v>
      </c>
      <c r="BG7" s="2" t="s">
        <v>30</v>
      </c>
    </row>
    <row r="8" spans="1:59" x14ac:dyDescent="0.3">
      <c r="A8" s="2" t="s">
        <v>36</v>
      </c>
      <c r="B8" s="2">
        <v>1565</v>
      </c>
      <c r="C8" s="2">
        <v>8865</v>
      </c>
      <c r="D8" s="2">
        <v>17.653694303000002</v>
      </c>
      <c r="E8" s="2">
        <v>17.608990926000001</v>
      </c>
      <c r="F8" s="2">
        <v>15.940768780000001</v>
      </c>
      <c r="G8" s="2">
        <v>19.451794684999999</v>
      </c>
      <c r="H8" s="2">
        <v>1.4452585059</v>
      </c>
      <c r="I8" s="2">
        <v>1.2628863625</v>
      </c>
      <c r="J8" s="2">
        <v>1.6539668262</v>
      </c>
      <c r="K8" s="2">
        <v>8.7311543999999995E-8</v>
      </c>
      <c r="L8" s="2">
        <v>135</v>
      </c>
      <c r="M8" s="2">
        <v>1279</v>
      </c>
      <c r="N8" s="2">
        <v>10.555121187999999</v>
      </c>
      <c r="O8" s="2">
        <v>10.559651971999999</v>
      </c>
      <c r="P8" s="2">
        <v>8.7332557319999999</v>
      </c>
      <c r="Q8" s="2">
        <v>12.768004647</v>
      </c>
      <c r="R8" s="2">
        <v>0.61174443290000002</v>
      </c>
      <c r="S8" s="2">
        <v>0.49522633620000001</v>
      </c>
      <c r="T8" s="2">
        <v>0.75567720019999995</v>
      </c>
      <c r="U8" s="2">
        <v>5.1524502999999999E-6</v>
      </c>
      <c r="V8" s="2">
        <v>1700</v>
      </c>
      <c r="W8" s="2">
        <v>10144</v>
      </c>
      <c r="X8" s="2">
        <v>16.758675079</v>
      </c>
      <c r="Y8" s="2">
        <v>16.736341157999998</v>
      </c>
      <c r="Z8" s="2">
        <v>15.165847202</v>
      </c>
      <c r="AA8" s="2">
        <v>18.469467062</v>
      </c>
      <c r="AB8" s="2">
        <v>1.2011835709000001</v>
      </c>
      <c r="AC8" s="2">
        <v>1.0518117552999999</v>
      </c>
      <c r="AD8" s="2">
        <v>1.3717682499999999</v>
      </c>
      <c r="AE8" s="2">
        <v>6.8195768999999998E-3</v>
      </c>
      <c r="AF8" s="2">
        <v>177</v>
      </c>
      <c r="AG8" s="1">
        <v>20101</v>
      </c>
      <c r="AH8" s="2">
        <v>0.8805532063</v>
      </c>
      <c r="AI8" s="2">
        <v>0.86722000649999997</v>
      </c>
      <c r="AJ8" s="2">
        <v>0.73069996280000005</v>
      </c>
      <c r="AK8" s="1">
        <v>1.0292467195999999</v>
      </c>
      <c r="AL8" s="2">
        <v>0.43376256060000001</v>
      </c>
      <c r="AM8" s="2">
        <v>0.35735465869999999</v>
      </c>
      <c r="AN8" s="2">
        <v>0.52650764269999994</v>
      </c>
      <c r="AO8" s="2">
        <v>2.9478369999999998E-17</v>
      </c>
      <c r="AP8" s="2">
        <v>19.298841161999999</v>
      </c>
      <c r="AQ8" s="2">
        <v>15.838682313</v>
      </c>
      <c r="AR8" s="2">
        <v>23.514915119000001</v>
      </c>
      <c r="AS8" s="2">
        <v>1.69231E-189</v>
      </c>
      <c r="AT8" s="2">
        <v>1.6675730386000001</v>
      </c>
      <c r="AU8" s="2">
        <v>1.3457716871000001</v>
      </c>
      <c r="AV8" s="9">
        <v>2.0663236310999999</v>
      </c>
      <c r="AW8" s="2">
        <v>2.9437187999999999E-6</v>
      </c>
      <c r="AX8" s="2" t="s">
        <v>71</v>
      </c>
      <c r="AY8" s="2" t="s">
        <v>77</v>
      </c>
      <c r="AZ8" s="2" t="s">
        <v>76</v>
      </c>
      <c r="BA8" s="2" t="s">
        <v>39</v>
      </c>
      <c r="BB8" s="2" t="s">
        <v>66</v>
      </c>
      <c r="BC8" s="2" t="s">
        <v>40</v>
      </c>
      <c r="BD8" s="2" t="s">
        <v>30</v>
      </c>
      <c r="BE8" s="2" t="s">
        <v>30</v>
      </c>
      <c r="BF8" s="2" t="s">
        <v>30</v>
      </c>
      <c r="BG8" s="2" t="s">
        <v>30</v>
      </c>
    </row>
    <row r="9" spans="1:59" x14ac:dyDescent="0.3">
      <c r="A9" s="2" t="s">
        <v>37</v>
      </c>
      <c r="B9" s="2">
        <v>1941</v>
      </c>
      <c r="C9" s="2">
        <v>20790</v>
      </c>
      <c r="D9" s="2">
        <v>9.3362193361999992</v>
      </c>
      <c r="E9" s="2">
        <v>9.3188695751000008</v>
      </c>
      <c r="F9" s="2">
        <v>8.4565119241000009</v>
      </c>
      <c r="G9" s="2">
        <v>10.269166642</v>
      </c>
      <c r="H9" s="2">
        <v>0.76484652500000005</v>
      </c>
      <c r="I9" s="2">
        <v>0.66953151560000002</v>
      </c>
      <c r="J9" s="2">
        <v>0.87373065080000001</v>
      </c>
      <c r="K9" s="2">
        <v>7.8904400000000003E-5</v>
      </c>
      <c r="L9" s="2">
        <v>211</v>
      </c>
      <c r="M9" s="2">
        <v>3135</v>
      </c>
      <c r="N9" s="2">
        <v>6.7304625198999997</v>
      </c>
      <c r="O9" s="2">
        <v>6.7757462754000004</v>
      </c>
      <c r="P9" s="2">
        <v>5.7721659700999997</v>
      </c>
      <c r="Q9" s="2">
        <v>7.9538145345000002</v>
      </c>
      <c r="R9" s="2">
        <v>0.3925342496</v>
      </c>
      <c r="S9" s="2">
        <v>0.32618826750000002</v>
      </c>
      <c r="T9" s="2">
        <v>0.47237485969999998</v>
      </c>
      <c r="U9" s="2">
        <v>4.1970089999999999E-23</v>
      </c>
      <c r="V9" s="2">
        <v>2152</v>
      </c>
      <c r="W9" s="2">
        <v>23925</v>
      </c>
      <c r="X9" s="2">
        <v>8.9947753396000003</v>
      </c>
      <c r="Y9" s="2">
        <v>8.9875468008000006</v>
      </c>
      <c r="Z9" s="2">
        <v>8.1641318514000005</v>
      </c>
      <c r="AA9" s="2">
        <v>9.8940094266000003</v>
      </c>
      <c r="AB9" s="2">
        <v>0.64504502249999995</v>
      </c>
      <c r="AC9" s="2">
        <v>0.56585904529999997</v>
      </c>
      <c r="AD9" s="2">
        <v>0.73531223820000002</v>
      </c>
      <c r="AE9" s="2">
        <v>5.347699E-11</v>
      </c>
      <c r="AF9" s="2">
        <v>116</v>
      </c>
      <c r="AG9" s="1">
        <v>5707</v>
      </c>
      <c r="AH9" s="2">
        <v>2.0325915542000002</v>
      </c>
      <c r="AI9" s="2">
        <v>2.0102940933000002</v>
      </c>
      <c r="AJ9" s="2">
        <v>1.643109739</v>
      </c>
      <c r="AK9" s="1">
        <v>2.4595328270999999</v>
      </c>
      <c r="AL9" s="2">
        <v>1.0055006884</v>
      </c>
      <c r="AM9" s="2">
        <v>0.80604216559999997</v>
      </c>
      <c r="AN9" s="2">
        <v>1.2543160611999999</v>
      </c>
      <c r="AO9" s="2">
        <v>0.96121675969999998</v>
      </c>
      <c r="AP9" s="2">
        <v>4.4707621789000003</v>
      </c>
      <c r="AQ9" s="2">
        <v>3.5757219211</v>
      </c>
      <c r="AR9" s="2">
        <v>5.5898402900999997</v>
      </c>
      <c r="AS9" s="2">
        <v>1.9661849999999999E-39</v>
      </c>
      <c r="AT9" s="2">
        <v>1.3753274098999999</v>
      </c>
      <c r="AU9" s="2">
        <v>1.1402913251</v>
      </c>
      <c r="AV9" s="9">
        <v>1.6588089751999999</v>
      </c>
      <c r="AW9" s="2">
        <v>8.592567E-4</v>
      </c>
      <c r="AX9" s="2" t="s">
        <v>71</v>
      </c>
      <c r="AY9" s="2" t="s">
        <v>77</v>
      </c>
      <c r="AZ9" s="2" t="s">
        <v>76</v>
      </c>
      <c r="BA9" s="2" t="s">
        <v>30</v>
      </c>
      <c r="BB9" s="2" t="s">
        <v>66</v>
      </c>
      <c r="BC9" s="2" t="s">
        <v>40</v>
      </c>
      <c r="BD9" s="2" t="s">
        <v>30</v>
      </c>
      <c r="BE9" s="2" t="s">
        <v>30</v>
      </c>
      <c r="BF9" s="2" t="s">
        <v>30</v>
      </c>
      <c r="BG9" s="2" t="s">
        <v>30</v>
      </c>
    </row>
    <row r="10" spans="1:59" x14ac:dyDescent="0.3">
      <c r="A10" s="2" t="s">
        <v>67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>
        <v>553</v>
      </c>
      <c r="M10" s="2">
        <v>594</v>
      </c>
      <c r="N10" s="2">
        <v>93.097643098000006</v>
      </c>
      <c r="O10" s="2">
        <v>87.277132567999999</v>
      </c>
      <c r="P10" s="2">
        <v>76.298010297999994</v>
      </c>
      <c r="Q10" s="2">
        <v>99.836127305999995</v>
      </c>
      <c r="R10" s="2">
        <v>5.0561609521999999</v>
      </c>
      <c r="S10" s="2">
        <v>4.2948411718999999</v>
      </c>
      <c r="T10" s="2">
        <v>5.9524351544999998</v>
      </c>
      <c r="U10" s="2">
        <v>2.2323329999999998E-84</v>
      </c>
      <c r="V10" s="2">
        <v>553</v>
      </c>
      <c r="W10" s="2">
        <v>594</v>
      </c>
      <c r="X10" s="2">
        <v>93.097643098000006</v>
      </c>
      <c r="Y10" s="2">
        <v>87.277132567999999</v>
      </c>
      <c r="Z10" s="2">
        <v>76.298010297999994</v>
      </c>
      <c r="AA10" s="2">
        <v>99.836127305999995</v>
      </c>
      <c r="AB10" s="2">
        <v>6.2639651500999998</v>
      </c>
      <c r="AC10" s="2">
        <v>5.3317266546999997</v>
      </c>
      <c r="AD10" s="2">
        <v>7.3592031141999996</v>
      </c>
      <c r="AE10" s="2">
        <v>2.5109099999999999E-110</v>
      </c>
      <c r="AF10" s="2">
        <v>1589</v>
      </c>
      <c r="AG10" s="2">
        <v>1721</v>
      </c>
      <c r="AH10" s="2">
        <v>92.330040674000003</v>
      </c>
      <c r="AI10" s="2">
        <v>90.031053020000002</v>
      </c>
      <c r="AJ10" s="2">
        <v>81.276355667000004</v>
      </c>
      <c r="AK10" s="2">
        <v>99.728764181000003</v>
      </c>
      <c r="AL10" s="2">
        <v>45.031364359000001</v>
      </c>
      <c r="AM10" s="2">
        <v>39.279879647999998</v>
      </c>
      <c r="AN10" s="2">
        <v>51.624999725000002</v>
      </c>
      <c r="AO10" s="2">
        <v>1E-100</v>
      </c>
      <c r="AP10" s="2">
        <v>0.96941143789999995</v>
      </c>
      <c r="AQ10" s="2">
        <v>0.81889954470000004</v>
      </c>
      <c r="AR10" s="2">
        <v>1.1475870785</v>
      </c>
      <c r="AS10" s="2">
        <v>0.71819759559999996</v>
      </c>
      <c r="AT10" s="2" t="s">
        <v>30</v>
      </c>
      <c r="AU10" s="2" t="s">
        <v>30</v>
      </c>
      <c r="AV10" s="9" t="s">
        <v>30</v>
      </c>
      <c r="AW10" s="2" t="s">
        <v>30</v>
      </c>
      <c r="AX10" s="2" t="s">
        <v>30</v>
      </c>
      <c r="AY10" s="2" t="s">
        <v>77</v>
      </c>
      <c r="AZ10" s="2" t="s">
        <v>76</v>
      </c>
      <c r="BA10" s="2" t="s">
        <v>39</v>
      </c>
      <c r="BB10" s="2" t="s">
        <v>30</v>
      </c>
      <c r="BC10" s="2" t="s">
        <v>30</v>
      </c>
      <c r="BD10" s="2" t="s">
        <v>30</v>
      </c>
      <c r="BE10" s="2" t="s">
        <v>30</v>
      </c>
      <c r="BF10" s="2" t="s">
        <v>30</v>
      </c>
      <c r="BG10" s="2" t="s">
        <v>30</v>
      </c>
    </row>
    <row r="11" spans="1:59" x14ac:dyDescent="0.3">
      <c r="A11" s="2" t="s">
        <v>31</v>
      </c>
      <c r="B11" s="2">
        <v>4521</v>
      </c>
      <c r="C11" s="2">
        <v>37002</v>
      </c>
      <c r="D11" s="41">
        <v>12.218258473000001</v>
      </c>
      <c r="E11" s="2">
        <v>12.183973216</v>
      </c>
      <c r="F11" s="2">
        <v>11.123372206999999</v>
      </c>
      <c r="G11" s="2">
        <v>13.345701335999999</v>
      </c>
      <c r="H11" s="2" t="s">
        <v>30</v>
      </c>
      <c r="I11" s="2" t="s">
        <v>30</v>
      </c>
      <c r="J11" s="2" t="s">
        <v>30</v>
      </c>
      <c r="K11" s="41" t="s">
        <v>30</v>
      </c>
      <c r="L11" s="2">
        <v>3366</v>
      </c>
      <c r="M11" s="2">
        <v>19489</v>
      </c>
      <c r="N11" s="2">
        <v>17.271281236</v>
      </c>
      <c r="O11" s="2">
        <v>17.261541591</v>
      </c>
      <c r="P11" s="2">
        <v>15.733943409</v>
      </c>
      <c r="Q11" s="2">
        <v>18.937453271999999</v>
      </c>
      <c r="R11" s="2" t="s">
        <v>30</v>
      </c>
      <c r="S11" s="2" t="s">
        <v>30</v>
      </c>
      <c r="T11" s="2" t="s">
        <v>30</v>
      </c>
      <c r="U11" s="2" t="s">
        <v>30</v>
      </c>
      <c r="V11" s="2">
        <v>7887</v>
      </c>
      <c r="W11" s="2">
        <v>56491</v>
      </c>
      <c r="X11" s="2">
        <v>13.961515994000001</v>
      </c>
      <c r="Y11" s="41">
        <v>13.933208515</v>
      </c>
      <c r="Z11" s="2">
        <v>12.746175937</v>
      </c>
      <c r="AA11" s="2">
        <v>15.230787687999999</v>
      </c>
      <c r="AB11" s="2" t="s">
        <v>30</v>
      </c>
      <c r="AC11" s="2" t="s">
        <v>30</v>
      </c>
      <c r="AD11" s="2" t="s">
        <v>30</v>
      </c>
      <c r="AE11" s="2" t="s">
        <v>30</v>
      </c>
      <c r="AF11" s="2">
        <v>5038</v>
      </c>
      <c r="AG11" s="44">
        <v>248676</v>
      </c>
      <c r="AH11" s="2">
        <v>2.0259293217000001</v>
      </c>
      <c r="AI11" s="2">
        <v>1.9992965859</v>
      </c>
      <c r="AJ11" s="2">
        <v>1.8260857505000001</v>
      </c>
      <c r="AK11" s="1">
        <v>2.1889370951</v>
      </c>
      <c r="AL11" s="2" t="s">
        <v>30</v>
      </c>
      <c r="AM11" s="2" t="s">
        <v>30</v>
      </c>
      <c r="AN11" s="2" t="s">
        <v>30</v>
      </c>
      <c r="AO11" s="2" t="s">
        <v>30</v>
      </c>
      <c r="AP11" s="2">
        <v>6.9690553236000001</v>
      </c>
      <c r="AQ11" s="41">
        <v>6.1376764589999997</v>
      </c>
      <c r="AR11" s="2">
        <v>7.9130485987999997</v>
      </c>
      <c r="AS11" s="2">
        <v>3.8380199999999998E-197</v>
      </c>
      <c r="AT11" s="2">
        <v>0.70584502270000005</v>
      </c>
      <c r="AU11" s="2">
        <v>0.61985852720000001</v>
      </c>
      <c r="AV11" s="9">
        <v>0.803759526</v>
      </c>
      <c r="AW11" s="2">
        <v>1.4725584000000001E-7</v>
      </c>
      <c r="AX11" s="2" t="s">
        <v>30</v>
      </c>
      <c r="AY11" s="2" t="s">
        <v>30</v>
      </c>
      <c r="AZ11" s="2" t="s">
        <v>30</v>
      </c>
      <c r="BA11" s="2" t="s">
        <v>30</v>
      </c>
      <c r="BB11" s="2" t="s">
        <v>66</v>
      </c>
      <c r="BC11" s="2" t="s">
        <v>40</v>
      </c>
      <c r="BD11" s="2" t="s">
        <v>30</v>
      </c>
      <c r="BE11" s="2" t="s">
        <v>30</v>
      </c>
      <c r="BF11" s="2" t="s">
        <v>30</v>
      </c>
      <c r="BG11" s="2" t="s">
        <v>30</v>
      </c>
    </row>
    <row r="12" spans="1:59" x14ac:dyDescent="0.3">
      <c r="AD12" s="1"/>
    </row>
    <row r="13" spans="1:59" x14ac:dyDescent="0.3">
      <c r="B13" s="19"/>
    </row>
    <row r="14" spans="1:59" ht="15" x14ac:dyDescent="0.35">
      <c r="B14" s="12"/>
    </row>
    <row r="16" spans="1:59" x14ac:dyDescent="0.3">
      <c r="AL16" s="2"/>
      <c r="AM16" s="2"/>
      <c r="AN16" s="2"/>
      <c r="AO16" s="2"/>
      <c r="AP16" s="2"/>
      <c r="AQ16" s="2"/>
      <c r="AR16" s="2"/>
      <c r="AS16" s="2"/>
      <c r="AT16" s="2"/>
      <c r="AU16" s="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6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40.109375" style="2" bestFit="1" customWidth="1"/>
    <col min="3" max="3" width="11.6640625" style="2" customWidth="1"/>
    <col min="4" max="4" width="15.6640625" style="2" bestFit="1" customWidth="1"/>
    <col min="5" max="5" width="14" style="2" bestFit="1" customWidth="1"/>
    <col min="6" max="6" width="13.109375" style="2" bestFit="1" customWidth="1"/>
    <col min="7" max="7" width="13.5546875" style="2" bestFit="1" customWidth="1"/>
    <col min="8" max="8" width="12.44140625" style="2" bestFit="1" customWidth="1"/>
    <col min="9" max="9" width="11.6640625" style="2" bestFit="1" customWidth="1"/>
    <col min="10" max="10" width="12.33203125" style="2" customWidth="1"/>
    <col min="11" max="11" width="16.33203125" style="2" bestFit="1" customWidth="1"/>
    <col min="12" max="12" width="14.5546875" style="2" bestFit="1" customWidth="1"/>
    <col min="13" max="13" width="13.6640625" style="2" bestFit="1" customWidth="1"/>
    <col min="14" max="14" width="14.109375" style="2" bestFit="1" customWidth="1"/>
    <col min="15" max="15" width="13.109375" style="2" bestFit="1" customWidth="1"/>
    <col min="16" max="16" width="7.33203125" style="2" bestFit="1" customWidth="1"/>
    <col min="17" max="17" width="7.88671875" style="2" customWidth="1"/>
    <col min="18" max="22" width="12" style="2" bestFit="1" customWidth="1"/>
    <col min="23" max="23" width="10.44140625" style="2" bestFit="1" customWidth="1"/>
    <col min="24" max="24" width="11" style="2" bestFit="1" customWidth="1"/>
    <col min="25" max="25" width="15" style="2" bestFit="1" customWidth="1"/>
    <col min="26" max="26" width="13.33203125" style="2" bestFit="1" customWidth="1"/>
    <col min="27" max="27" width="12.33203125" style="2" bestFit="1" customWidth="1"/>
    <col min="28" max="28" width="12.6640625" style="2" bestFit="1" customWidth="1"/>
    <col min="29" max="29" width="12" style="2" bestFit="1" customWidth="1"/>
    <col min="30" max="30" width="17.6640625" style="2" bestFit="1" customWidth="1"/>
    <col min="31" max="31" width="16.44140625" style="2" bestFit="1" customWidth="1"/>
    <col min="32" max="32" width="17" style="2" bestFit="1" customWidth="1"/>
    <col min="33" max="33" width="16.109375" style="2" bestFit="1" customWidth="1"/>
    <col min="34" max="34" width="15.88671875" style="2" bestFit="1" customWidth="1"/>
    <col min="35" max="35" width="14.6640625" style="2" bestFit="1" customWidth="1"/>
    <col min="36" max="36" width="15.33203125" style="2" bestFit="1" customWidth="1"/>
    <col min="37" max="37" width="14.44140625" style="2" bestFit="1" customWidth="1"/>
    <col min="38" max="38" width="11.88671875" style="9" customWidth="1"/>
    <col min="39" max="39" width="12.44140625" style="9" customWidth="1"/>
    <col min="40" max="40" width="8" style="9" customWidth="1"/>
    <col min="41" max="41" width="11.109375" style="9" bestFit="1" customWidth="1"/>
    <col min="42" max="42" width="15.5546875" style="9" bestFit="1" customWidth="1"/>
    <col min="43" max="43" width="13.88671875" style="9" bestFit="1" customWidth="1"/>
    <col min="44" max="44" width="16.33203125" style="9" bestFit="1" customWidth="1"/>
    <col min="45" max="45" width="16.88671875" style="9" bestFit="1" customWidth="1"/>
    <col min="46" max="46" width="12.33203125" style="9" bestFit="1" customWidth="1"/>
    <col min="47" max="47" width="15.5546875" style="9" bestFit="1" customWidth="1"/>
    <col min="48" max="48" width="9.109375" style="9"/>
    <col min="49" max="16384" width="9.109375" style="2"/>
  </cols>
  <sheetData>
    <row r="1" spans="1:59" x14ac:dyDescent="0.3">
      <c r="A1" s="2" t="s">
        <v>102</v>
      </c>
      <c r="AL1" s="2"/>
      <c r="AM1" s="2"/>
      <c r="AN1" s="2"/>
      <c r="AO1" s="2"/>
      <c r="AP1" s="2"/>
      <c r="AQ1" s="2"/>
      <c r="AR1" s="2"/>
      <c r="AS1" s="2"/>
      <c r="AT1" s="2"/>
      <c r="AU1" s="2"/>
    </row>
    <row r="2" spans="1:59" x14ac:dyDescent="0.3"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59" s="9" customFormat="1" x14ac:dyDescent="0.3">
      <c r="A3" s="2" t="s">
        <v>75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59" x14ac:dyDescent="0.3">
      <c r="A4" s="2" t="s">
        <v>0</v>
      </c>
      <c r="B4" s="2" t="s">
        <v>103</v>
      </c>
      <c r="C4" s="2" t="s">
        <v>1</v>
      </c>
      <c r="D4" s="41" t="s">
        <v>3</v>
      </c>
      <c r="E4" s="2" t="s">
        <v>79</v>
      </c>
      <c r="F4" s="2" t="s">
        <v>80</v>
      </c>
      <c r="G4" s="2" t="s">
        <v>81</v>
      </c>
      <c r="H4" s="2" t="s">
        <v>4</v>
      </c>
      <c r="I4" s="2" t="s">
        <v>5</v>
      </c>
      <c r="J4" s="2" t="s">
        <v>6</v>
      </c>
      <c r="K4" s="41" t="s">
        <v>2</v>
      </c>
      <c r="L4" s="2" t="s">
        <v>104</v>
      </c>
      <c r="M4" s="2" t="s">
        <v>7</v>
      </c>
      <c r="N4" s="2" t="s">
        <v>9</v>
      </c>
      <c r="O4" s="2" t="s">
        <v>82</v>
      </c>
      <c r="P4" s="2" t="s">
        <v>83</v>
      </c>
      <c r="Q4" s="2" t="s">
        <v>84</v>
      </c>
      <c r="R4" s="41" t="s">
        <v>10</v>
      </c>
      <c r="S4" s="2" t="s">
        <v>11</v>
      </c>
      <c r="T4" s="2" t="s">
        <v>12</v>
      </c>
      <c r="U4" s="2" t="s">
        <v>8</v>
      </c>
      <c r="V4" s="2" t="s">
        <v>105</v>
      </c>
      <c r="W4" s="2" t="s">
        <v>13</v>
      </c>
      <c r="X4" s="2" t="s">
        <v>15</v>
      </c>
      <c r="Y4" s="41" t="s">
        <v>85</v>
      </c>
      <c r="Z4" s="2" t="s">
        <v>86</v>
      </c>
      <c r="AA4" s="2" t="s">
        <v>87</v>
      </c>
      <c r="AB4" s="2" t="s">
        <v>16</v>
      </c>
      <c r="AC4" s="2" t="s">
        <v>17</v>
      </c>
      <c r="AD4" s="2" t="s">
        <v>18</v>
      </c>
      <c r="AE4" s="2" t="s">
        <v>14</v>
      </c>
      <c r="AF4" s="2" t="s">
        <v>106</v>
      </c>
      <c r="AG4" s="2" t="s">
        <v>53</v>
      </c>
      <c r="AH4" s="2" t="s">
        <v>54</v>
      </c>
      <c r="AI4" s="2" t="s">
        <v>88</v>
      </c>
      <c r="AJ4" s="2" t="s">
        <v>89</v>
      </c>
      <c r="AK4" s="2" t="s">
        <v>90</v>
      </c>
      <c r="AL4" s="2" t="s">
        <v>55</v>
      </c>
      <c r="AM4" s="2" t="s">
        <v>56</v>
      </c>
      <c r="AN4" s="2" t="s">
        <v>57</v>
      </c>
      <c r="AO4" s="2" t="s">
        <v>58</v>
      </c>
      <c r="AP4" s="41" t="s">
        <v>59</v>
      </c>
      <c r="AQ4" s="41" t="s">
        <v>60</v>
      </c>
      <c r="AR4" s="2" t="s">
        <v>61</v>
      </c>
      <c r="AS4" s="2" t="s">
        <v>62</v>
      </c>
      <c r="AT4" s="2" t="s">
        <v>20</v>
      </c>
      <c r="AU4" s="2" t="s">
        <v>21</v>
      </c>
      <c r="AV4" s="9" t="s">
        <v>22</v>
      </c>
      <c r="AW4" s="2" t="s">
        <v>19</v>
      </c>
      <c r="AX4" s="2" t="s">
        <v>23</v>
      </c>
      <c r="AY4" s="2" t="s">
        <v>24</v>
      </c>
      <c r="AZ4" s="2" t="s">
        <v>25</v>
      </c>
      <c r="BA4" s="2" t="s">
        <v>63</v>
      </c>
      <c r="BB4" s="2" t="s">
        <v>64</v>
      </c>
      <c r="BC4" s="2" t="s">
        <v>26</v>
      </c>
      <c r="BD4" s="2" t="s">
        <v>27</v>
      </c>
      <c r="BE4" s="2" t="s">
        <v>28</v>
      </c>
      <c r="BF4" s="2" t="s">
        <v>29</v>
      </c>
      <c r="BG4" s="2" t="s">
        <v>65</v>
      </c>
    </row>
    <row r="5" spans="1:59" x14ac:dyDescent="0.3">
      <c r="A5" s="2" t="s">
        <v>33</v>
      </c>
      <c r="B5" s="2">
        <v>858</v>
      </c>
      <c r="C5" s="2">
        <v>3630</v>
      </c>
      <c r="D5" s="2">
        <v>23.636363635999999</v>
      </c>
      <c r="E5" s="2">
        <v>23.841120176</v>
      </c>
      <c r="F5" s="2">
        <v>21.241567419999999</v>
      </c>
      <c r="G5" s="2">
        <v>26.758807389000001</v>
      </c>
      <c r="H5" s="2">
        <v>1.0315354351999999</v>
      </c>
      <c r="I5" s="2">
        <v>0.88759799910000003</v>
      </c>
      <c r="J5" s="2">
        <v>1.1988145030999999</v>
      </c>
      <c r="K5" s="2">
        <v>0.6855340795</v>
      </c>
      <c r="L5" s="2">
        <v>312</v>
      </c>
      <c r="M5" s="2">
        <v>1228</v>
      </c>
      <c r="N5" s="2">
        <v>25.407166124</v>
      </c>
      <c r="O5" s="2">
        <v>25.513757798</v>
      </c>
      <c r="P5" s="2">
        <v>22.052715545000002</v>
      </c>
      <c r="Q5" s="2">
        <v>29.517990002000001</v>
      </c>
      <c r="R5" s="2">
        <v>0.83299017549999999</v>
      </c>
      <c r="S5" s="2">
        <v>0.69909531899999999</v>
      </c>
      <c r="T5" s="2">
        <v>0.99252936410000003</v>
      </c>
      <c r="U5" s="2">
        <v>4.0969834500000003E-2</v>
      </c>
      <c r="V5" s="2">
        <v>1170</v>
      </c>
      <c r="W5" s="2">
        <v>4858</v>
      </c>
      <c r="X5" s="2">
        <v>24.083985178999999</v>
      </c>
      <c r="Y5" s="2">
        <v>24.288757549</v>
      </c>
      <c r="Z5" s="2">
        <v>21.756953908</v>
      </c>
      <c r="AA5" s="2">
        <v>27.115181001</v>
      </c>
      <c r="AB5" s="2">
        <v>0.94469656390000001</v>
      </c>
      <c r="AC5" s="1">
        <v>0.81671872609999996</v>
      </c>
      <c r="AD5" s="2">
        <v>1.0927282176999999</v>
      </c>
      <c r="AE5" s="2">
        <v>0.44367867230000002</v>
      </c>
      <c r="AF5" s="2">
        <v>1360</v>
      </c>
      <c r="AG5" s="1">
        <v>50371</v>
      </c>
      <c r="AH5" s="2">
        <v>2.6999662504000002</v>
      </c>
      <c r="AI5" s="2">
        <v>2.6630162098999999</v>
      </c>
      <c r="AJ5" s="2">
        <v>2.3904785736999998</v>
      </c>
      <c r="AK5" s="2">
        <v>2.9666257679000001</v>
      </c>
      <c r="AL5" s="2">
        <v>0.55203048450000003</v>
      </c>
      <c r="AM5" s="2">
        <v>0.4779207399</v>
      </c>
      <c r="AN5" s="2">
        <v>0.63763220629999995</v>
      </c>
      <c r="AO5" s="2">
        <v>6.5817970000000003E-16</v>
      </c>
      <c r="AP5" s="2">
        <v>9.1207696964</v>
      </c>
      <c r="AQ5" s="2">
        <v>7.8175969224999999</v>
      </c>
      <c r="AR5" s="2">
        <v>10.641177932</v>
      </c>
      <c r="AS5" s="2">
        <v>9.3878799999999992E-174</v>
      </c>
      <c r="AT5" s="2">
        <v>0.93444173779999995</v>
      </c>
      <c r="AU5" s="2">
        <v>0.77587014109999997</v>
      </c>
      <c r="AV5" s="9">
        <v>1.1254220456999999</v>
      </c>
      <c r="AW5" s="2">
        <v>0.4748317836</v>
      </c>
      <c r="AX5" s="2" t="s">
        <v>30</v>
      </c>
      <c r="AY5" s="2" t="s">
        <v>30</v>
      </c>
      <c r="AZ5" s="2" t="s">
        <v>30</v>
      </c>
      <c r="BA5" s="2" t="s">
        <v>39</v>
      </c>
      <c r="BB5" s="2" t="s">
        <v>66</v>
      </c>
      <c r="BC5" s="2" t="s">
        <v>30</v>
      </c>
      <c r="BD5" s="2" t="s">
        <v>30</v>
      </c>
      <c r="BE5" s="2" t="s">
        <v>30</v>
      </c>
      <c r="BF5" s="2" t="s">
        <v>30</v>
      </c>
      <c r="BG5" s="2" t="s">
        <v>30</v>
      </c>
    </row>
    <row r="6" spans="1:59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 t="s">
        <v>30</v>
      </c>
      <c r="J6" s="2" t="s">
        <v>30</v>
      </c>
      <c r="K6" s="2" t="s">
        <v>30</v>
      </c>
      <c r="L6" s="2">
        <v>4025</v>
      </c>
      <c r="M6" s="2">
        <v>11060</v>
      </c>
      <c r="N6" s="2">
        <v>36.392405062999998</v>
      </c>
      <c r="O6" s="2">
        <v>36.453636785999997</v>
      </c>
      <c r="P6" s="2">
        <v>33.022160276999998</v>
      </c>
      <c r="Q6" s="2">
        <v>40.241692966000002</v>
      </c>
      <c r="R6" s="2">
        <v>1.1901626386999999</v>
      </c>
      <c r="S6" s="2">
        <v>1.0360575406999999</v>
      </c>
      <c r="T6" s="2">
        <v>1.3671896113999999</v>
      </c>
      <c r="U6" s="2">
        <v>1.38690008E-2</v>
      </c>
      <c r="V6" s="1">
        <v>4025</v>
      </c>
      <c r="W6" s="2">
        <v>11060</v>
      </c>
      <c r="X6" s="2">
        <v>36.392405062999998</v>
      </c>
      <c r="Y6" s="2">
        <v>36.453636785999997</v>
      </c>
      <c r="Z6" s="2">
        <v>33.022160276999998</v>
      </c>
      <c r="AA6" s="2">
        <v>40.241692966000002</v>
      </c>
      <c r="AB6" s="2">
        <v>1.4178421990000001</v>
      </c>
      <c r="AC6" s="1">
        <v>1.235963184</v>
      </c>
      <c r="AD6" s="2">
        <v>1.626485746</v>
      </c>
      <c r="AE6" s="2">
        <v>6.2135459000000002E-7</v>
      </c>
      <c r="AF6" s="2">
        <v>6793</v>
      </c>
      <c r="AG6" s="1">
        <v>138372</v>
      </c>
      <c r="AH6" s="2">
        <v>4.9092301910999998</v>
      </c>
      <c r="AI6" s="2">
        <v>4.8689992550000003</v>
      </c>
      <c r="AJ6" s="2">
        <v>4.4194723129</v>
      </c>
      <c r="AK6" s="2">
        <v>5.3642498621000003</v>
      </c>
      <c r="AL6" s="2">
        <v>1.0093201865999999</v>
      </c>
      <c r="AM6" s="2">
        <v>0.88092303000000005</v>
      </c>
      <c r="AN6" s="2">
        <v>1.1564316112999999</v>
      </c>
      <c r="AO6" s="2">
        <v>0.89369134080000001</v>
      </c>
      <c r="AP6" s="2">
        <v>7.4868848559999996</v>
      </c>
      <c r="AQ6" s="2">
        <v>6.5191489129000004</v>
      </c>
      <c r="AR6" s="2">
        <v>8.5982764923000001</v>
      </c>
      <c r="AS6" s="2">
        <v>9.4313399999999995E-179</v>
      </c>
      <c r="AT6" s="2" t="s">
        <v>30</v>
      </c>
      <c r="AU6" s="2" t="s">
        <v>30</v>
      </c>
      <c r="AV6" s="9" t="s">
        <v>30</v>
      </c>
      <c r="AW6" s="2" t="s">
        <v>30</v>
      </c>
      <c r="AX6" s="2" t="s">
        <v>30</v>
      </c>
      <c r="AY6" s="2" t="s">
        <v>30</v>
      </c>
      <c r="AZ6" s="2" t="s">
        <v>76</v>
      </c>
      <c r="BA6" s="2" t="s">
        <v>30</v>
      </c>
      <c r="BB6" s="2" t="s">
        <v>66</v>
      </c>
      <c r="BC6" s="2" t="s">
        <v>30</v>
      </c>
      <c r="BD6" s="2" t="s">
        <v>30</v>
      </c>
      <c r="BE6" s="2" t="s">
        <v>30</v>
      </c>
      <c r="BF6" s="2" t="s">
        <v>30</v>
      </c>
      <c r="BG6" s="2" t="s">
        <v>30</v>
      </c>
    </row>
    <row r="7" spans="1:59" x14ac:dyDescent="0.3">
      <c r="A7" s="2" t="s">
        <v>35</v>
      </c>
      <c r="B7" s="2">
        <v>1047</v>
      </c>
      <c r="C7" s="2">
        <v>3717</v>
      </c>
      <c r="D7" s="2">
        <v>28.167877319999999</v>
      </c>
      <c r="E7" s="2">
        <v>28.039377987000002</v>
      </c>
      <c r="F7" s="2">
        <v>25.071554958</v>
      </c>
      <c r="G7" s="2">
        <v>31.358514429</v>
      </c>
      <c r="H7" s="2">
        <v>1.2131817533</v>
      </c>
      <c r="I7" s="2">
        <v>1.0467545152</v>
      </c>
      <c r="J7" s="2">
        <v>1.4060698521999999</v>
      </c>
      <c r="K7" s="2">
        <v>1.0260252900000001E-2</v>
      </c>
      <c r="L7" s="2">
        <v>538</v>
      </c>
      <c r="M7" s="2">
        <v>2193</v>
      </c>
      <c r="N7" s="2">
        <v>24.532603738999999</v>
      </c>
      <c r="O7" s="2">
        <v>24.762154538000001</v>
      </c>
      <c r="P7" s="2">
        <v>21.815776268</v>
      </c>
      <c r="Q7" s="2">
        <v>28.106462490999998</v>
      </c>
      <c r="R7" s="2">
        <v>0.8084513311</v>
      </c>
      <c r="S7" s="2">
        <v>0.68912136300000004</v>
      </c>
      <c r="T7" s="2">
        <v>0.94844477319999998</v>
      </c>
      <c r="U7" s="2">
        <v>9.0655804999999999E-3</v>
      </c>
      <c r="V7" s="2">
        <v>1585</v>
      </c>
      <c r="W7" s="2">
        <v>5910</v>
      </c>
      <c r="X7" s="2">
        <v>26.818950931</v>
      </c>
      <c r="Y7" s="2">
        <v>26.823893174999998</v>
      </c>
      <c r="Z7" s="2">
        <v>24.123980387</v>
      </c>
      <c r="AA7" s="2">
        <v>29.825975378999999</v>
      </c>
      <c r="AB7" s="2">
        <v>1.0432991339</v>
      </c>
      <c r="AC7" s="2">
        <v>0.9046723726</v>
      </c>
      <c r="AD7" s="2">
        <v>1.2031682582000001</v>
      </c>
      <c r="AE7" s="2">
        <v>0.56008071859999997</v>
      </c>
      <c r="AF7" s="2">
        <v>2053</v>
      </c>
      <c r="AG7" s="1">
        <v>32404</v>
      </c>
      <c r="AH7" s="2">
        <v>6.3356375755999998</v>
      </c>
      <c r="AI7" s="2">
        <v>6.2781920774</v>
      </c>
      <c r="AJ7" s="2">
        <v>5.6613182644000002</v>
      </c>
      <c r="AK7" s="2">
        <v>6.962282267</v>
      </c>
      <c r="AL7" s="2">
        <v>1.3014390980999999</v>
      </c>
      <c r="AM7" s="2">
        <v>1.1305130510000001</v>
      </c>
      <c r="AN7" s="2">
        <v>1.4982080256000001</v>
      </c>
      <c r="AO7" s="2">
        <v>2.448498E-4</v>
      </c>
      <c r="AP7" s="2">
        <v>4.2725505758000004</v>
      </c>
      <c r="AQ7" s="2">
        <v>3.6842374060999998</v>
      </c>
      <c r="AR7" s="2">
        <v>4.9548078506</v>
      </c>
      <c r="AS7" s="2">
        <v>2.9095130000000001E-82</v>
      </c>
      <c r="AT7" s="2">
        <v>1.1323480735</v>
      </c>
      <c r="AU7" s="2">
        <v>0.95627327029999998</v>
      </c>
      <c r="AV7" s="9">
        <v>1.3408428317000001</v>
      </c>
      <c r="AW7" s="2">
        <v>0.1494602689</v>
      </c>
      <c r="AX7" s="2" t="s">
        <v>30</v>
      </c>
      <c r="AY7" s="2" t="s">
        <v>77</v>
      </c>
      <c r="AZ7" s="2" t="s">
        <v>30</v>
      </c>
      <c r="BA7" s="2" t="s">
        <v>39</v>
      </c>
      <c r="BB7" s="2" t="s">
        <v>66</v>
      </c>
      <c r="BC7" s="2" t="s">
        <v>30</v>
      </c>
      <c r="BD7" s="2" t="s">
        <v>30</v>
      </c>
      <c r="BE7" s="2" t="s">
        <v>30</v>
      </c>
      <c r="BF7" s="2" t="s">
        <v>30</v>
      </c>
      <c r="BG7" s="2" t="s">
        <v>30</v>
      </c>
    </row>
    <row r="8" spans="1:59" x14ac:dyDescent="0.3">
      <c r="A8" s="2" t="s">
        <v>36</v>
      </c>
      <c r="B8" s="2">
        <v>2631</v>
      </c>
      <c r="C8" s="2">
        <v>8865</v>
      </c>
      <c r="D8" s="2">
        <v>29.678510998</v>
      </c>
      <c r="E8" s="2">
        <v>29.768018247000001</v>
      </c>
      <c r="F8" s="2">
        <v>26.897934653</v>
      </c>
      <c r="G8" s="2">
        <v>32.944347653000001</v>
      </c>
      <c r="H8" s="2">
        <v>1.2879749539000001</v>
      </c>
      <c r="I8" s="2">
        <v>1.1199475671000001</v>
      </c>
      <c r="J8" s="2">
        <v>1.4812117375</v>
      </c>
      <c r="K8" s="2">
        <v>3.8776860000000002E-4</v>
      </c>
      <c r="L8" s="2">
        <v>226</v>
      </c>
      <c r="M8" s="2">
        <v>1279</v>
      </c>
      <c r="N8" s="2">
        <v>17.67005473</v>
      </c>
      <c r="O8" s="2">
        <v>17.788413383999998</v>
      </c>
      <c r="P8" s="2">
        <v>15.140254090000001</v>
      </c>
      <c r="Q8" s="2">
        <v>20.899758278</v>
      </c>
      <c r="R8" s="2">
        <v>0.58076798029999999</v>
      </c>
      <c r="S8" s="2">
        <v>0.48111329159999999</v>
      </c>
      <c r="T8" s="2">
        <v>0.70106449530000003</v>
      </c>
      <c r="U8" s="2">
        <v>1.5342300999999999E-8</v>
      </c>
      <c r="V8" s="2">
        <v>2857</v>
      </c>
      <c r="W8" s="2">
        <v>10144</v>
      </c>
      <c r="X8" s="2">
        <v>28.164432176999998</v>
      </c>
      <c r="Y8" s="2">
        <v>28.232593637000001</v>
      </c>
      <c r="Z8" s="2">
        <v>25.525331821999998</v>
      </c>
      <c r="AA8" s="2">
        <v>31.226992425999999</v>
      </c>
      <c r="AB8" s="2">
        <v>1.0980896881</v>
      </c>
      <c r="AC8" s="1">
        <v>0.95588067190000003</v>
      </c>
      <c r="AD8" s="2">
        <v>1.2614555336</v>
      </c>
      <c r="AE8" s="2">
        <v>0.18606243619999999</v>
      </c>
      <c r="AF8" s="2">
        <v>657</v>
      </c>
      <c r="AG8" s="1">
        <v>20101</v>
      </c>
      <c r="AH8" s="2">
        <v>3.2684941047999998</v>
      </c>
      <c r="AI8" s="2">
        <v>3.1956423600999999</v>
      </c>
      <c r="AJ8" s="2">
        <v>2.8298803528000001</v>
      </c>
      <c r="AK8" s="1">
        <v>3.6086791032000001</v>
      </c>
      <c r="AL8" s="2">
        <v>0.66244133019999996</v>
      </c>
      <c r="AM8" s="2">
        <v>0.56755467270000004</v>
      </c>
      <c r="AN8" s="2">
        <v>0.77319161839999995</v>
      </c>
      <c r="AO8" s="2">
        <v>1.7784289000000001E-7</v>
      </c>
      <c r="AP8" s="2">
        <v>8.8347162965999999</v>
      </c>
      <c r="AQ8" s="2">
        <v>7.5439719923000004</v>
      </c>
      <c r="AR8" s="2">
        <v>10.346301938</v>
      </c>
      <c r="AS8" s="2">
        <v>5.5025500000000004E-161</v>
      </c>
      <c r="AT8" s="2">
        <v>1.6734498802</v>
      </c>
      <c r="AU8" s="2">
        <v>1.3832815092999999</v>
      </c>
      <c r="AV8" s="9">
        <v>2.0244863266999999</v>
      </c>
      <c r="AW8" s="2">
        <v>1.1617503E-7</v>
      </c>
      <c r="AX8" s="2" t="s">
        <v>71</v>
      </c>
      <c r="AY8" s="2" t="s">
        <v>77</v>
      </c>
      <c r="AZ8" s="2" t="s">
        <v>30</v>
      </c>
      <c r="BA8" s="2" t="s">
        <v>39</v>
      </c>
      <c r="BB8" s="2" t="s">
        <v>66</v>
      </c>
      <c r="BC8" s="2" t="s">
        <v>40</v>
      </c>
      <c r="BD8" s="2" t="s">
        <v>30</v>
      </c>
      <c r="BE8" s="2" t="s">
        <v>30</v>
      </c>
      <c r="BF8" s="2" t="s">
        <v>30</v>
      </c>
      <c r="BG8" s="2" t="s">
        <v>30</v>
      </c>
    </row>
    <row r="9" spans="1:59" x14ac:dyDescent="0.3">
      <c r="A9" s="2" t="s">
        <v>37</v>
      </c>
      <c r="B9" s="2">
        <v>4036</v>
      </c>
      <c r="C9" s="2">
        <v>20790</v>
      </c>
      <c r="D9" s="2">
        <v>19.413179413000002</v>
      </c>
      <c r="E9" s="2">
        <v>19.328587581000001</v>
      </c>
      <c r="F9" s="2">
        <v>17.509428656000001</v>
      </c>
      <c r="G9" s="2">
        <v>21.336749772000001</v>
      </c>
      <c r="H9" s="2">
        <v>0.83629136790000003</v>
      </c>
      <c r="I9" s="2">
        <v>0.72854560879999997</v>
      </c>
      <c r="J9" s="2">
        <v>0.95997181720000002</v>
      </c>
      <c r="K9" s="2">
        <v>1.10704019E-2</v>
      </c>
      <c r="L9" s="2">
        <v>641</v>
      </c>
      <c r="M9" s="2">
        <v>3135</v>
      </c>
      <c r="N9" s="2">
        <v>20.446570973</v>
      </c>
      <c r="O9" s="2">
        <v>20.625084745999999</v>
      </c>
      <c r="P9" s="2">
        <v>18.259640272999999</v>
      </c>
      <c r="Q9" s="2">
        <v>23.296960642999998</v>
      </c>
      <c r="R9" s="2">
        <v>0.67338151820000003</v>
      </c>
      <c r="S9" s="2">
        <v>0.57619524489999996</v>
      </c>
      <c r="T9" s="2">
        <v>0.78696010270000005</v>
      </c>
      <c r="U9" s="2">
        <v>6.6065848999999996E-7</v>
      </c>
      <c r="V9" s="2">
        <v>4677</v>
      </c>
      <c r="W9" s="2">
        <v>23925</v>
      </c>
      <c r="X9" s="2">
        <v>19.548589342</v>
      </c>
      <c r="Y9" s="2">
        <v>19.484558567000001</v>
      </c>
      <c r="Z9" s="2">
        <v>17.662499496999999</v>
      </c>
      <c r="AA9" s="2">
        <v>21.494580799000001</v>
      </c>
      <c r="AB9" s="2">
        <v>0.75784014440000003</v>
      </c>
      <c r="AC9" s="2">
        <v>0.66095788659999999</v>
      </c>
      <c r="AD9" s="2">
        <v>0.86892326450000001</v>
      </c>
      <c r="AE9" s="2">
        <v>7.0911899999999994E-5</v>
      </c>
      <c r="AF9" s="2">
        <v>433</v>
      </c>
      <c r="AG9" s="1">
        <v>5707</v>
      </c>
      <c r="AH9" s="2">
        <v>7.5871736464000001</v>
      </c>
      <c r="AI9" s="2">
        <v>7.4294192220999999</v>
      </c>
      <c r="AJ9" s="2">
        <v>6.5020816286000001</v>
      </c>
      <c r="AK9" s="1">
        <v>8.4890152308999998</v>
      </c>
      <c r="AL9" s="2">
        <v>1.5400829622000001</v>
      </c>
      <c r="AM9" s="2">
        <v>1.3071199529999999</v>
      </c>
      <c r="AN9" s="2">
        <v>1.8145660808999999</v>
      </c>
      <c r="AO9" s="2">
        <v>2.4621450999999998E-7</v>
      </c>
      <c r="AP9" s="2">
        <v>2.6226220360000001</v>
      </c>
      <c r="AQ9" s="2">
        <v>2.2225328984999999</v>
      </c>
      <c r="AR9" s="2">
        <v>3.0947331976000001</v>
      </c>
      <c r="AS9" s="2">
        <v>3.4570919999999998E-30</v>
      </c>
      <c r="AT9" s="2">
        <v>0.9371397897</v>
      </c>
      <c r="AU9" s="2">
        <v>0.80110264090000005</v>
      </c>
      <c r="AV9" s="9">
        <v>1.096277731</v>
      </c>
      <c r="AW9" s="2">
        <v>0.41719577660000001</v>
      </c>
      <c r="AX9" s="2" t="s">
        <v>30</v>
      </c>
      <c r="AY9" s="2" t="s">
        <v>77</v>
      </c>
      <c r="AZ9" s="2" t="s">
        <v>76</v>
      </c>
      <c r="BA9" s="2" t="s">
        <v>39</v>
      </c>
      <c r="BB9" s="2" t="s">
        <v>66</v>
      </c>
      <c r="BC9" s="2" t="s">
        <v>30</v>
      </c>
      <c r="BD9" s="2" t="s">
        <v>30</v>
      </c>
      <c r="BE9" s="2" t="s">
        <v>30</v>
      </c>
      <c r="BF9" s="2" t="s">
        <v>30</v>
      </c>
      <c r="BG9" s="2" t="s">
        <v>30</v>
      </c>
    </row>
    <row r="10" spans="1:59" x14ac:dyDescent="0.3">
      <c r="A10" s="2" t="s">
        <v>67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>
        <v>223</v>
      </c>
      <c r="M10" s="2">
        <v>594</v>
      </c>
      <c r="N10" s="2">
        <v>37.542087541999997</v>
      </c>
      <c r="O10" s="2">
        <v>37.331082254000002</v>
      </c>
      <c r="P10" s="2">
        <v>31.246834345</v>
      </c>
      <c r="Q10" s="2">
        <v>44.600028498999997</v>
      </c>
      <c r="R10" s="2">
        <v>1.2188100633000001</v>
      </c>
      <c r="S10" s="2">
        <v>0.99511900499999995</v>
      </c>
      <c r="T10" s="2">
        <v>1.492784243</v>
      </c>
      <c r="U10" s="2">
        <v>5.5790497000000001E-2</v>
      </c>
      <c r="V10" s="2">
        <v>223</v>
      </c>
      <c r="W10" s="2">
        <v>594</v>
      </c>
      <c r="X10" s="2">
        <v>37.542087541999997</v>
      </c>
      <c r="Y10" s="2">
        <v>37.331082254000002</v>
      </c>
      <c r="Z10" s="2">
        <v>31.246834345</v>
      </c>
      <c r="AA10" s="2">
        <v>44.600028498999997</v>
      </c>
      <c r="AB10" s="2">
        <v>1.4519699108999999</v>
      </c>
      <c r="AC10" s="2">
        <v>1.1866593634</v>
      </c>
      <c r="AD10" s="2">
        <v>1.7765979750000001</v>
      </c>
      <c r="AE10" s="2">
        <v>2.9195209999999998E-4</v>
      </c>
      <c r="AF10" s="2">
        <v>867</v>
      </c>
      <c r="AG10" s="2">
        <v>1721</v>
      </c>
      <c r="AH10" s="2">
        <v>50.377687391000002</v>
      </c>
      <c r="AI10" s="2">
        <v>50.888248431999997</v>
      </c>
      <c r="AJ10" s="2">
        <v>45.163729447999998</v>
      </c>
      <c r="AK10" s="2">
        <v>57.338352260000001</v>
      </c>
      <c r="AL10" s="2">
        <v>10.548889764</v>
      </c>
      <c r="AM10" s="2">
        <v>9.0535690482</v>
      </c>
      <c r="AN10" s="2">
        <v>12.291183140999999</v>
      </c>
      <c r="AO10" s="2">
        <v>1.83289E-200</v>
      </c>
      <c r="AP10" s="2">
        <v>0.73358945149999999</v>
      </c>
      <c r="AQ10" s="2">
        <v>0.59229039859999999</v>
      </c>
      <c r="AR10" s="2">
        <v>0.90859734439999995</v>
      </c>
      <c r="AS10" s="2">
        <v>4.5389921E-3</v>
      </c>
      <c r="AT10" s="2" t="s">
        <v>30</v>
      </c>
      <c r="AU10" s="2" t="s">
        <v>30</v>
      </c>
      <c r="AV10" s="9" t="s">
        <v>30</v>
      </c>
      <c r="AW10" s="2" t="s">
        <v>30</v>
      </c>
      <c r="AX10" s="2" t="s">
        <v>30</v>
      </c>
      <c r="AY10" s="2" t="s">
        <v>30</v>
      </c>
      <c r="AZ10" s="2" t="s">
        <v>76</v>
      </c>
      <c r="BA10" s="2" t="s">
        <v>39</v>
      </c>
      <c r="BB10" s="2" t="s">
        <v>66</v>
      </c>
      <c r="BC10" s="2" t="s">
        <v>30</v>
      </c>
      <c r="BD10" s="2" t="s">
        <v>30</v>
      </c>
      <c r="BE10" s="2" t="s">
        <v>30</v>
      </c>
      <c r="BF10" s="2" t="s">
        <v>30</v>
      </c>
      <c r="BG10" s="2" t="s">
        <v>30</v>
      </c>
    </row>
    <row r="11" spans="1:59" x14ac:dyDescent="0.3">
      <c r="A11" s="2" t="s">
        <v>31</v>
      </c>
      <c r="B11" s="2">
        <v>8572</v>
      </c>
      <c r="C11" s="2">
        <v>37002</v>
      </c>
      <c r="D11" s="41">
        <v>23.166315334</v>
      </c>
      <c r="E11" s="2">
        <v>23.112264843999998</v>
      </c>
      <c r="F11" s="2">
        <v>20.991933622000001</v>
      </c>
      <c r="G11" s="2">
        <v>25.446764258999998</v>
      </c>
      <c r="H11" s="2" t="s">
        <v>30</v>
      </c>
      <c r="I11" s="2" t="s">
        <v>30</v>
      </c>
      <c r="J11" s="2" t="s">
        <v>30</v>
      </c>
      <c r="K11" s="41" t="s">
        <v>30</v>
      </c>
      <c r="L11" s="2">
        <v>5965</v>
      </c>
      <c r="M11" s="2">
        <v>19489</v>
      </c>
      <c r="N11" s="2">
        <v>30.607009082000001</v>
      </c>
      <c r="O11" s="2">
        <v>30.629122106000001</v>
      </c>
      <c r="P11" s="2">
        <v>27.790910395000001</v>
      </c>
      <c r="Q11" s="2">
        <v>33.757192824999997</v>
      </c>
      <c r="R11" s="41" t="s">
        <v>30</v>
      </c>
      <c r="S11" s="2" t="s">
        <v>30</v>
      </c>
      <c r="T11" s="2" t="s">
        <v>30</v>
      </c>
      <c r="U11" s="2" t="s">
        <v>30</v>
      </c>
      <c r="V11" s="2">
        <v>14537</v>
      </c>
      <c r="W11" s="2">
        <v>56491</v>
      </c>
      <c r="X11" s="2">
        <v>25.733302649999999</v>
      </c>
      <c r="Y11" s="41">
        <v>25.710644535</v>
      </c>
      <c r="Z11" s="2">
        <v>23.374585564</v>
      </c>
      <c r="AA11" s="2">
        <v>28.280169527999998</v>
      </c>
      <c r="AB11" s="2" t="s">
        <v>30</v>
      </c>
      <c r="AC11" s="2" t="s">
        <v>30</v>
      </c>
      <c r="AD11" s="2" t="s">
        <v>30</v>
      </c>
      <c r="AE11" s="2" t="s">
        <v>30</v>
      </c>
      <c r="AF11" s="2">
        <v>12163</v>
      </c>
      <c r="AG11" s="1">
        <v>248676</v>
      </c>
      <c r="AH11" s="2">
        <v>4.8911032829999996</v>
      </c>
      <c r="AI11" s="2">
        <v>4.8240383178000004</v>
      </c>
      <c r="AJ11" s="2">
        <v>4.3844393845000003</v>
      </c>
      <c r="AK11" s="1">
        <v>5.3077129481999998</v>
      </c>
      <c r="AL11" s="2" t="s">
        <v>30</v>
      </c>
      <c r="AM11" s="2" t="s">
        <v>30</v>
      </c>
      <c r="AN11" s="2" t="s">
        <v>30</v>
      </c>
      <c r="AO11" s="2" t="s">
        <v>30</v>
      </c>
      <c r="AP11" s="41">
        <v>5.3296932655000004</v>
      </c>
      <c r="AQ11" s="41">
        <v>4.6570306649999997</v>
      </c>
      <c r="AR11" s="2">
        <v>6.0995154096000004</v>
      </c>
      <c r="AS11" s="2">
        <v>1.5942999999999999E-130</v>
      </c>
      <c r="AT11" s="2">
        <v>0.75458463239999995</v>
      </c>
      <c r="AU11" s="2">
        <v>0.65810491370000002</v>
      </c>
      <c r="AV11" s="9">
        <v>0.86520850329999999</v>
      </c>
      <c r="AW11" s="2">
        <v>5.4769799999999999E-5</v>
      </c>
      <c r="AX11" s="2" t="s">
        <v>30</v>
      </c>
      <c r="AY11" s="2" t="s">
        <v>30</v>
      </c>
      <c r="AZ11" s="2" t="s">
        <v>30</v>
      </c>
      <c r="BA11" s="2" t="s">
        <v>30</v>
      </c>
      <c r="BB11" s="2" t="s">
        <v>66</v>
      </c>
      <c r="BC11" s="2" t="s">
        <v>40</v>
      </c>
      <c r="BD11" s="2" t="s">
        <v>30</v>
      </c>
      <c r="BE11" s="2" t="s">
        <v>30</v>
      </c>
      <c r="BF11" s="2" t="s">
        <v>30</v>
      </c>
      <c r="BG11" s="2" t="s">
        <v>30</v>
      </c>
    </row>
    <row r="12" spans="1:59" x14ac:dyDescent="0.3">
      <c r="AD12" s="1"/>
    </row>
    <row r="13" spans="1:59" x14ac:dyDescent="0.3">
      <c r="B13" s="19"/>
    </row>
    <row r="14" spans="1:59" ht="15" x14ac:dyDescent="0.35">
      <c r="B14" s="12"/>
    </row>
    <row r="16" spans="1:59" x14ac:dyDescent="0.3">
      <c r="AL16" s="2"/>
      <c r="AM16" s="2"/>
      <c r="AN16" s="2"/>
      <c r="AO16" s="2"/>
      <c r="AP16" s="2"/>
      <c r="AQ16" s="2"/>
      <c r="AR16" s="2"/>
      <c r="AS16" s="2"/>
      <c r="AT16" s="2"/>
      <c r="AU16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6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40.109375" style="2" bestFit="1" customWidth="1"/>
    <col min="3" max="3" width="11.6640625" style="2" customWidth="1"/>
    <col min="4" max="4" width="15.6640625" style="2" bestFit="1" customWidth="1"/>
    <col min="5" max="5" width="14" style="2" bestFit="1" customWidth="1"/>
    <col min="6" max="6" width="13.109375" style="2" bestFit="1" customWidth="1"/>
    <col min="7" max="7" width="13.5546875" style="2" bestFit="1" customWidth="1"/>
    <col min="8" max="8" width="12.44140625" style="2" bestFit="1" customWidth="1"/>
    <col min="9" max="9" width="11.6640625" style="2" bestFit="1" customWidth="1"/>
    <col min="10" max="10" width="12.33203125" style="2" customWidth="1"/>
    <col min="11" max="11" width="16.33203125" style="2" bestFit="1" customWidth="1"/>
    <col min="12" max="12" width="14.5546875" style="2" bestFit="1" customWidth="1"/>
    <col min="13" max="13" width="13.6640625" style="2" bestFit="1" customWidth="1"/>
    <col min="14" max="14" width="14.109375" style="2" bestFit="1" customWidth="1"/>
    <col min="15" max="15" width="13.109375" style="2" bestFit="1" customWidth="1"/>
    <col min="16" max="16" width="7.33203125" style="2" bestFit="1" customWidth="1"/>
    <col min="17" max="17" width="7.88671875" style="2" customWidth="1"/>
    <col min="18" max="22" width="12" style="2" bestFit="1" customWidth="1"/>
    <col min="23" max="23" width="10.44140625" style="2" bestFit="1" customWidth="1"/>
    <col min="24" max="24" width="11" style="2" bestFit="1" customWidth="1"/>
    <col min="25" max="25" width="15" style="2" bestFit="1" customWidth="1"/>
    <col min="26" max="26" width="13.33203125" style="2" bestFit="1" customWidth="1"/>
    <col min="27" max="27" width="12.33203125" style="2" bestFit="1" customWidth="1"/>
    <col min="28" max="28" width="12.6640625" style="2" bestFit="1" customWidth="1"/>
    <col min="29" max="29" width="12" style="2" bestFit="1" customWidth="1"/>
    <col min="30" max="30" width="17.6640625" style="2" bestFit="1" customWidth="1"/>
    <col min="31" max="31" width="16.44140625" style="2" bestFit="1" customWidth="1"/>
    <col min="32" max="32" width="17" style="2" bestFit="1" customWidth="1"/>
    <col min="33" max="33" width="16.109375" style="2" bestFit="1" customWidth="1"/>
    <col min="34" max="34" width="15.88671875" style="2" bestFit="1" customWidth="1"/>
    <col min="35" max="35" width="14.6640625" style="2" bestFit="1" customWidth="1"/>
    <col min="36" max="36" width="15.33203125" style="2" bestFit="1" customWidth="1"/>
    <col min="37" max="37" width="14.44140625" style="2" bestFit="1" customWidth="1"/>
    <col min="38" max="38" width="11.88671875" style="9" customWidth="1"/>
    <col min="39" max="39" width="12.44140625" style="9" customWidth="1"/>
    <col min="40" max="40" width="8" style="9" customWidth="1"/>
    <col min="41" max="41" width="11.109375" style="9" bestFit="1" customWidth="1"/>
    <col min="42" max="42" width="15.5546875" style="9" bestFit="1" customWidth="1"/>
    <col min="43" max="43" width="13.88671875" style="9" bestFit="1" customWidth="1"/>
    <col min="44" max="44" width="16.33203125" style="9" bestFit="1" customWidth="1"/>
    <col min="45" max="45" width="16.88671875" style="9" bestFit="1" customWidth="1"/>
    <col min="46" max="46" width="12.33203125" style="9" bestFit="1" customWidth="1"/>
    <col min="47" max="47" width="15.5546875" style="9" bestFit="1" customWidth="1"/>
    <col min="48" max="48" width="9.109375" style="9"/>
    <col min="49" max="16384" width="9.109375" style="2"/>
  </cols>
  <sheetData>
    <row r="1" spans="1:59" x14ac:dyDescent="0.3">
      <c r="A1" s="2" t="s">
        <v>107</v>
      </c>
      <c r="AL1" s="2"/>
      <c r="AM1" s="2"/>
      <c r="AN1" s="2"/>
      <c r="AO1" s="2"/>
      <c r="AP1" s="2"/>
      <c r="AQ1" s="2"/>
      <c r="AR1" s="2"/>
      <c r="AS1" s="2"/>
      <c r="AT1" s="2"/>
      <c r="AU1" s="2"/>
    </row>
    <row r="2" spans="1:59" x14ac:dyDescent="0.3"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59" s="9" customFormat="1" x14ac:dyDescent="0.3">
      <c r="A3" s="2" t="s">
        <v>108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59" x14ac:dyDescent="0.3">
      <c r="A4" s="2" t="s">
        <v>0</v>
      </c>
      <c r="B4" s="2" t="s">
        <v>109</v>
      </c>
      <c r="C4" s="2" t="s">
        <v>1</v>
      </c>
      <c r="D4" s="41" t="s">
        <v>3</v>
      </c>
      <c r="E4" s="2" t="s">
        <v>79</v>
      </c>
      <c r="F4" s="2" t="s">
        <v>80</v>
      </c>
      <c r="G4" s="2" t="s">
        <v>81</v>
      </c>
      <c r="H4" s="2" t="s">
        <v>4</v>
      </c>
      <c r="I4" s="2" t="s">
        <v>5</v>
      </c>
      <c r="J4" s="2" t="s">
        <v>6</v>
      </c>
      <c r="K4" s="41" t="s">
        <v>2</v>
      </c>
      <c r="L4" s="2" t="s">
        <v>110</v>
      </c>
      <c r="M4" s="2" t="s">
        <v>7</v>
      </c>
      <c r="N4" s="2" t="s">
        <v>9</v>
      </c>
      <c r="O4" s="2" t="s">
        <v>82</v>
      </c>
      <c r="P4" s="2" t="s">
        <v>83</v>
      </c>
      <c r="Q4" s="2" t="s">
        <v>84</v>
      </c>
      <c r="R4" s="41" t="s">
        <v>10</v>
      </c>
      <c r="S4" s="2" t="s">
        <v>11</v>
      </c>
      <c r="T4" s="2" t="s">
        <v>12</v>
      </c>
      <c r="U4" s="2" t="s">
        <v>8</v>
      </c>
      <c r="V4" s="2" t="s">
        <v>111</v>
      </c>
      <c r="W4" s="2" t="s">
        <v>13</v>
      </c>
      <c r="X4" s="2" t="s">
        <v>15</v>
      </c>
      <c r="Y4" s="41" t="s">
        <v>85</v>
      </c>
      <c r="Z4" s="2" t="s">
        <v>86</v>
      </c>
      <c r="AA4" s="2" t="s">
        <v>87</v>
      </c>
      <c r="AB4" s="2" t="s">
        <v>16</v>
      </c>
      <c r="AC4" s="2" t="s">
        <v>17</v>
      </c>
      <c r="AD4" s="2" t="s">
        <v>18</v>
      </c>
      <c r="AE4" s="2" t="s">
        <v>14</v>
      </c>
      <c r="AF4" s="2" t="s">
        <v>112</v>
      </c>
      <c r="AG4" s="2" t="s">
        <v>53</v>
      </c>
      <c r="AH4" s="2" t="s">
        <v>54</v>
      </c>
      <c r="AI4" s="2" t="s">
        <v>88</v>
      </c>
      <c r="AJ4" s="2" t="s">
        <v>89</v>
      </c>
      <c r="AK4" s="2" t="s">
        <v>90</v>
      </c>
      <c r="AL4" s="2" t="s">
        <v>55</v>
      </c>
      <c r="AM4" s="2" t="s">
        <v>56</v>
      </c>
      <c r="AN4" s="2" t="s">
        <v>57</v>
      </c>
      <c r="AO4" s="2" t="s">
        <v>58</v>
      </c>
      <c r="AP4" s="41" t="s">
        <v>59</v>
      </c>
      <c r="AQ4" s="41" t="s">
        <v>60</v>
      </c>
      <c r="AR4" s="2" t="s">
        <v>61</v>
      </c>
      <c r="AS4" s="2" t="s">
        <v>62</v>
      </c>
      <c r="AT4" s="2" t="s">
        <v>20</v>
      </c>
      <c r="AU4" s="2" t="s">
        <v>21</v>
      </c>
      <c r="AV4" s="9" t="s">
        <v>22</v>
      </c>
      <c r="AW4" s="2" t="s">
        <v>19</v>
      </c>
      <c r="AX4" s="2" t="s">
        <v>23</v>
      </c>
      <c r="AY4" s="2" t="s">
        <v>24</v>
      </c>
      <c r="AZ4" s="2" t="s">
        <v>25</v>
      </c>
      <c r="BA4" s="2" t="s">
        <v>63</v>
      </c>
      <c r="BB4" s="2" t="s">
        <v>64</v>
      </c>
      <c r="BC4" s="2" t="s">
        <v>26</v>
      </c>
      <c r="BD4" s="2" t="s">
        <v>27</v>
      </c>
      <c r="BE4" s="2" t="s">
        <v>28</v>
      </c>
      <c r="BF4" s="2" t="s">
        <v>29</v>
      </c>
      <c r="BG4" s="2" t="s">
        <v>65</v>
      </c>
    </row>
    <row r="5" spans="1:59" x14ac:dyDescent="0.3">
      <c r="A5" s="2" t="s">
        <v>33</v>
      </c>
      <c r="B5" s="2">
        <v>950</v>
      </c>
      <c r="C5" s="2">
        <v>3630</v>
      </c>
      <c r="D5" s="2">
        <v>26.170798898000001</v>
      </c>
      <c r="E5" s="2">
        <v>26.017119761</v>
      </c>
      <c r="F5" s="2">
        <v>23.726707466000001</v>
      </c>
      <c r="G5" s="2">
        <v>28.528632625</v>
      </c>
      <c r="H5" s="2">
        <v>1.7005795233000001</v>
      </c>
      <c r="I5" s="2">
        <v>1.5138370779000001</v>
      </c>
      <c r="J5" s="2">
        <v>1.910357962</v>
      </c>
      <c r="K5" s="2">
        <v>3.6665950000000002E-19</v>
      </c>
      <c r="L5" s="2">
        <v>418</v>
      </c>
      <c r="M5" s="2">
        <v>1228</v>
      </c>
      <c r="N5" s="2">
        <v>34.039087948000002</v>
      </c>
      <c r="O5" s="2">
        <v>33.34697937</v>
      </c>
      <c r="P5" s="2">
        <v>29.658109672999998</v>
      </c>
      <c r="Q5" s="2">
        <v>37.494669934999997</v>
      </c>
      <c r="R5" s="2">
        <v>0.80858351790000005</v>
      </c>
      <c r="S5" s="2">
        <v>0.70555743790000003</v>
      </c>
      <c r="T5" s="2">
        <v>0.92665355140000005</v>
      </c>
      <c r="U5" s="2">
        <v>2.2477183999999998E-3</v>
      </c>
      <c r="V5" s="2">
        <v>1368</v>
      </c>
      <c r="W5" s="2">
        <v>4858</v>
      </c>
      <c r="X5" s="2">
        <v>28.159736516999999</v>
      </c>
      <c r="Y5" s="2">
        <v>27.863127622</v>
      </c>
      <c r="Z5" s="2">
        <v>25.590747718999999</v>
      </c>
      <c r="AA5" s="2">
        <v>30.337287889999999</v>
      </c>
      <c r="AB5" s="2">
        <v>1.1493330212999999</v>
      </c>
      <c r="AC5" s="1">
        <v>1.030695382</v>
      </c>
      <c r="AD5" s="2">
        <v>1.2816263824</v>
      </c>
      <c r="AE5" s="2">
        <v>1.2284492399999999E-2</v>
      </c>
      <c r="AF5" s="2">
        <v>1900</v>
      </c>
      <c r="AG5" s="1">
        <v>50371</v>
      </c>
      <c r="AH5" s="2">
        <v>3.7720116734000002</v>
      </c>
      <c r="AI5" s="2">
        <v>3.7706490006000002</v>
      </c>
      <c r="AJ5" s="2">
        <v>3.4808538335999999</v>
      </c>
      <c r="AK5" s="2">
        <v>4.0845707878999997</v>
      </c>
      <c r="AL5" s="2">
        <v>0.56649247049999996</v>
      </c>
      <c r="AM5" s="2">
        <v>0.51014298550000003</v>
      </c>
      <c r="AN5" s="2">
        <v>0.62906621929999995</v>
      </c>
      <c r="AO5" s="2">
        <v>2.139856E-26</v>
      </c>
      <c r="AP5" s="2">
        <v>7.3894779434000002</v>
      </c>
      <c r="AQ5" s="2">
        <v>6.5751128598999999</v>
      </c>
      <c r="AR5" s="2">
        <v>8.3047067691999992</v>
      </c>
      <c r="AS5" s="2">
        <v>4.30759E-247</v>
      </c>
      <c r="AT5" s="2">
        <v>0.78019419609999996</v>
      </c>
      <c r="AU5" s="2">
        <v>0.67212603910000002</v>
      </c>
      <c r="AV5" s="9">
        <v>0.90563815140000004</v>
      </c>
      <c r="AW5" s="2">
        <v>1.1028135E-3</v>
      </c>
      <c r="AX5" s="2" t="s">
        <v>71</v>
      </c>
      <c r="AY5" s="2" t="s">
        <v>77</v>
      </c>
      <c r="AZ5" s="2" t="s">
        <v>30</v>
      </c>
      <c r="BA5" s="2" t="s">
        <v>39</v>
      </c>
      <c r="BB5" s="2" t="s">
        <v>66</v>
      </c>
      <c r="BC5" s="2" t="s">
        <v>40</v>
      </c>
      <c r="BD5" s="2" t="s">
        <v>30</v>
      </c>
      <c r="BE5" s="2" t="s">
        <v>30</v>
      </c>
      <c r="BF5" s="2" t="s">
        <v>30</v>
      </c>
      <c r="BG5" s="2" t="s">
        <v>30</v>
      </c>
    </row>
    <row r="6" spans="1:59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 t="s">
        <v>30</v>
      </c>
      <c r="J6" s="2" t="s">
        <v>30</v>
      </c>
      <c r="K6" s="2" t="s">
        <v>30</v>
      </c>
      <c r="L6" s="2">
        <v>5433</v>
      </c>
      <c r="M6" s="2">
        <v>11060</v>
      </c>
      <c r="N6" s="2">
        <v>49.122965641999997</v>
      </c>
      <c r="O6" s="2">
        <v>48.193717743999997</v>
      </c>
      <c r="P6" s="2">
        <v>44.870556944999997</v>
      </c>
      <c r="Q6" s="2">
        <v>51.762995339</v>
      </c>
      <c r="R6" s="2">
        <v>1.1685809801</v>
      </c>
      <c r="S6" s="2">
        <v>1.0576837885999999</v>
      </c>
      <c r="T6" s="2">
        <v>1.2911056422</v>
      </c>
      <c r="U6" s="2">
        <v>2.1960649E-3</v>
      </c>
      <c r="V6" s="1">
        <v>5433</v>
      </c>
      <c r="W6" s="2">
        <v>11060</v>
      </c>
      <c r="X6" s="2">
        <v>49.122965641999997</v>
      </c>
      <c r="Y6" s="2">
        <v>48.193717743999997</v>
      </c>
      <c r="Z6" s="2">
        <v>44.870556944999997</v>
      </c>
      <c r="AA6" s="2">
        <v>51.762995339</v>
      </c>
      <c r="AB6" s="2">
        <v>1.9879545460000001</v>
      </c>
      <c r="AC6" s="1">
        <v>1.8011495134</v>
      </c>
      <c r="AD6" s="2">
        <v>2.1941339391999999</v>
      </c>
      <c r="AE6" s="2">
        <v>2.1031380000000002E-42</v>
      </c>
      <c r="AF6" s="2">
        <v>10971</v>
      </c>
      <c r="AG6" s="1">
        <v>138372</v>
      </c>
      <c r="AH6" s="2">
        <v>7.9286271789000002</v>
      </c>
      <c r="AI6" s="2">
        <v>7.9507355964000004</v>
      </c>
      <c r="AJ6" s="2">
        <v>7.4237884137999997</v>
      </c>
      <c r="AK6" s="2">
        <v>8.5150859642000007</v>
      </c>
      <c r="AL6" s="2">
        <v>1.1944977774000001</v>
      </c>
      <c r="AM6" s="2">
        <v>1.0847806488</v>
      </c>
      <c r="AN6" s="2">
        <v>1.3153119406</v>
      </c>
      <c r="AO6" s="2">
        <v>2.9988950000000002E-4</v>
      </c>
      <c r="AP6" s="2">
        <v>6.0615419995000002</v>
      </c>
      <c r="AQ6" s="2">
        <v>5.4900239710000003</v>
      </c>
      <c r="AR6" s="2">
        <v>6.6925557347</v>
      </c>
      <c r="AS6" s="2">
        <v>1.47052E-278</v>
      </c>
      <c r="AT6" s="2" t="s">
        <v>30</v>
      </c>
      <c r="AU6" s="2" t="s">
        <v>30</v>
      </c>
      <c r="AV6" s="9" t="s">
        <v>30</v>
      </c>
      <c r="AW6" s="2" t="s">
        <v>30</v>
      </c>
      <c r="AX6" s="2" t="s">
        <v>30</v>
      </c>
      <c r="AY6" s="2" t="s">
        <v>77</v>
      </c>
      <c r="AZ6" s="2" t="s">
        <v>76</v>
      </c>
      <c r="BA6" s="2" t="s">
        <v>39</v>
      </c>
      <c r="BB6" s="2" t="s">
        <v>66</v>
      </c>
      <c r="BC6" s="2" t="s">
        <v>30</v>
      </c>
      <c r="BD6" s="2" t="s">
        <v>30</v>
      </c>
      <c r="BE6" s="2" t="s">
        <v>30</v>
      </c>
      <c r="BF6" s="2" t="s">
        <v>30</v>
      </c>
      <c r="BG6" s="2" t="s">
        <v>30</v>
      </c>
    </row>
    <row r="7" spans="1:59" x14ac:dyDescent="0.3">
      <c r="A7" s="2" t="s">
        <v>35</v>
      </c>
      <c r="B7" s="2">
        <v>691</v>
      </c>
      <c r="C7" s="2">
        <v>3717</v>
      </c>
      <c r="D7" s="2">
        <v>18.590260962999999</v>
      </c>
      <c r="E7" s="2">
        <v>18.187622855000001</v>
      </c>
      <c r="F7" s="2">
        <v>16.456220162000001</v>
      </c>
      <c r="G7" s="2">
        <v>20.101191029999999</v>
      </c>
      <c r="H7" s="2">
        <v>1.1888133385999999</v>
      </c>
      <c r="I7" s="2">
        <v>1.0515824632999999</v>
      </c>
      <c r="J7" s="2">
        <v>1.3439527601000001</v>
      </c>
      <c r="K7" s="2">
        <v>5.7160368000000001E-3</v>
      </c>
      <c r="L7" s="2">
        <v>951</v>
      </c>
      <c r="M7" s="2">
        <v>2193</v>
      </c>
      <c r="N7" s="2">
        <v>43.365253078000002</v>
      </c>
      <c r="O7" s="2">
        <v>42.447392946999997</v>
      </c>
      <c r="P7" s="2">
        <v>38.691719599000002</v>
      </c>
      <c r="Q7" s="2">
        <v>46.567616704999999</v>
      </c>
      <c r="R7" s="2">
        <v>1.0292465153999999</v>
      </c>
      <c r="S7" s="2">
        <v>0.91667058489999997</v>
      </c>
      <c r="T7" s="2">
        <v>1.1556478487999999</v>
      </c>
      <c r="U7" s="2">
        <v>0.62571596860000001</v>
      </c>
      <c r="V7" s="2">
        <v>1642</v>
      </c>
      <c r="W7" s="2">
        <v>5910</v>
      </c>
      <c r="X7" s="2">
        <v>27.783417935999999</v>
      </c>
      <c r="Y7" s="2">
        <v>27.030258196999998</v>
      </c>
      <c r="Z7" s="2">
        <v>24.895410411</v>
      </c>
      <c r="AA7" s="2">
        <v>29.348174871000001</v>
      </c>
      <c r="AB7" s="2">
        <v>1.114977785</v>
      </c>
      <c r="AC7" s="1">
        <v>1.0020606882</v>
      </c>
      <c r="AD7" s="2">
        <v>1.2406189324000001</v>
      </c>
      <c r="AE7" s="2">
        <v>4.5743686700000001E-2</v>
      </c>
      <c r="AF7" s="2">
        <v>2260</v>
      </c>
      <c r="AG7" s="1">
        <v>32404</v>
      </c>
      <c r="AH7" s="2">
        <v>6.9744475991000003</v>
      </c>
      <c r="AI7" s="2">
        <v>6.9425720710999999</v>
      </c>
      <c r="AJ7" s="2">
        <v>6.4223355697000004</v>
      </c>
      <c r="AK7" s="2">
        <v>7.5049499422999997</v>
      </c>
      <c r="AL7" s="2">
        <v>1.0430339191</v>
      </c>
      <c r="AM7" s="2">
        <v>0.94075662650000003</v>
      </c>
      <c r="AN7" s="2">
        <v>1.1564306067000001</v>
      </c>
      <c r="AO7" s="2">
        <v>0.42361578439999997</v>
      </c>
      <c r="AP7" s="2">
        <v>3.8934069276000001</v>
      </c>
      <c r="AQ7" s="2">
        <v>3.4763827575000001</v>
      </c>
      <c r="AR7" s="2">
        <v>4.3604569925999996</v>
      </c>
      <c r="AS7" s="2">
        <v>2.8170700000000001E-122</v>
      </c>
      <c r="AT7" s="2">
        <v>0.42847443839999999</v>
      </c>
      <c r="AU7" s="2">
        <v>0.37387361619999998</v>
      </c>
      <c r="AV7" s="9">
        <v>0.49104921140000002</v>
      </c>
      <c r="AW7" s="2">
        <v>3.6898399999999999E-34</v>
      </c>
      <c r="AX7" s="2" t="s">
        <v>71</v>
      </c>
      <c r="AY7" s="2" t="s">
        <v>30</v>
      </c>
      <c r="AZ7" s="2" t="s">
        <v>30</v>
      </c>
      <c r="BA7" s="2" t="s">
        <v>30</v>
      </c>
      <c r="BB7" s="2" t="s">
        <v>66</v>
      </c>
      <c r="BC7" s="2" t="s">
        <v>40</v>
      </c>
      <c r="BD7" s="2" t="s">
        <v>30</v>
      </c>
      <c r="BE7" s="2" t="s">
        <v>30</v>
      </c>
      <c r="BF7" s="2" t="s">
        <v>30</v>
      </c>
      <c r="BG7" s="2" t="s">
        <v>30</v>
      </c>
    </row>
    <row r="8" spans="1:59" x14ac:dyDescent="0.3">
      <c r="A8" s="2" t="s">
        <v>36</v>
      </c>
      <c r="B8" s="2">
        <v>1568</v>
      </c>
      <c r="C8" s="2">
        <v>8865</v>
      </c>
      <c r="D8" s="2">
        <v>17.687535251</v>
      </c>
      <c r="E8" s="2">
        <v>17.384700445</v>
      </c>
      <c r="F8" s="2">
        <v>16.003870377999998</v>
      </c>
      <c r="G8" s="2">
        <v>18.884669921</v>
      </c>
      <c r="H8" s="2">
        <v>1.136331226</v>
      </c>
      <c r="I8" s="2">
        <v>1.0189529253</v>
      </c>
      <c r="J8" s="2">
        <v>1.2672309221</v>
      </c>
      <c r="K8" s="2">
        <v>2.15912558E-2</v>
      </c>
      <c r="L8" s="2">
        <v>272</v>
      </c>
      <c r="M8" s="2">
        <v>1279</v>
      </c>
      <c r="N8" s="2">
        <v>21.266614542999999</v>
      </c>
      <c r="O8" s="2">
        <v>20.938141963</v>
      </c>
      <c r="P8" s="2">
        <v>18.262741757000001</v>
      </c>
      <c r="Q8" s="2">
        <v>24.005474898999999</v>
      </c>
      <c r="R8" s="2">
        <v>0.5076992521</v>
      </c>
      <c r="S8" s="2">
        <v>0.43550954250000001</v>
      </c>
      <c r="T8" s="2">
        <v>0.59185506970000001</v>
      </c>
      <c r="U8" s="2">
        <v>4.6144010000000002E-18</v>
      </c>
      <c r="V8" s="2">
        <v>1840</v>
      </c>
      <c r="W8" s="2">
        <v>10144</v>
      </c>
      <c r="X8" s="2">
        <v>18.138801262000001</v>
      </c>
      <c r="Y8" s="2">
        <v>17.802304456000002</v>
      </c>
      <c r="Z8" s="2">
        <v>16.425037206999999</v>
      </c>
      <c r="AA8" s="2">
        <v>19.2950579</v>
      </c>
      <c r="AB8" s="2">
        <v>0.7343316459</v>
      </c>
      <c r="AC8" s="2">
        <v>0.66085172579999996</v>
      </c>
      <c r="AD8" s="2">
        <v>0.81598177790000004</v>
      </c>
      <c r="AE8" s="2">
        <v>9.4408167999999995E-9</v>
      </c>
      <c r="AF8" s="2">
        <v>749</v>
      </c>
      <c r="AG8" s="1">
        <v>20101</v>
      </c>
      <c r="AH8" s="2">
        <v>3.726182777</v>
      </c>
      <c r="AI8" s="2">
        <v>3.7348277560000001</v>
      </c>
      <c r="AJ8" s="2">
        <v>3.3882155741000002</v>
      </c>
      <c r="AK8" s="1">
        <v>4.1168981316000002</v>
      </c>
      <c r="AL8" s="2">
        <v>0.56111078020000005</v>
      </c>
      <c r="AM8" s="2">
        <v>0.4983501487</v>
      </c>
      <c r="AN8" s="2">
        <v>0.63177528579999997</v>
      </c>
      <c r="AO8" s="2">
        <v>1.322287E-21</v>
      </c>
      <c r="AP8" s="2">
        <v>4.7665663904000004</v>
      </c>
      <c r="AQ8" s="2">
        <v>4.2007006627000001</v>
      </c>
      <c r="AR8" s="2">
        <v>5.4086584545000003</v>
      </c>
      <c r="AS8" s="2">
        <v>1.3878200000000001E-129</v>
      </c>
      <c r="AT8" s="2">
        <v>0.83028859369999997</v>
      </c>
      <c r="AU8" s="2">
        <v>0.70767897310000005</v>
      </c>
      <c r="AV8" s="9">
        <v>0.97414106540000001</v>
      </c>
      <c r="AW8" s="2">
        <v>2.2528688299999999E-2</v>
      </c>
      <c r="AX8" s="2" t="s">
        <v>30</v>
      </c>
      <c r="AY8" s="2" t="s">
        <v>77</v>
      </c>
      <c r="AZ8" s="2" t="s">
        <v>76</v>
      </c>
      <c r="BA8" s="2" t="s">
        <v>39</v>
      </c>
      <c r="BB8" s="2" t="s">
        <v>66</v>
      </c>
      <c r="BC8" s="2" t="s">
        <v>30</v>
      </c>
      <c r="BD8" s="2" t="s">
        <v>30</v>
      </c>
      <c r="BE8" s="2" t="s">
        <v>30</v>
      </c>
      <c r="BF8" s="2" t="s">
        <v>30</v>
      </c>
      <c r="BG8" s="2" t="s">
        <v>30</v>
      </c>
    </row>
    <row r="9" spans="1:59" x14ac:dyDescent="0.3">
      <c r="A9" s="2" t="s">
        <v>37</v>
      </c>
      <c r="B9" s="2">
        <v>2523</v>
      </c>
      <c r="C9" s="2">
        <v>20790</v>
      </c>
      <c r="D9" s="2">
        <v>12.135642136</v>
      </c>
      <c r="E9" s="2">
        <v>12.079663861</v>
      </c>
      <c r="F9" s="2">
        <v>11.185399563000001</v>
      </c>
      <c r="G9" s="2">
        <v>13.045423917999999</v>
      </c>
      <c r="H9" s="2">
        <v>0.78957352690000004</v>
      </c>
      <c r="I9" s="2">
        <v>0.7111114019</v>
      </c>
      <c r="J9" s="2">
        <v>0.87669295229999999</v>
      </c>
      <c r="K9" s="2">
        <v>9.6749828999999999E-6</v>
      </c>
      <c r="L9" s="2">
        <v>1179</v>
      </c>
      <c r="M9" s="2">
        <v>3135</v>
      </c>
      <c r="N9" s="2">
        <v>37.607655502</v>
      </c>
      <c r="O9" s="2">
        <v>36.672611129000003</v>
      </c>
      <c r="P9" s="2">
        <v>33.58658363</v>
      </c>
      <c r="Q9" s="2">
        <v>40.042191305999999</v>
      </c>
      <c r="R9" s="2">
        <v>0.88922203690000001</v>
      </c>
      <c r="S9" s="2">
        <v>0.79494303659999999</v>
      </c>
      <c r="T9" s="2">
        <v>0.99468237900000001</v>
      </c>
      <c r="U9" s="2">
        <v>4.0052675400000001E-2</v>
      </c>
      <c r="V9" s="2">
        <v>3702</v>
      </c>
      <c r="W9" s="2">
        <v>23925</v>
      </c>
      <c r="X9" s="2">
        <v>15.473354232</v>
      </c>
      <c r="Y9" s="2">
        <v>15.292543932999999</v>
      </c>
      <c r="Z9" s="2">
        <v>14.207079906000001</v>
      </c>
      <c r="AA9" s="2">
        <v>16.460940705999999</v>
      </c>
      <c r="AB9" s="2">
        <v>0.63080591519999996</v>
      </c>
      <c r="AC9" s="1">
        <v>0.57062430870000003</v>
      </c>
      <c r="AD9" s="2">
        <v>0.69733465019999996</v>
      </c>
      <c r="AE9" s="2">
        <v>2.125297E-19</v>
      </c>
      <c r="AF9" s="2">
        <v>652</v>
      </c>
      <c r="AG9" s="1">
        <v>5707</v>
      </c>
      <c r="AH9" s="2">
        <v>11.424566322</v>
      </c>
      <c r="AI9" s="2">
        <v>11.347070263000001</v>
      </c>
      <c r="AJ9" s="2">
        <v>10.252152572</v>
      </c>
      <c r="AK9" s="1">
        <v>12.558923861</v>
      </c>
      <c r="AL9" s="2">
        <v>1.7047542388000001</v>
      </c>
      <c r="AM9" s="2">
        <v>1.5089717398</v>
      </c>
      <c r="AN9" s="2">
        <v>1.9259386627999999</v>
      </c>
      <c r="AO9" s="2">
        <v>1.034108E-17</v>
      </c>
      <c r="AP9" s="2">
        <v>1.3477085783</v>
      </c>
      <c r="AQ9" s="2">
        <v>1.1889144589</v>
      </c>
      <c r="AR9" s="2">
        <v>1.5277116016000001</v>
      </c>
      <c r="AS9" s="2">
        <v>3.0818284E-6</v>
      </c>
      <c r="AT9" s="2">
        <v>0.32939197640000001</v>
      </c>
      <c r="AU9" s="2">
        <v>0.29308028730000002</v>
      </c>
      <c r="AV9" s="9">
        <v>0.37020256499999998</v>
      </c>
      <c r="AW9" s="2">
        <v>1.684826E-77</v>
      </c>
      <c r="AX9" s="2" t="s">
        <v>71</v>
      </c>
      <c r="AY9" s="2" t="s">
        <v>30</v>
      </c>
      <c r="AZ9" s="2" t="s">
        <v>76</v>
      </c>
      <c r="BA9" s="2" t="s">
        <v>39</v>
      </c>
      <c r="BB9" s="2" t="s">
        <v>66</v>
      </c>
      <c r="BC9" s="2" t="s">
        <v>40</v>
      </c>
      <c r="BD9" s="2" t="s">
        <v>30</v>
      </c>
      <c r="BE9" s="2" t="s">
        <v>30</v>
      </c>
      <c r="BF9" s="2" t="s">
        <v>30</v>
      </c>
      <c r="BG9" s="2" t="s">
        <v>30</v>
      </c>
    </row>
    <row r="10" spans="1:59" x14ac:dyDescent="0.3">
      <c r="A10" s="2" t="s">
        <v>67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>
        <v>0</v>
      </c>
      <c r="M10" s="2">
        <v>594</v>
      </c>
      <c r="N10" s="2">
        <v>6.9993999999999998E-8</v>
      </c>
      <c r="O10" s="1">
        <v>5.3712271999999999E-8</v>
      </c>
      <c r="P10" s="2">
        <v>0</v>
      </c>
      <c r="Q10" s="2" t="s">
        <v>30</v>
      </c>
      <c r="R10" s="2">
        <v>1.3023925000000001E-9</v>
      </c>
      <c r="S10" s="2">
        <v>0</v>
      </c>
      <c r="T10" s="2" t="s">
        <v>78</v>
      </c>
      <c r="U10" s="2">
        <v>0.9910796181</v>
      </c>
      <c r="V10" s="1">
        <v>0</v>
      </c>
      <c r="W10" s="2">
        <v>594</v>
      </c>
      <c r="X10" s="2">
        <v>6.9993999999999998E-8</v>
      </c>
      <c r="Y10" s="2">
        <v>5.3712271999999999E-8</v>
      </c>
      <c r="Z10" s="2">
        <v>0</v>
      </c>
      <c r="AA10" s="2" t="s">
        <v>30</v>
      </c>
      <c r="AB10" s="2">
        <v>2.2155907E-9</v>
      </c>
      <c r="AC10" s="1">
        <v>0</v>
      </c>
      <c r="AD10" s="2" t="s">
        <v>78</v>
      </c>
      <c r="AE10" s="2">
        <v>0.99131126859999996</v>
      </c>
      <c r="AF10" s="2" t="s">
        <v>30</v>
      </c>
      <c r="AG10" s="2" t="s">
        <v>30</v>
      </c>
      <c r="AH10" s="2" t="s">
        <v>30</v>
      </c>
      <c r="AI10" s="2" t="s">
        <v>30</v>
      </c>
      <c r="AJ10" s="2" t="s">
        <v>30</v>
      </c>
      <c r="AK10" s="2" t="s">
        <v>30</v>
      </c>
      <c r="AL10" s="2" t="s">
        <v>30</v>
      </c>
      <c r="AM10" s="2" t="s">
        <v>30</v>
      </c>
      <c r="AN10" s="2" t="s">
        <v>30</v>
      </c>
      <c r="AO10" s="2" t="s">
        <v>30</v>
      </c>
      <c r="AP10" s="2">
        <v>2.2450426E-7</v>
      </c>
      <c r="AQ10" s="2">
        <v>0</v>
      </c>
      <c r="AR10" s="2" t="s">
        <v>78</v>
      </c>
      <c r="AS10" s="2">
        <v>0.99332488080000003</v>
      </c>
      <c r="AT10" s="2" t="s">
        <v>30</v>
      </c>
      <c r="AU10" s="2" t="s">
        <v>30</v>
      </c>
      <c r="AV10" s="9" t="s">
        <v>30</v>
      </c>
      <c r="AW10" s="2" t="s">
        <v>30</v>
      </c>
      <c r="AX10" s="2" t="s">
        <v>30</v>
      </c>
      <c r="AY10" s="2" t="s">
        <v>30</v>
      </c>
      <c r="AZ10" s="2" t="s">
        <v>30</v>
      </c>
      <c r="BA10" s="2" t="s">
        <v>30</v>
      </c>
      <c r="BB10" s="2" t="s">
        <v>30</v>
      </c>
      <c r="BC10" s="2" t="s">
        <v>30</v>
      </c>
      <c r="BD10" s="2" t="s">
        <v>30</v>
      </c>
      <c r="BE10" s="2" t="s">
        <v>30</v>
      </c>
      <c r="BF10" s="2" t="s">
        <v>30</v>
      </c>
      <c r="BG10" s="2" t="s">
        <v>68</v>
      </c>
    </row>
    <row r="11" spans="1:59" x14ac:dyDescent="0.3">
      <c r="A11" s="2" t="s">
        <v>31</v>
      </c>
      <c r="B11" s="2">
        <v>5732</v>
      </c>
      <c r="C11" s="2">
        <v>37002</v>
      </c>
      <c r="D11" s="41">
        <v>15.491054538</v>
      </c>
      <c r="E11" s="2">
        <v>15.298972736</v>
      </c>
      <c r="F11" s="2">
        <v>14.250603633000001</v>
      </c>
      <c r="G11" s="2">
        <v>16.424466836000001</v>
      </c>
      <c r="H11" s="2" t="s">
        <v>30</v>
      </c>
      <c r="I11" s="2" t="s">
        <v>30</v>
      </c>
      <c r="J11" s="2" t="s">
        <v>30</v>
      </c>
      <c r="K11" s="41" t="s">
        <v>30</v>
      </c>
      <c r="L11" s="2">
        <v>8253</v>
      </c>
      <c r="M11" s="2">
        <v>19489</v>
      </c>
      <c r="N11" s="2">
        <v>42.346964954999997</v>
      </c>
      <c r="O11" s="2">
        <v>41.241230657999999</v>
      </c>
      <c r="P11" s="2">
        <v>38.470222298000003</v>
      </c>
      <c r="Q11" s="2">
        <v>44.211834625000002</v>
      </c>
      <c r="R11" s="41" t="s">
        <v>30</v>
      </c>
      <c r="S11" s="2" t="s">
        <v>30</v>
      </c>
      <c r="T11" s="2" t="s">
        <v>30</v>
      </c>
      <c r="U11" s="2" t="s">
        <v>30</v>
      </c>
      <c r="V11" s="2">
        <v>13985</v>
      </c>
      <c r="W11" s="2">
        <v>56491</v>
      </c>
      <c r="X11" s="2">
        <v>24.756155847999999</v>
      </c>
      <c r="Y11" s="41">
        <v>24.242867042</v>
      </c>
      <c r="Z11" s="2">
        <v>22.647512288000001</v>
      </c>
      <c r="AA11" s="2">
        <v>25.950603093000002</v>
      </c>
      <c r="AB11" s="2" t="s">
        <v>30</v>
      </c>
      <c r="AC11" s="2" t="s">
        <v>30</v>
      </c>
      <c r="AD11" s="2" t="s">
        <v>30</v>
      </c>
      <c r="AE11" s="2" t="s">
        <v>30</v>
      </c>
      <c r="AF11" s="2">
        <v>16536</v>
      </c>
      <c r="AG11" s="1">
        <v>248676</v>
      </c>
      <c r="AH11" s="2">
        <v>6.6496163683000002</v>
      </c>
      <c r="AI11" s="2">
        <v>6.6561325995000002</v>
      </c>
      <c r="AJ11" s="2">
        <v>6.2203935813999998</v>
      </c>
      <c r="AK11" s="1">
        <v>7.1223951670999996</v>
      </c>
      <c r="AL11" s="2" t="s">
        <v>30</v>
      </c>
      <c r="AM11" s="2" t="s">
        <v>30</v>
      </c>
      <c r="AN11" s="2" t="s">
        <v>30</v>
      </c>
      <c r="AO11" s="2" t="s">
        <v>30</v>
      </c>
      <c r="AP11" s="41">
        <v>3.6421851097000002</v>
      </c>
      <c r="AQ11" s="41">
        <v>3.3087461623999999</v>
      </c>
      <c r="AR11" s="2">
        <v>4.0092263721999997</v>
      </c>
      <c r="AS11" s="2">
        <v>1.9950199999999999E-153</v>
      </c>
      <c r="AT11" s="2">
        <v>0.37096305060000001</v>
      </c>
      <c r="AU11" s="2">
        <v>0.335869841</v>
      </c>
      <c r="AV11" s="9">
        <v>0.40972295850000001</v>
      </c>
      <c r="AW11" s="2">
        <v>3.5584970000000001E-85</v>
      </c>
      <c r="AX11" s="2" t="s">
        <v>30</v>
      </c>
      <c r="AY11" s="2" t="s">
        <v>30</v>
      </c>
      <c r="AZ11" s="2" t="s">
        <v>30</v>
      </c>
      <c r="BA11" s="2" t="s">
        <v>30</v>
      </c>
      <c r="BB11" s="2" t="s">
        <v>66</v>
      </c>
      <c r="BC11" s="2" t="s">
        <v>40</v>
      </c>
      <c r="BD11" s="2" t="s">
        <v>30</v>
      </c>
      <c r="BE11" s="2" t="s">
        <v>30</v>
      </c>
      <c r="BF11" s="2" t="s">
        <v>30</v>
      </c>
      <c r="BG11" s="2" t="s">
        <v>30</v>
      </c>
    </row>
    <row r="12" spans="1:59" x14ac:dyDescent="0.3">
      <c r="AD12" s="1"/>
      <c r="AR12" s="2"/>
    </row>
    <row r="13" spans="1:59" x14ac:dyDescent="0.3">
      <c r="B13" s="55"/>
    </row>
    <row r="14" spans="1:59" ht="15" x14ac:dyDescent="0.35">
      <c r="B14" s="12"/>
    </row>
    <row r="16" spans="1:59" x14ac:dyDescent="0.3">
      <c r="AL16" s="2"/>
      <c r="AM16" s="2"/>
      <c r="AN16" s="2"/>
      <c r="AO16" s="2"/>
      <c r="AP16" s="2"/>
      <c r="AQ16" s="2"/>
      <c r="AR16" s="2"/>
      <c r="AS16" s="2"/>
      <c r="AT16" s="2"/>
      <c r="AU16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13.33203125" style="2" customWidth="1"/>
    <col min="3" max="3" width="11.6640625" style="2" customWidth="1"/>
    <col min="4" max="4" width="15.33203125" style="2" customWidth="1"/>
    <col min="5" max="5" width="14.44140625" style="2" customWidth="1"/>
    <col min="6" max="6" width="14.6640625" style="2" customWidth="1"/>
    <col min="7" max="7" width="12.44140625" style="2" customWidth="1"/>
    <col min="8" max="8" width="15.44140625" style="2" customWidth="1"/>
    <col min="9" max="9" width="13.5546875" style="2" customWidth="1"/>
    <col min="10" max="10" width="12.88671875" style="2" customWidth="1"/>
    <col min="11" max="11" width="13.44140625" style="2" customWidth="1"/>
    <col min="12" max="12" width="14" style="2" customWidth="1"/>
    <col min="13" max="13" width="12.33203125" style="2" customWidth="1"/>
    <col min="14" max="14" width="15.6640625" style="2" customWidth="1"/>
    <col min="15" max="15" width="14.88671875" style="2" customWidth="1"/>
    <col min="16" max="16" width="15.33203125" style="2" customWidth="1"/>
    <col min="17" max="17" width="12.88671875" style="2" customWidth="1"/>
    <col min="18" max="18" width="15.88671875" style="2" customWidth="1"/>
    <col min="19" max="19" width="14" style="2" customWidth="1"/>
    <col min="20" max="20" width="13.5546875" style="2" customWidth="1"/>
    <col min="21" max="21" width="13.88671875" style="2" customWidth="1"/>
    <col min="22" max="22" width="9.5546875" style="2" customWidth="1"/>
    <col min="23" max="23" width="7.88671875" style="2" customWidth="1"/>
    <col min="24" max="26" width="12.44140625" style="2" customWidth="1"/>
    <col min="27" max="27" width="12.6640625" style="2" customWidth="1"/>
    <col min="28" max="31" width="12.44140625" style="2" customWidth="1"/>
    <col min="32" max="32" width="9.88671875" style="2" customWidth="1"/>
    <col min="33" max="33" width="8.33203125" style="2" customWidth="1"/>
    <col min="34" max="41" width="12.44140625" style="2" customWidth="1"/>
    <col min="42" max="42" width="13.44140625" style="2" customWidth="1"/>
    <col min="43" max="43" width="14.44140625" style="2" customWidth="1"/>
    <col min="44" max="44" width="13.44140625" style="2" customWidth="1"/>
    <col min="45" max="45" width="14" style="2" customWidth="1"/>
    <col min="46" max="46" width="14.5546875" style="2" customWidth="1"/>
    <col min="47" max="47" width="15.5546875" style="2" customWidth="1"/>
    <col min="48" max="48" width="14.5546875" style="2" customWidth="1"/>
    <col min="49" max="49" width="15.33203125" style="2" customWidth="1"/>
    <col min="50" max="50" width="11.88671875" style="9" customWidth="1"/>
    <col min="51" max="51" width="12.44140625" style="9" customWidth="1"/>
    <col min="52" max="52" width="8" style="9" customWidth="1"/>
    <col min="53" max="53" width="8.44140625" style="9" customWidth="1"/>
    <col min="54" max="54" width="12.6640625" style="9" customWidth="1"/>
    <col min="55" max="55" width="14" style="9" customWidth="1"/>
    <col min="56" max="56" width="16" style="9" customWidth="1"/>
    <col min="57" max="57" width="16.5546875" style="9" customWidth="1"/>
    <col min="58" max="58" width="12" style="9" customWidth="1"/>
    <col min="59" max="59" width="12.44140625" style="9" customWidth="1"/>
    <col min="60" max="60" width="9.109375" style="9"/>
    <col min="61" max="16384" width="9.109375" style="2"/>
  </cols>
  <sheetData>
    <row r="1" spans="1:60" x14ac:dyDescent="0.3">
      <c r="A1" s="2" t="s">
        <v>113</v>
      </c>
    </row>
    <row r="3" spans="1:60" x14ac:dyDescent="0.3">
      <c r="A3" s="2" t="s">
        <v>108</v>
      </c>
    </row>
    <row r="4" spans="1:60" x14ac:dyDescent="0.3">
      <c r="A4" s="2" t="s">
        <v>0</v>
      </c>
      <c r="B4" s="2" t="s">
        <v>109</v>
      </c>
      <c r="C4" s="2" t="s">
        <v>1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2</v>
      </c>
      <c r="I4" s="2" t="s">
        <v>110</v>
      </c>
      <c r="J4" s="2" t="s">
        <v>7</v>
      </c>
      <c r="K4" s="2" t="s">
        <v>9</v>
      </c>
      <c r="L4" s="2" t="s">
        <v>10</v>
      </c>
      <c r="M4" s="2" t="s">
        <v>11</v>
      </c>
      <c r="N4" s="2" t="s">
        <v>12</v>
      </c>
      <c r="O4" s="2" t="s">
        <v>8</v>
      </c>
      <c r="P4" s="2" t="s">
        <v>111</v>
      </c>
      <c r="Q4" s="2" t="s">
        <v>13</v>
      </c>
      <c r="R4" s="2" t="s">
        <v>15</v>
      </c>
      <c r="S4" s="2" t="s">
        <v>16</v>
      </c>
      <c r="T4" s="2" t="s">
        <v>17</v>
      </c>
      <c r="U4" s="2" t="s">
        <v>18</v>
      </c>
      <c r="V4" s="2" t="s">
        <v>14</v>
      </c>
      <c r="W4" s="2" t="s">
        <v>112</v>
      </c>
      <c r="X4" s="2" t="s">
        <v>53</v>
      </c>
      <c r="Y4" s="2" t="s">
        <v>54</v>
      </c>
      <c r="Z4" s="2" t="s">
        <v>55</v>
      </c>
      <c r="AA4" s="2" t="s">
        <v>56</v>
      </c>
      <c r="AB4" s="2" t="s">
        <v>57</v>
      </c>
      <c r="AC4" s="2" t="s">
        <v>58</v>
      </c>
      <c r="AD4" s="2" t="s">
        <v>59</v>
      </c>
      <c r="AE4" s="2" t="s">
        <v>60</v>
      </c>
      <c r="AF4" s="2" t="s">
        <v>61</v>
      </c>
      <c r="AG4" s="2" t="s">
        <v>62</v>
      </c>
      <c r="AH4" s="2" t="s">
        <v>20</v>
      </c>
      <c r="AI4" s="2" t="s">
        <v>21</v>
      </c>
      <c r="AJ4" s="2" t="s">
        <v>22</v>
      </c>
      <c r="AK4" s="2" t="s">
        <v>19</v>
      </c>
      <c r="AL4" s="2" t="s">
        <v>23</v>
      </c>
      <c r="AM4" s="2" t="s">
        <v>24</v>
      </c>
      <c r="AN4" s="2" t="s">
        <v>25</v>
      </c>
      <c r="AO4" s="2" t="s">
        <v>63</v>
      </c>
      <c r="AP4" s="1" t="s">
        <v>64</v>
      </c>
      <c r="AQ4" s="2" t="s">
        <v>26</v>
      </c>
      <c r="AR4" s="2" t="s">
        <v>27</v>
      </c>
      <c r="AS4" s="2" t="s">
        <v>28</v>
      </c>
      <c r="AT4" s="2" t="s">
        <v>29</v>
      </c>
      <c r="AU4" s="2" t="s">
        <v>65</v>
      </c>
    </row>
    <row r="5" spans="1:60" x14ac:dyDescent="0.3">
      <c r="A5" s="2" t="s">
        <v>33</v>
      </c>
      <c r="B5" s="2">
        <v>59</v>
      </c>
      <c r="C5" s="2">
        <v>326</v>
      </c>
      <c r="D5" s="2">
        <v>18.098159508999998</v>
      </c>
      <c r="E5" s="2">
        <v>1.5485492873</v>
      </c>
      <c r="F5" s="2">
        <v>1.1781407007</v>
      </c>
      <c r="G5" s="2">
        <v>2.0354146952000001</v>
      </c>
      <c r="H5" s="2">
        <v>1.7168474E-3</v>
      </c>
      <c r="I5" s="2">
        <v>26</v>
      </c>
      <c r="J5" s="2">
        <v>103</v>
      </c>
      <c r="K5" s="2">
        <v>25.242718447000001</v>
      </c>
      <c r="L5" s="2">
        <v>0.8327353314</v>
      </c>
      <c r="M5" s="2">
        <v>0.56193546750000001</v>
      </c>
      <c r="N5" s="2">
        <v>1.2340351734999999</v>
      </c>
      <c r="O5" s="2">
        <v>0.3617222014</v>
      </c>
      <c r="P5" s="2">
        <v>85</v>
      </c>
      <c r="Q5" s="2">
        <v>429</v>
      </c>
      <c r="R5" s="2">
        <v>19.813519813999999</v>
      </c>
      <c r="S5" s="2">
        <v>1.0906811380000001</v>
      </c>
      <c r="T5" s="2">
        <v>0.87364360880000003</v>
      </c>
      <c r="U5" s="2">
        <v>1.3616368652999999</v>
      </c>
      <c r="V5" s="2">
        <v>0.4432324963</v>
      </c>
      <c r="W5" s="2">
        <v>212</v>
      </c>
      <c r="X5" s="2">
        <v>5423</v>
      </c>
      <c r="Y5" s="2">
        <v>3.9092753088999999</v>
      </c>
      <c r="Z5" s="2">
        <v>0.74817477290000001</v>
      </c>
      <c r="AA5" s="2">
        <v>0.64828283529999997</v>
      </c>
      <c r="AB5" s="2">
        <v>0.86345875650000004</v>
      </c>
      <c r="AC5" s="2">
        <v>7.2542100000000005E-5</v>
      </c>
      <c r="AD5" s="2">
        <v>5.0683357523000003</v>
      </c>
      <c r="AE5" s="2">
        <v>3.9408259320000001</v>
      </c>
      <c r="AF5" s="2">
        <v>6.5184374396000004</v>
      </c>
      <c r="AG5" s="2">
        <v>1.236221E-36</v>
      </c>
      <c r="AH5" s="2">
        <v>0.71696554980000005</v>
      </c>
      <c r="AI5" s="2">
        <v>0.45199112670000002</v>
      </c>
      <c r="AJ5" s="2">
        <v>1.1372780774</v>
      </c>
      <c r="AK5" s="2">
        <v>0.15751250589999999</v>
      </c>
      <c r="AL5" s="2" t="s">
        <v>71</v>
      </c>
      <c r="AM5" s="2" t="s">
        <v>30</v>
      </c>
      <c r="AN5" s="2" t="s">
        <v>30</v>
      </c>
      <c r="AO5" s="2" t="s">
        <v>39</v>
      </c>
      <c r="AP5" s="1" t="s">
        <v>66</v>
      </c>
      <c r="AQ5" s="2" t="s">
        <v>30</v>
      </c>
      <c r="AR5" s="2" t="s">
        <v>30</v>
      </c>
      <c r="AS5" s="2" t="s">
        <v>30</v>
      </c>
      <c r="AT5" s="2" t="s">
        <v>30</v>
      </c>
      <c r="AU5" s="2" t="s">
        <v>30</v>
      </c>
    </row>
    <row r="6" spans="1:60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>
        <v>354</v>
      </c>
      <c r="J6" s="2">
        <v>1005</v>
      </c>
      <c r="K6" s="2">
        <v>35.223880596999997</v>
      </c>
      <c r="L6" s="2">
        <v>1.1620051914</v>
      </c>
      <c r="M6" s="2">
        <v>1.0168302899999999</v>
      </c>
      <c r="N6" s="2">
        <v>1.3279070048999999</v>
      </c>
      <c r="O6" s="2">
        <v>2.74485722E-2</v>
      </c>
      <c r="P6" s="2">
        <v>354</v>
      </c>
      <c r="Q6" s="2">
        <v>1005</v>
      </c>
      <c r="R6" s="2">
        <v>35.223880596999997</v>
      </c>
      <c r="S6" s="2">
        <v>1.938980178</v>
      </c>
      <c r="T6" s="2">
        <v>1.7162361387</v>
      </c>
      <c r="U6" s="2">
        <v>2.1906333551000001</v>
      </c>
      <c r="V6" s="2">
        <v>2.041039E-26</v>
      </c>
      <c r="W6" s="2">
        <v>979</v>
      </c>
      <c r="X6" s="2">
        <v>17959</v>
      </c>
      <c r="Y6" s="2">
        <v>5.4513057519999997</v>
      </c>
      <c r="Z6" s="2">
        <v>1.0432955268999999</v>
      </c>
      <c r="AA6" s="2">
        <v>0.96343680759999994</v>
      </c>
      <c r="AB6" s="2">
        <v>1.1297736893000001</v>
      </c>
      <c r="AC6" s="2">
        <v>0.29686117280000002</v>
      </c>
      <c r="AD6" s="2">
        <v>6.4615492507000001</v>
      </c>
      <c r="AE6" s="2">
        <v>5.7219797159999999</v>
      </c>
      <c r="AF6" s="2">
        <v>7.2967086202999996</v>
      </c>
      <c r="AG6" s="2">
        <v>7.4707499999999997E-199</v>
      </c>
      <c r="AH6" s="2" t="s">
        <v>30</v>
      </c>
      <c r="AI6" s="2" t="s">
        <v>30</v>
      </c>
      <c r="AJ6" s="2" t="s">
        <v>30</v>
      </c>
      <c r="AK6" s="2" t="s">
        <v>30</v>
      </c>
      <c r="AL6" s="2" t="s">
        <v>30</v>
      </c>
      <c r="AM6" s="2" t="s">
        <v>30</v>
      </c>
      <c r="AN6" s="2" t="s">
        <v>76</v>
      </c>
      <c r="AO6" s="2" t="s">
        <v>30</v>
      </c>
      <c r="AP6" s="1" t="s">
        <v>66</v>
      </c>
      <c r="AQ6" s="2" t="s">
        <v>30</v>
      </c>
      <c r="AR6" s="2" t="s">
        <v>30</v>
      </c>
      <c r="AS6" s="2" t="s">
        <v>30</v>
      </c>
      <c r="AT6" s="2" t="s">
        <v>30</v>
      </c>
      <c r="AU6" s="2" t="s">
        <v>30</v>
      </c>
    </row>
    <row r="7" spans="1:60" x14ac:dyDescent="0.3">
      <c r="A7" s="2" t="s">
        <v>35</v>
      </c>
      <c r="B7" s="2">
        <v>64</v>
      </c>
      <c r="C7" s="2">
        <v>351</v>
      </c>
      <c r="D7" s="2">
        <v>18.233618234000001</v>
      </c>
      <c r="E7" s="2">
        <v>1.5601396653999999</v>
      </c>
      <c r="F7" s="2">
        <v>1.1982492281999999</v>
      </c>
      <c r="G7" s="1">
        <v>2.0313268043999999</v>
      </c>
      <c r="H7" s="2">
        <v>9.5609510000000005E-4</v>
      </c>
      <c r="I7" s="2">
        <v>63</v>
      </c>
      <c r="J7" s="2">
        <v>200</v>
      </c>
      <c r="K7" s="2">
        <v>31.5</v>
      </c>
      <c r="L7" s="2">
        <v>1.0391576087000001</v>
      </c>
      <c r="M7" s="2">
        <v>0.80072919840000001</v>
      </c>
      <c r="N7" s="2">
        <v>1.3485814403</v>
      </c>
      <c r="O7" s="2">
        <v>0.77270704050000005</v>
      </c>
      <c r="P7" s="2">
        <v>127</v>
      </c>
      <c r="Q7" s="2">
        <v>551</v>
      </c>
      <c r="R7" s="2">
        <v>23.049001815</v>
      </c>
      <c r="S7" s="2">
        <v>1.2687857466000001</v>
      </c>
      <c r="T7" s="2">
        <v>1.0543163915</v>
      </c>
      <c r="U7" s="2">
        <v>1.5268825219</v>
      </c>
      <c r="V7" s="2">
        <v>1.17414346E-2</v>
      </c>
      <c r="W7" s="2">
        <v>247</v>
      </c>
      <c r="X7" s="2">
        <v>3613</v>
      </c>
      <c r="Y7" s="2">
        <v>6.8364240244000003</v>
      </c>
      <c r="Z7" s="2">
        <v>1.3083857206</v>
      </c>
      <c r="AA7" s="2">
        <v>1.1442414003000001</v>
      </c>
      <c r="AB7" s="2">
        <v>1.4960769584</v>
      </c>
      <c r="AC7" s="2">
        <v>8.49418E-5</v>
      </c>
      <c r="AD7" s="2">
        <v>3.3714997391999999</v>
      </c>
      <c r="AE7" s="2">
        <v>2.7219483366000001</v>
      </c>
      <c r="AF7" s="2">
        <v>4.1760566642999999</v>
      </c>
      <c r="AG7" s="2">
        <v>8.9032459999999999E-29</v>
      </c>
      <c r="AH7" s="2">
        <v>0.57884502329999998</v>
      </c>
      <c r="AI7" s="2">
        <v>0.4087838922</v>
      </c>
      <c r="AJ7" s="2">
        <v>0.81965451020000002</v>
      </c>
      <c r="AK7" s="2">
        <v>2.0664082000000001E-3</v>
      </c>
      <c r="AL7" s="2" t="s">
        <v>71</v>
      </c>
      <c r="AM7" s="2" t="s">
        <v>30</v>
      </c>
      <c r="AN7" s="2" t="s">
        <v>30</v>
      </c>
      <c r="AO7" s="2" t="s">
        <v>39</v>
      </c>
      <c r="AP7" s="1" t="s">
        <v>66</v>
      </c>
      <c r="AQ7" s="2" t="s">
        <v>40</v>
      </c>
      <c r="AR7" s="2" t="s">
        <v>30</v>
      </c>
      <c r="AS7" s="2" t="s">
        <v>30</v>
      </c>
      <c r="AT7" s="2" t="s">
        <v>30</v>
      </c>
      <c r="AU7" s="2" t="s">
        <v>30</v>
      </c>
    </row>
    <row r="8" spans="1:60" x14ac:dyDescent="0.3">
      <c r="A8" s="2" t="s">
        <v>36</v>
      </c>
      <c r="B8" s="2">
        <v>98</v>
      </c>
      <c r="C8" s="2">
        <v>907</v>
      </c>
      <c r="D8" s="2">
        <v>10.804851158</v>
      </c>
      <c r="E8" s="2">
        <v>0.92450530959999999</v>
      </c>
      <c r="F8" s="2">
        <v>0.74121602109999996</v>
      </c>
      <c r="G8" s="1">
        <v>1.1531187171999999</v>
      </c>
      <c r="H8" s="2">
        <v>0.48626596290000001</v>
      </c>
      <c r="I8" s="2">
        <v>22</v>
      </c>
      <c r="J8" s="2">
        <v>138</v>
      </c>
      <c r="K8" s="2">
        <v>15.942028986</v>
      </c>
      <c r="L8" s="2">
        <v>0.52591367359999996</v>
      </c>
      <c r="M8" s="2">
        <v>0.34344455130000001</v>
      </c>
      <c r="N8" s="2">
        <v>0.80532706369999996</v>
      </c>
      <c r="O8" s="2">
        <v>3.1183922999999999E-3</v>
      </c>
      <c r="P8" s="2">
        <v>120</v>
      </c>
      <c r="Q8" s="2">
        <v>1045</v>
      </c>
      <c r="R8" s="2">
        <v>11.483253589</v>
      </c>
      <c r="S8" s="2">
        <v>0.63212231900000004</v>
      </c>
      <c r="T8" s="2">
        <v>0.52280600730000004</v>
      </c>
      <c r="U8" s="2">
        <v>0.76429616460000005</v>
      </c>
      <c r="V8" s="2">
        <v>2.1942357E-6</v>
      </c>
      <c r="W8" s="2">
        <v>84</v>
      </c>
      <c r="X8" s="2">
        <v>2515</v>
      </c>
      <c r="Y8" s="2">
        <v>3.3399602385999998</v>
      </c>
      <c r="Z8" s="2">
        <v>0.63921668229999995</v>
      </c>
      <c r="AA8" s="2">
        <v>0.513276285</v>
      </c>
      <c r="AB8" s="2">
        <v>0.79605853380000002</v>
      </c>
      <c r="AC8" s="2">
        <v>6.4090600000000006E-5</v>
      </c>
      <c r="AD8" s="2">
        <v>3.4381408065999999</v>
      </c>
      <c r="AE8" s="2">
        <v>2.6015439430999998</v>
      </c>
      <c r="AF8" s="2">
        <v>4.5437680332000001</v>
      </c>
      <c r="AG8" s="2">
        <v>3.9312760000000002E-18</v>
      </c>
      <c r="AH8" s="2">
        <v>0.67775884529999997</v>
      </c>
      <c r="AI8" s="2">
        <v>0.42683403240000001</v>
      </c>
      <c r="AJ8" s="2">
        <v>1.0761959393</v>
      </c>
      <c r="AK8" s="2">
        <v>9.9208149699999998E-2</v>
      </c>
      <c r="AL8" s="2" t="s">
        <v>30</v>
      </c>
      <c r="AM8" s="2" t="s">
        <v>77</v>
      </c>
      <c r="AN8" s="2" t="s">
        <v>76</v>
      </c>
      <c r="AO8" s="2" t="s">
        <v>39</v>
      </c>
      <c r="AP8" s="1" t="s">
        <v>66</v>
      </c>
      <c r="AQ8" s="2" t="s">
        <v>30</v>
      </c>
      <c r="AR8" s="2" t="s">
        <v>30</v>
      </c>
      <c r="AS8" s="2" t="s">
        <v>30</v>
      </c>
      <c r="AT8" s="2" t="s">
        <v>30</v>
      </c>
      <c r="AU8" s="2" t="s">
        <v>30</v>
      </c>
    </row>
    <row r="9" spans="1:60" x14ac:dyDescent="0.3">
      <c r="A9" s="2" t="s">
        <v>37</v>
      </c>
      <c r="B9" s="2">
        <v>178</v>
      </c>
      <c r="C9" s="2">
        <v>1830</v>
      </c>
      <c r="D9" s="2">
        <v>9.7267759562999991</v>
      </c>
      <c r="E9" s="2">
        <v>0.83226098029999995</v>
      </c>
      <c r="F9" s="2">
        <v>0.69748815529999997</v>
      </c>
      <c r="G9" s="2">
        <v>0.99307541509999997</v>
      </c>
      <c r="H9" s="2">
        <v>4.1644414499999997E-2</v>
      </c>
      <c r="I9" s="2">
        <v>87</v>
      </c>
      <c r="J9" s="2">
        <v>274</v>
      </c>
      <c r="K9" s="2">
        <v>31.751824817999999</v>
      </c>
      <c r="L9" s="2">
        <v>1.0474650904</v>
      </c>
      <c r="M9" s="2">
        <v>0.83551188350000005</v>
      </c>
      <c r="N9" s="2">
        <v>1.3131867271</v>
      </c>
      <c r="O9" s="2">
        <v>0.68767155710000005</v>
      </c>
      <c r="P9" s="2">
        <v>265</v>
      </c>
      <c r="Q9" s="2">
        <v>2104</v>
      </c>
      <c r="R9" s="2">
        <v>12.595057034</v>
      </c>
      <c r="S9" s="2">
        <v>0.6933241175</v>
      </c>
      <c r="T9" s="2">
        <v>0.60507510809999998</v>
      </c>
      <c r="U9" s="2">
        <v>0.7944440706</v>
      </c>
      <c r="V9" s="2">
        <v>1.3443037000000001E-7</v>
      </c>
      <c r="W9" s="2">
        <v>63</v>
      </c>
      <c r="X9" s="2">
        <v>624</v>
      </c>
      <c r="Y9" s="2">
        <v>10.096153846</v>
      </c>
      <c r="Z9" s="2">
        <v>1.9322475431999999</v>
      </c>
      <c r="AA9" s="2">
        <v>1.5021599704999999</v>
      </c>
      <c r="AB9" s="2">
        <v>2.4854746775000001</v>
      </c>
      <c r="AC9" s="2">
        <v>2.9364163999999999E-7</v>
      </c>
      <c r="AD9" s="2">
        <v>1.2475104109999999</v>
      </c>
      <c r="AE9" s="2">
        <v>0.9478385762</v>
      </c>
      <c r="AF9" s="2">
        <v>1.6419275018999999</v>
      </c>
      <c r="AG9" s="2">
        <v>0.1146190163</v>
      </c>
      <c r="AH9" s="2">
        <v>0.30633754159999999</v>
      </c>
      <c r="AI9" s="2">
        <v>0.23705623310000001</v>
      </c>
      <c r="AJ9" s="2">
        <v>0.39586678730000002</v>
      </c>
      <c r="AK9" s="1">
        <v>1.5116399999999999E-19</v>
      </c>
      <c r="AL9" s="2" t="s">
        <v>30</v>
      </c>
      <c r="AM9" s="2" t="s">
        <v>30</v>
      </c>
      <c r="AN9" s="2" t="s">
        <v>76</v>
      </c>
      <c r="AO9" s="2" t="s">
        <v>39</v>
      </c>
      <c r="AP9" s="1" t="s">
        <v>30</v>
      </c>
      <c r="AQ9" s="2" t="s">
        <v>40</v>
      </c>
      <c r="AR9" s="2" t="s">
        <v>30</v>
      </c>
      <c r="AS9" s="2" t="s">
        <v>30</v>
      </c>
      <c r="AT9" s="2" t="s">
        <v>30</v>
      </c>
      <c r="AU9" s="2" t="s">
        <v>30</v>
      </c>
    </row>
    <row r="10" spans="1:60" x14ac:dyDescent="0.3">
      <c r="A10" s="2" t="s">
        <v>67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>
        <v>0</v>
      </c>
      <c r="J10" s="2">
        <v>101</v>
      </c>
      <c r="K10" s="2">
        <v>2.0494740999999999E-8</v>
      </c>
      <c r="L10" s="2">
        <v>6.7610370000000001E-10</v>
      </c>
      <c r="M10" s="2">
        <v>0</v>
      </c>
      <c r="N10" s="2" t="s">
        <v>78</v>
      </c>
      <c r="O10" s="2">
        <v>0.99757615030000002</v>
      </c>
      <c r="P10" s="2">
        <v>0</v>
      </c>
      <c r="Q10" s="2">
        <v>101</v>
      </c>
      <c r="R10" s="2">
        <v>2.0494740999999999E-8</v>
      </c>
      <c r="S10" s="2">
        <v>1.1281805000000001E-9</v>
      </c>
      <c r="T10" s="2">
        <v>0</v>
      </c>
      <c r="U10" s="2" t="s">
        <v>78</v>
      </c>
      <c r="V10" s="2">
        <v>0.99763492659999997</v>
      </c>
      <c r="W10" s="2" t="s">
        <v>30</v>
      </c>
      <c r="X10" s="2" t="s">
        <v>30</v>
      </c>
      <c r="Y10" s="2" t="s">
        <v>30</v>
      </c>
      <c r="Z10" s="2" t="s">
        <v>30</v>
      </c>
      <c r="AA10" s="2" t="s">
        <v>30</v>
      </c>
      <c r="AB10" s="2" t="s">
        <v>30</v>
      </c>
      <c r="AC10" s="2" t="s">
        <v>30</v>
      </c>
      <c r="AD10" s="2">
        <v>1.4192607999999999E-8</v>
      </c>
      <c r="AE10" s="2">
        <v>0</v>
      </c>
      <c r="AF10" s="2" t="s">
        <v>78</v>
      </c>
      <c r="AG10" s="2">
        <v>0.997925599</v>
      </c>
      <c r="AH10" s="2" t="s">
        <v>30</v>
      </c>
      <c r="AI10" s="2" t="s">
        <v>30</v>
      </c>
      <c r="AJ10" s="2" t="s">
        <v>30</v>
      </c>
      <c r="AK10" s="1" t="s">
        <v>30</v>
      </c>
      <c r="AL10" s="2" t="s">
        <v>30</v>
      </c>
      <c r="AM10" s="2" t="s">
        <v>30</v>
      </c>
      <c r="AN10" s="2" t="s">
        <v>30</v>
      </c>
      <c r="AO10" s="2" t="s">
        <v>30</v>
      </c>
      <c r="AP10" s="1" t="s">
        <v>30</v>
      </c>
      <c r="AQ10" s="2" t="s">
        <v>30</v>
      </c>
      <c r="AR10" s="2" t="s">
        <v>30</v>
      </c>
      <c r="AS10" s="2" t="s">
        <v>30</v>
      </c>
      <c r="AT10" s="2" t="s">
        <v>30</v>
      </c>
      <c r="AU10" s="2" t="s">
        <v>68</v>
      </c>
    </row>
    <row r="11" spans="1:60" x14ac:dyDescent="0.3">
      <c r="A11" s="2" t="s">
        <v>31</v>
      </c>
      <c r="B11" s="2">
        <v>399</v>
      </c>
      <c r="C11" s="2">
        <v>3414</v>
      </c>
      <c r="D11" s="2">
        <v>11.687170475</v>
      </c>
      <c r="E11" s="2" t="s">
        <v>30</v>
      </c>
      <c r="F11" s="2" t="s">
        <v>30</v>
      </c>
      <c r="G11" s="2" t="s">
        <v>30</v>
      </c>
      <c r="H11" s="2" t="s">
        <v>30</v>
      </c>
      <c r="I11" s="2">
        <v>552</v>
      </c>
      <c r="J11" s="2">
        <v>1821</v>
      </c>
      <c r="K11" s="2">
        <v>30.313014827</v>
      </c>
      <c r="L11" s="2" t="s">
        <v>30</v>
      </c>
      <c r="M11" s="2" t="s">
        <v>30</v>
      </c>
      <c r="N11" s="2" t="s">
        <v>30</v>
      </c>
      <c r="O11" s="2" t="s">
        <v>30</v>
      </c>
      <c r="P11" s="2">
        <v>951</v>
      </c>
      <c r="Q11" s="2">
        <v>5235</v>
      </c>
      <c r="R11" s="2">
        <v>18.166189112000001</v>
      </c>
      <c r="S11" s="2" t="s">
        <v>30</v>
      </c>
      <c r="T11" s="2" t="s">
        <v>30</v>
      </c>
      <c r="U11" s="2" t="s">
        <v>30</v>
      </c>
      <c r="V11" s="2" t="s">
        <v>30</v>
      </c>
      <c r="W11" s="2">
        <v>1589</v>
      </c>
      <c r="X11" s="2">
        <v>30411</v>
      </c>
      <c r="Y11" s="2">
        <v>5.2250830292000003</v>
      </c>
      <c r="Z11" s="2" t="s">
        <v>30</v>
      </c>
      <c r="AA11" s="2" t="s">
        <v>30</v>
      </c>
      <c r="AB11" s="2" t="s">
        <v>30</v>
      </c>
      <c r="AC11" s="2" t="s">
        <v>30</v>
      </c>
      <c r="AD11" s="2">
        <v>3.4767273573000002</v>
      </c>
      <c r="AE11" s="2">
        <v>3.2082848090999998</v>
      </c>
      <c r="AF11" s="2">
        <v>3.7676309418999998</v>
      </c>
      <c r="AG11" s="2">
        <v>6.6297900000000001E-203</v>
      </c>
      <c r="AH11" s="2">
        <v>0.38554959119999999</v>
      </c>
      <c r="AI11" s="2">
        <v>0.33895920499999999</v>
      </c>
      <c r="AJ11" s="2">
        <v>0.43854388700000002</v>
      </c>
      <c r="AK11" s="2">
        <v>1.1374830000000001E-47</v>
      </c>
      <c r="AL11" s="2" t="s">
        <v>30</v>
      </c>
      <c r="AM11" s="2" t="s">
        <v>30</v>
      </c>
      <c r="AN11" s="2" t="s">
        <v>30</v>
      </c>
      <c r="AO11" s="2" t="s">
        <v>30</v>
      </c>
      <c r="AP11" s="1" t="s">
        <v>66</v>
      </c>
      <c r="AQ11" s="2" t="s">
        <v>40</v>
      </c>
      <c r="AR11" s="2" t="s">
        <v>30</v>
      </c>
      <c r="AS11" s="2" t="s">
        <v>30</v>
      </c>
      <c r="AT11" s="2" t="s">
        <v>30</v>
      </c>
      <c r="AU11" s="2" t="s">
        <v>30</v>
      </c>
    </row>
    <row r="12" spans="1:60" x14ac:dyDescent="0.3">
      <c r="AP12" s="1"/>
    </row>
    <row r="13" spans="1:60" x14ac:dyDescent="0.3">
      <c r="B13" s="18"/>
    </row>
    <row r="14" spans="1:60" ht="15" x14ac:dyDescent="0.35">
      <c r="B14" s="12"/>
    </row>
    <row r="16" spans="1:60" x14ac:dyDescent="0.3"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</row>
    <row r="17" spans="2:59" x14ac:dyDescent="0.3">
      <c r="AX17" s="2"/>
      <c r="AY17" s="2"/>
      <c r="AZ17" s="2"/>
      <c r="BA17" s="2"/>
      <c r="BB17" s="2"/>
      <c r="BC17" s="2"/>
      <c r="BD17" s="2"/>
      <c r="BE17" s="2"/>
      <c r="BF17" s="2"/>
      <c r="BG17" s="2"/>
    </row>
    <row r="21" spans="2:59" x14ac:dyDescent="0.3">
      <c r="AP21" s="1"/>
    </row>
    <row r="22" spans="2:59" x14ac:dyDescent="0.3">
      <c r="AP22" s="1"/>
    </row>
    <row r="23" spans="2:59" x14ac:dyDescent="0.3">
      <c r="AP23" s="1"/>
    </row>
    <row r="24" spans="2:59" x14ac:dyDescent="0.3">
      <c r="G24" s="1"/>
      <c r="AP24" s="1"/>
    </row>
    <row r="25" spans="2:59" x14ac:dyDescent="0.3">
      <c r="G25" s="1"/>
      <c r="AP25" s="1"/>
    </row>
    <row r="26" spans="2:59" x14ac:dyDescent="0.3">
      <c r="AK26" s="1"/>
      <c r="AP26" s="1"/>
    </row>
    <row r="27" spans="2:59" x14ac:dyDescent="0.3">
      <c r="AK27" s="1"/>
      <c r="AP27" s="1"/>
    </row>
    <row r="28" spans="2:59" x14ac:dyDescent="0.3">
      <c r="AP28" s="1"/>
    </row>
    <row r="29" spans="2:59" x14ac:dyDescent="0.3">
      <c r="AP29" s="1"/>
    </row>
    <row r="30" spans="2:59" x14ac:dyDescent="0.3">
      <c r="B30" s="11"/>
    </row>
    <row r="31" spans="2:59" ht="15" x14ac:dyDescent="0.35">
      <c r="B31" s="1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13.33203125" style="2" customWidth="1"/>
    <col min="3" max="3" width="11.6640625" style="2" customWidth="1"/>
    <col min="4" max="4" width="15.33203125" style="2" customWidth="1"/>
    <col min="5" max="5" width="14.44140625" style="2" customWidth="1"/>
    <col min="6" max="6" width="14.6640625" style="2" customWidth="1"/>
    <col min="7" max="7" width="12.44140625" style="2" customWidth="1"/>
    <col min="8" max="8" width="15.44140625" style="2" customWidth="1"/>
    <col min="9" max="9" width="13.5546875" style="2" customWidth="1"/>
    <col min="10" max="10" width="12.88671875" style="2" customWidth="1"/>
    <col min="11" max="11" width="13.44140625" style="2" customWidth="1"/>
    <col min="12" max="12" width="14" style="2" customWidth="1"/>
    <col min="13" max="13" width="12.33203125" style="2" customWidth="1"/>
    <col min="14" max="14" width="15.6640625" style="2" customWidth="1"/>
    <col min="15" max="15" width="14.88671875" style="2" customWidth="1"/>
    <col min="16" max="16" width="15.33203125" style="2" customWidth="1"/>
    <col min="17" max="17" width="12.88671875" style="2" customWidth="1"/>
    <col min="18" max="18" width="15.88671875" style="2" customWidth="1"/>
    <col min="19" max="19" width="14" style="2" customWidth="1"/>
    <col min="20" max="20" width="13.5546875" style="2" customWidth="1"/>
    <col min="21" max="21" width="13.88671875" style="2" customWidth="1"/>
    <col min="22" max="22" width="9.5546875" style="2" customWidth="1"/>
    <col min="23" max="23" width="7.88671875" style="2" customWidth="1"/>
    <col min="24" max="26" width="12.44140625" style="2" customWidth="1"/>
    <col min="27" max="27" width="12.6640625" style="2" customWidth="1"/>
    <col min="28" max="31" width="12.44140625" style="2" customWidth="1"/>
    <col min="32" max="32" width="9.88671875" style="2" customWidth="1"/>
    <col min="33" max="33" width="8.33203125" style="2" customWidth="1"/>
    <col min="34" max="41" width="12.44140625" style="2" customWidth="1"/>
    <col min="42" max="42" width="13.44140625" style="2" customWidth="1"/>
    <col min="43" max="43" width="14.44140625" style="2" customWidth="1"/>
    <col min="44" max="44" width="13.44140625" style="2" customWidth="1"/>
    <col min="45" max="45" width="14" style="2" customWidth="1"/>
    <col min="46" max="46" width="14.5546875" style="2" customWidth="1"/>
    <col min="47" max="47" width="15.5546875" style="2" customWidth="1"/>
    <col min="48" max="48" width="14.5546875" style="2" customWidth="1"/>
    <col min="49" max="49" width="15.33203125" style="2" customWidth="1"/>
    <col min="50" max="50" width="11.88671875" style="9" customWidth="1"/>
    <col min="51" max="51" width="12.44140625" style="9" customWidth="1"/>
    <col min="52" max="52" width="8" style="9" customWidth="1"/>
    <col min="53" max="53" width="8.44140625" style="9" customWidth="1"/>
    <col min="54" max="54" width="12.6640625" style="9" customWidth="1"/>
    <col min="55" max="55" width="14" style="9" customWidth="1"/>
    <col min="56" max="56" width="16" style="9" customWidth="1"/>
    <col min="57" max="57" width="16.5546875" style="9" customWidth="1"/>
    <col min="58" max="58" width="12" style="9" customWidth="1"/>
    <col min="59" max="59" width="12.44140625" style="9" customWidth="1"/>
    <col min="60" max="60" width="9.109375" style="9"/>
    <col min="61" max="16384" width="9.109375" style="2"/>
  </cols>
  <sheetData>
    <row r="1" spans="1:60" x14ac:dyDescent="0.3">
      <c r="A1" s="2" t="s">
        <v>114</v>
      </c>
    </row>
    <row r="3" spans="1:60" x14ac:dyDescent="0.3">
      <c r="A3" s="2" t="s">
        <v>115</v>
      </c>
    </row>
    <row r="4" spans="1:60" x14ac:dyDescent="0.3">
      <c r="A4" s="2" t="s">
        <v>0</v>
      </c>
      <c r="B4" s="2" t="s">
        <v>116</v>
      </c>
      <c r="C4" s="2" t="s">
        <v>1</v>
      </c>
      <c r="D4" s="2" t="s">
        <v>3</v>
      </c>
      <c r="E4" s="2" t="s">
        <v>79</v>
      </c>
      <c r="F4" s="2" t="s">
        <v>80</v>
      </c>
      <c r="G4" s="2" t="s">
        <v>81</v>
      </c>
      <c r="H4" s="2" t="s">
        <v>4</v>
      </c>
      <c r="I4" s="2" t="s">
        <v>5</v>
      </c>
      <c r="J4" s="2" t="s">
        <v>6</v>
      </c>
      <c r="K4" s="2" t="s">
        <v>2</v>
      </c>
      <c r="L4" s="2" t="s">
        <v>117</v>
      </c>
      <c r="M4" s="2" t="s">
        <v>7</v>
      </c>
      <c r="N4" s="2" t="s">
        <v>9</v>
      </c>
      <c r="O4" s="2" t="s">
        <v>82</v>
      </c>
      <c r="P4" s="2" t="s">
        <v>83</v>
      </c>
      <c r="Q4" s="2" t="s">
        <v>84</v>
      </c>
      <c r="R4" s="2" t="s">
        <v>10</v>
      </c>
      <c r="S4" s="2" t="s">
        <v>11</v>
      </c>
      <c r="T4" s="2" t="s">
        <v>12</v>
      </c>
      <c r="U4" s="2" t="s">
        <v>8</v>
      </c>
      <c r="V4" s="2" t="s">
        <v>118</v>
      </c>
      <c r="W4" s="2" t="s">
        <v>13</v>
      </c>
      <c r="X4" s="2" t="s">
        <v>15</v>
      </c>
      <c r="Y4" s="2" t="s">
        <v>85</v>
      </c>
      <c r="Z4" s="2" t="s">
        <v>86</v>
      </c>
      <c r="AA4" s="2" t="s">
        <v>87</v>
      </c>
      <c r="AB4" s="2" t="s">
        <v>16</v>
      </c>
      <c r="AC4" s="2" t="s">
        <v>17</v>
      </c>
      <c r="AD4" s="2" t="s">
        <v>18</v>
      </c>
      <c r="AE4" s="2" t="s">
        <v>14</v>
      </c>
      <c r="AF4" s="2" t="s">
        <v>119</v>
      </c>
      <c r="AG4" s="2" t="s">
        <v>53</v>
      </c>
      <c r="AH4" s="2" t="s">
        <v>54</v>
      </c>
      <c r="AI4" s="2" t="s">
        <v>88</v>
      </c>
      <c r="AJ4" s="2" t="s">
        <v>89</v>
      </c>
      <c r="AK4" s="2" t="s">
        <v>90</v>
      </c>
      <c r="AL4" s="2" t="s">
        <v>55</v>
      </c>
      <c r="AM4" s="2" t="s">
        <v>56</v>
      </c>
      <c r="AN4" s="2" t="s">
        <v>57</v>
      </c>
      <c r="AO4" s="2" t="s">
        <v>58</v>
      </c>
      <c r="AP4" s="2" t="s">
        <v>59</v>
      </c>
      <c r="AQ4" s="2" t="s">
        <v>60</v>
      </c>
      <c r="AR4" s="2" t="s">
        <v>61</v>
      </c>
      <c r="AS4" s="2" t="s">
        <v>62</v>
      </c>
      <c r="AT4" s="2" t="s">
        <v>20</v>
      </c>
      <c r="AU4" s="2" t="s">
        <v>21</v>
      </c>
      <c r="AV4" s="2" t="s">
        <v>22</v>
      </c>
      <c r="AW4" s="2" t="s">
        <v>19</v>
      </c>
      <c r="AX4" s="9" t="s">
        <v>23</v>
      </c>
      <c r="AY4" s="9" t="s">
        <v>24</v>
      </c>
      <c r="AZ4" s="9" t="s">
        <v>25</v>
      </c>
      <c r="BA4" s="9" t="s">
        <v>63</v>
      </c>
      <c r="BB4" s="9" t="s">
        <v>64</v>
      </c>
      <c r="BC4" s="9" t="s">
        <v>26</v>
      </c>
      <c r="BD4" s="9" t="s">
        <v>27</v>
      </c>
      <c r="BE4" s="9" t="s">
        <v>28</v>
      </c>
      <c r="BF4" s="9" t="s">
        <v>29</v>
      </c>
      <c r="BG4" s="9" t="s">
        <v>65</v>
      </c>
    </row>
    <row r="5" spans="1:60" x14ac:dyDescent="0.3">
      <c r="A5" s="2" t="s">
        <v>33</v>
      </c>
      <c r="B5" s="2">
        <v>410</v>
      </c>
      <c r="C5" s="2">
        <v>3956</v>
      </c>
      <c r="D5" s="2">
        <v>10.364004044</v>
      </c>
      <c r="E5" s="2">
        <v>10.270379049000001</v>
      </c>
      <c r="F5" s="2">
        <v>9.2696845797999998</v>
      </c>
      <c r="G5" s="2">
        <v>11.379101942</v>
      </c>
      <c r="H5" s="2">
        <v>1.3097183749000001</v>
      </c>
      <c r="I5" s="2">
        <v>1.1695064877000001</v>
      </c>
      <c r="J5" s="2">
        <v>1.4667402357999999</v>
      </c>
      <c r="K5" s="2">
        <v>3.0072535999999998E-6</v>
      </c>
      <c r="L5" s="2">
        <v>213</v>
      </c>
      <c r="M5" s="2">
        <v>1331</v>
      </c>
      <c r="N5" s="2">
        <v>16.003005258999998</v>
      </c>
      <c r="O5" s="2">
        <v>15.837851842999999</v>
      </c>
      <c r="P5" s="2">
        <v>13.788664367999999</v>
      </c>
      <c r="Q5" s="2">
        <v>18.191577104</v>
      </c>
      <c r="R5" s="2">
        <v>0.78310339309999999</v>
      </c>
      <c r="S5" s="2">
        <v>0.67702988610000003</v>
      </c>
      <c r="T5" s="2">
        <v>0.90579594320000001</v>
      </c>
      <c r="U5" s="2">
        <v>9.936999000000001E-4</v>
      </c>
      <c r="V5" s="2">
        <v>623</v>
      </c>
      <c r="W5" s="2">
        <v>5287</v>
      </c>
      <c r="X5" s="2">
        <v>11.7836202</v>
      </c>
      <c r="Y5" s="2">
        <v>11.66016864</v>
      </c>
      <c r="Z5" s="2">
        <v>10.705118123</v>
      </c>
      <c r="AA5" s="2">
        <v>12.700423401</v>
      </c>
      <c r="AB5" s="2">
        <v>0.96314750410000005</v>
      </c>
      <c r="AC5" s="2">
        <v>0.87638401119999998</v>
      </c>
      <c r="AD5" s="2">
        <v>1.0585007287999999</v>
      </c>
      <c r="AE5" s="2">
        <v>0.4356378742</v>
      </c>
      <c r="AF5" s="2">
        <v>763</v>
      </c>
      <c r="AG5" s="2">
        <v>55794</v>
      </c>
      <c r="AH5" s="2">
        <v>1.3675305588</v>
      </c>
      <c r="AI5" s="2">
        <v>1.3649861102</v>
      </c>
      <c r="AJ5" s="2">
        <v>1.2621243253000001</v>
      </c>
      <c r="AK5" s="2">
        <v>1.4762310207</v>
      </c>
      <c r="AL5" s="2">
        <v>0.46858324489999997</v>
      </c>
      <c r="AM5" s="2">
        <v>0.4291999796</v>
      </c>
      <c r="AN5" s="2">
        <v>0.51158030710000002</v>
      </c>
      <c r="AO5" s="2">
        <v>3.0157140000000001E-64</v>
      </c>
      <c r="AP5" s="1">
        <v>8.5423350123000006</v>
      </c>
      <c r="AQ5" s="2">
        <v>7.6072986055999996</v>
      </c>
      <c r="AR5" s="2">
        <v>9.5922996118999997</v>
      </c>
      <c r="AS5" s="2">
        <v>5.5460499999999998E-288</v>
      </c>
      <c r="AT5" s="2">
        <v>0.64847045859999997</v>
      </c>
      <c r="AU5" s="2">
        <v>0.54581941720000005</v>
      </c>
      <c r="AV5" s="2">
        <v>0.7704268527</v>
      </c>
      <c r="AW5" s="2">
        <v>8.3811826999999996E-7</v>
      </c>
      <c r="AX5" s="9" t="s">
        <v>71</v>
      </c>
      <c r="AY5" s="9" t="s">
        <v>77</v>
      </c>
      <c r="AZ5" s="9" t="s">
        <v>30</v>
      </c>
      <c r="BA5" s="9" t="s">
        <v>39</v>
      </c>
      <c r="BB5" s="9" t="s">
        <v>66</v>
      </c>
      <c r="BC5" s="9" t="s">
        <v>40</v>
      </c>
      <c r="BD5" s="9" t="s">
        <v>30</v>
      </c>
      <c r="BE5" s="9" t="s">
        <v>30</v>
      </c>
      <c r="BF5" s="9" t="s">
        <v>30</v>
      </c>
      <c r="BG5" s="9" t="s">
        <v>30</v>
      </c>
    </row>
    <row r="6" spans="1:60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 t="s">
        <v>30</v>
      </c>
      <c r="J6" s="2" t="s">
        <v>30</v>
      </c>
      <c r="K6" s="2" t="s">
        <v>30</v>
      </c>
      <c r="L6" s="2">
        <v>2688</v>
      </c>
      <c r="M6" s="2">
        <v>12065</v>
      </c>
      <c r="N6" s="2">
        <v>22.279320347999999</v>
      </c>
      <c r="O6" s="2">
        <v>21.953193220999999</v>
      </c>
      <c r="P6" s="2">
        <v>20.869099467000002</v>
      </c>
      <c r="Q6" s="2">
        <v>23.093602737000001</v>
      </c>
      <c r="R6" s="2">
        <v>1.0854767597999999</v>
      </c>
      <c r="S6" s="2">
        <v>1.0146507017999999</v>
      </c>
      <c r="T6" s="2">
        <v>1.1612467166</v>
      </c>
      <c r="U6" s="2">
        <v>1.71983247E-2</v>
      </c>
      <c r="V6" s="2">
        <v>2688</v>
      </c>
      <c r="W6" s="2">
        <v>12065</v>
      </c>
      <c r="X6" s="2">
        <v>22.279320347999999</v>
      </c>
      <c r="Y6" s="2">
        <v>21.953193220999999</v>
      </c>
      <c r="Z6" s="2">
        <v>20.869099467000002</v>
      </c>
      <c r="AA6" s="2">
        <v>23.093602737000001</v>
      </c>
      <c r="AB6" s="2">
        <v>1.8133668482</v>
      </c>
      <c r="AC6" s="2">
        <v>1.6999188051</v>
      </c>
      <c r="AD6" s="2">
        <v>1.9343861108</v>
      </c>
      <c r="AE6" s="2">
        <v>7.0018640000000001E-73</v>
      </c>
      <c r="AF6" s="2">
        <v>5057</v>
      </c>
      <c r="AG6" s="2">
        <v>156331</v>
      </c>
      <c r="AH6" s="2">
        <v>3.2348030781000001</v>
      </c>
      <c r="AI6" s="2">
        <v>3.2463155015999998</v>
      </c>
      <c r="AJ6" s="2">
        <v>3.1094701478000002</v>
      </c>
      <c r="AK6" s="2">
        <v>3.3891833126000002</v>
      </c>
      <c r="AL6" s="2">
        <v>1.1144209017</v>
      </c>
      <c r="AM6" s="2">
        <v>1.0510910913</v>
      </c>
      <c r="AN6" s="2">
        <v>1.1815664278</v>
      </c>
      <c r="AO6" s="2">
        <v>2.8426290000000001E-4</v>
      </c>
      <c r="AP6" s="1">
        <v>6.7624952689000004</v>
      </c>
      <c r="AQ6" s="2">
        <v>6.3274997183000004</v>
      </c>
      <c r="AR6" s="2">
        <v>7.2273953849000003</v>
      </c>
      <c r="AS6" s="2">
        <v>1E-100</v>
      </c>
      <c r="AT6" s="2" t="s">
        <v>30</v>
      </c>
      <c r="AU6" s="2" t="s">
        <v>30</v>
      </c>
      <c r="AV6" s="2" t="s">
        <v>30</v>
      </c>
      <c r="AW6" s="2" t="s">
        <v>30</v>
      </c>
      <c r="AX6" s="9" t="s">
        <v>30</v>
      </c>
      <c r="AY6" s="9" t="s">
        <v>30</v>
      </c>
      <c r="AZ6" s="9" t="s">
        <v>76</v>
      </c>
      <c r="BA6" s="9" t="s">
        <v>39</v>
      </c>
      <c r="BB6" s="9" t="s">
        <v>66</v>
      </c>
      <c r="BC6" s="9" t="s">
        <v>30</v>
      </c>
      <c r="BD6" s="9" t="s">
        <v>30</v>
      </c>
      <c r="BE6" s="9" t="s">
        <v>30</v>
      </c>
      <c r="BF6" s="9" t="s">
        <v>30</v>
      </c>
      <c r="BG6" s="9" t="s">
        <v>30</v>
      </c>
    </row>
    <row r="7" spans="1:60" x14ac:dyDescent="0.3">
      <c r="A7" s="2" t="s">
        <v>35</v>
      </c>
      <c r="B7" s="2">
        <v>350</v>
      </c>
      <c r="C7" s="2">
        <v>4068</v>
      </c>
      <c r="D7" s="2">
        <v>8.6037364798000002</v>
      </c>
      <c r="E7" s="2">
        <v>8.5303834200999997</v>
      </c>
      <c r="F7" s="2">
        <v>7.6416633934</v>
      </c>
      <c r="G7" s="2">
        <v>9.5224609548999997</v>
      </c>
      <c r="H7" s="2">
        <v>1.0878274167999999</v>
      </c>
      <c r="I7" s="2">
        <v>0.96475105110000003</v>
      </c>
      <c r="J7" s="2">
        <v>1.2266050266999999</v>
      </c>
      <c r="K7" s="2">
        <v>0.1693856581</v>
      </c>
      <c r="L7" s="2">
        <v>543</v>
      </c>
      <c r="M7" s="2">
        <v>2393</v>
      </c>
      <c r="N7" s="2">
        <v>22.691182615999999</v>
      </c>
      <c r="O7" s="2">
        <v>22.393474846</v>
      </c>
      <c r="P7" s="2">
        <v>20.449503909000001</v>
      </c>
      <c r="Q7" s="2">
        <v>24.522243567</v>
      </c>
      <c r="R7" s="2">
        <v>1.1072465072</v>
      </c>
      <c r="S7" s="2">
        <v>1.0007181303999999</v>
      </c>
      <c r="T7" s="2">
        <v>1.2251150353</v>
      </c>
      <c r="U7" s="2">
        <v>4.8396196500000002E-2</v>
      </c>
      <c r="V7" s="2">
        <v>893</v>
      </c>
      <c r="W7" s="2">
        <v>6461</v>
      </c>
      <c r="X7" s="2">
        <v>13.821389878</v>
      </c>
      <c r="Y7" s="2">
        <v>13.648102431</v>
      </c>
      <c r="Z7" s="2">
        <v>12.678107143</v>
      </c>
      <c r="AA7" s="2">
        <v>14.692311546999999</v>
      </c>
      <c r="AB7" s="2">
        <v>1.1273538315</v>
      </c>
      <c r="AC7" s="2">
        <v>1.0365996436</v>
      </c>
      <c r="AD7" s="2">
        <v>1.2260535387</v>
      </c>
      <c r="AE7" s="2">
        <v>5.1196178999999998E-3</v>
      </c>
      <c r="AF7" s="2">
        <v>1310</v>
      </c>
      <c r="AG7" s="2">
        <v>36017</v>
      </c>
      <c r="AH7" s="2">
        <v>3.6371713358000002</v>
      </c>
      <c r="AI7" s="2">
        <v>3.6254759449999998</v>
      </c>
      <c r="AJ7" s="2">
        <v>3.4023744298</v>
      </c>
      <c r="AK7" s="1">
        <v>3.8632067395999998</v>
      </c>
      <c r="AL7" s="2">
        <v>1.2445821023000001</v>
      </c>
      <c r="AM7" s="2">
        <v>1.1548242846000001</v>
      </c>
      <c r="AN7" s="2">
        <v>1.3413162764</v>
      </c>
      <c r="AO7" s="2">
        <v>1.0090631999999999E-8</v>
      </c>
      <c r="AP7" s="1">
        <v>3.7644995135000001</v>
      </c>
      <c r="AQ7" s="2">
        <v>3.4154920459000002</v>
      </c>
      <c r="AR7" s="2">
        <v>4.1491698404999999</v>
      </c>
      <c r="AS7" s="2">
        <v>4.1879899999999999E-157</v>
      </c>
      <c r="AT7" s="2">
        <v>0.38093165439999999</v>
      </c>
      <c r="AU7" s="2">
        <v>0.33029889530000001</v>
      </c>
      <c r="AV7" s="2">
        <v>0.4393260994</v>
      </c>
      <c r="AW7" s="2">
        <v>3.7816760000000001E-40</v>
      </c>
      <c r="AX7" s="9" t="s">
        <v>30</v>
      </c>
      <c r="AY7" s="9" t="s">
        <v>30</v>
      </c>
      <c r="AZ7" s="9" t="s">
        <v>76</v>
      </c>
      <c r="BA7" s="9" t="s">
        <v>39</v>
      </c>
      <c r="BB7" s="9" t="s">
        <v>66</v>
      </c>
      <c r="BC7" s="9" t="s">
        <v>40</v>
      </c>
      <c r="BD7" s="9" t="s">
        <v>30</v>
      </c>
      <c r="BE7" s="9" t="s">
        <v>30</v>
      </c>
      <c r="BF7" s="9" t="s">
        <v>30</v>
      </c>
      <c r="BG7" s="9" t="s">
        <v>30</v>
      </c>
    </row>
    <row r="8" spans="1:60" x14ac:dyDescent="0.3">
      <c r="A8" s="2" t="s">
        <v>36</v>
      </c>
      <c r="B8" s="2">
        <v>869</v>
      </c>
      <c r="C8" s="2">
        <v>9772</v>
      </c>
      <c r="D8" s="2">
        <v>8.8927548096999995</v>
      </c>
      <c r="E8" s="2">
        <v>8.8315178476000007</v>
      </c>
      <c r="F8" s="2">
        <v>8.1982913624999991</v>
      </c>
      <c r="G8" s="1">
        <v>9.5136540096999997</v>
      </c>
      <c r="H8" s="2">
        <v>1.1262292412999999</v>
      </c>
      <c r="I8" s="2">
        <v>1.0307469356000001</v>
      </c>
      <c r="J8" s="2">
        <v>1.2305564635999999</v>
      </c>
      <c r="K8" s="2">
        <v>8.5397384E-3</v>
      </c>
      <c r="L8" s="2">
        <v>296</v>
      </c>
      <c r="M8" s="2">
        <v>1417</v>
      </c>
      <c r="N8" s="2">
        <v>20.889202541</v>
      </c>
      <c r="O8" s="2">
        <v>20.743606222</v>
      </c>
      <c r="P8" s="2">
        <v>18.419161883000001</v>
      </c>
      <c r="Q8" s="2">
        <v>23.361388636000001</v>
      </c>
      <c r="R8" s="2">
        <v>1.0256686689000001</v>
      </c>
      <c r="S8" s="2">
        <v>0.90339656450000005</v>
      </c>
      <c r="T8" s="2">
        <v>1.1644899478999999</v>
      </c>
      <c r="U8" s="2">
        <v>0.69555329730000004</v>
      </c>
      <c r="V8" s="2">
        <v>1165</v>
      </c>
      <c r="W8" s="2">
        <v>11189</v>
      </c>
      <c r="X8" s="2">
        <v>10.412011797</v>
      </c>
      <c r="Y8" s="2">
        <v>10.332997595</v>
      </c>
      <c r="Z8" s="2">
        <v>9.6689982365000002</v>
      </c>
      <c r="AA8" s="2">
        <v>11.042595798000001</v>
      </c>
      <c r="AB8" s="2">
        <v>0.85352117540000005</v>
      </c>
      <c r="AC8" s="2">
        <v>0.7897934673</v>
      </c>
      <c r="AD8" s="2">
        <v>0.92239101359999998</v>
      </c>
      <c r="AE8" s="2">
        <v>6.3227900000000005E-5</v>
      </c>
      <c r="AF8" s="2">
        <v>536</v>
      </c>
      <c r="AG8" s="2">
        <v>22616</v>
      </c>
      <c r="AH8" s="2">
        <v>2.3700035373000001</v>
      </c>
      <c r="AI8" s="2">
        <v>2.3758015256</v>
      </c>
      <c r="AJ8" s="2">
        <v>2.1693574039999999</v>
      </c>
      <c r="AK8" s="2">
        <v>2.6018916379000001</v>
      </c>
      <c r="AL8" s="2">
        <v>0.8155839681</v>
      </c>
      <c r="AM8" s="2">
        <v>0.73859436030000003</v>
      </c>
      <c r="AN8" s="2">
        <v>0.90059881949999998</v>
      </c>
      <c r="AO8" s="2">
        <v>5.5911800000000002E-5</v>
      </c>
      <c r="AP8" s="1">
        <v>4.3492680191000002</v>
      </c>
      <c r="AQ8" s="2">
        <v>3.8861643914999999</v>
      </c>
      <c r="AR8" s="2">
        <v>4.8675584448000002</v>
      </c>
      <c r="AS8" s="2">
        <v>1.92073E-144</v>
      </c>
      <c r="AT8" s="1">
        <v>0.42574650489999999</v>
      </c>
      <c r="AU8" s="2">
        <v>0.37005351450000001</v>
      </c>
      <c r="AV8" s="2">
        <v>0.48982128079999998</v>
      </c>
      <c r="AW8" s="2">
        <v>7.5201170000000002E-33</v>
      </c>
      <c r="AX8" s="9" t="s">
        <v>71</v>
      </c>
      <c r="AY8" s="9" t="s">
        <v>30</v>
      </c>
      <c r="AZ8" s="9" t="s">
        <v>76</v>
      </c>
      <c r="BA8" s="9" t="s">
        <v>39</v>
      </c>
      <c r="BB8" s="9" t="s">
        <v>66</v>
      </c>
      <c r="BC8" s="9" t="s">
        <v>40</v>
      </c>
      <c r="BD8" s="9" t="s">
        <v>30</v>
      </c>
      <c r="BE8" s="9" t="s">
        <v>30</v>
      </c>
      <c r="BF8" s="9" t="s">
        <v>30</v>
      </c>
      <c r="BG8" s="9" t="s">
        <v>30</v>
      </c>
    </row>
    <row r="9" spans="1:60" x14ac:dyDescent="0.3">
      <c r="A9" s="2" t="s">
        <v>37</v>
      </c>
      <c r="B9" s="2">
        <v>1559</v>
      </c>
      <c r="C9" s="2">
        <v>22620</v>
      </c>
      <c r="D9" s="2">
        <v>6.8921308575999998</v>
      </c>
      <c r="E9" s="2">
        <v>6.8784128271</v>
      </c>
      <c r="F9" s="2">
        <v>6.4786589900999996</v>
      </c>
      <c r="G9" s="1">
        <v>7.3028327456</v>
      </c>
      <c r="H9" s="2">
        <v>0.87716175100000005</v>
      </c>
      <c r="I9" s="2">
        <v>0.81231850999999999</v>
      </c>
      <c r="J9" s="2">
        <v>0.94718109709999998</v>
      </c>
      <c r="K9" s="2">
        <v>8.2328339999999999E-4</v>
      </c>
      <c r="L9" s="2">
        <v>595</v>
      </c>
      <c r="M9" s="2">
        <v>3409</v>
      </c>
      <c r="N9" s="2">
        <v>17.453798767999999</v>
      </c>
      <c r="O9" s="2">
        <v>17.259468246000001</v>
      </c>
      <c r="P9" s="2">
        <v>15.818212540999999</v>
      </c>
      <c r="Q9" s="2">
        <v>18.832042075</v>
      </c>
      <c r="R9" s="2">
        <v>0.85339528870000003</v>
      </c>
      <c r="S9" s="2">
        <v>0.77378198890000005</v>
      </c>
      <c r="T9" s="2">
        <v>0.94119988480000005</v>
      </c>
      <c r="U9" s="2">
        <v>1.5099225999999999E-3</v>
      </c>
      <c r="V9" s="2">
        <v>2154</v>
      </c>
      <c r="W9" s="2">
        <v>26029</v>
      </c>
      <c r="X9" s="2">
        <v>8.2753851472999997</v>
      </c>
      <c r="Y9" s="2">
        <v>8.2481622719000001</v>
      </c>
      <c r="Z9" s="2">
        <v>7.8156148419999996</v>
      </c>
      <c r="AA9" s="2">
        <v>8.7046486090999995</v>
      </c>
      <c r="AB9" s="2">
        <v>0.68131063540000003</v>
      </c>
      <c r="AC9" s="2">
        <v>0.63704333820000003</v>
      </c>
      <c r="AD9" s="2">
        <v>0.72865400849999995</v>
      </c>
      <c r="AE9" s="2">
        <v>4.2973360000000003E-29</v>
      </c>
      <c r="AF9" s="2">
        <v>333</v>
      </c>
      <c r="AG9" s="2">
        <v>6331</v>
      </c>
      <c r="AH9" s="2">
        <v>5.2598325699000004</v>
      </c>
      <c r="AI9" s="2">
        <v>5.2433139326999996</v>
      </c>
      <c r="AJ9" s="2">
        <v>4.6856029289999999</v>
      </c>
      <c r="AK9" s="2">
        <v>5.8674073355000003</v>
      </c>
      <c r="AL9" s="2">
        <v>1.7999663427000001</v>
      </c>
      <c r="AM9" s="2">
        <v>1.5976541146000001</v>
      </c>
      <c r="AN9" s="2">
        <v>2.0278975311999998</v>
      </c>
      <c r="AO9" s="2">
        <v>4.3765809999999997E-22</v>
      </c>
      <c r="AP9" s="1">
        <v>1.5730819054</v>
      </c>
      <c r="AQ9" s="2">
        <v>1.3886722514000001</v>
      </c>
      <c r="AR9" s="2">
        <v>1.7819803619000001</v>
      </c>
      <c r="AS9" s="2">
        <v>1.069726E-12</v>
      </c>
      <c r="AT9" s="2">
        <v>0.39852982310000001</v>
      </c>
      <c r="AU9" s="2">
        <v>0.35853466470000001</v>
      </c>
      <c r="AV9" s="2">
        <v>0.44298651020000002</v>
      </c>
      <c r="AW9" s="2">
        <v>3.5195889999999999E-65</v>
      </c>
      <c r="AX9" s="9" t="s">
        <v>71</v>
      </c>
      <c r="AY9" s="9" t="s">
        <v>77</v>
      </c>
      <c r="AZ9" s="9" t="s">
        <v>76</v>
      </c>
      <c r="BA9" s="9" t="s">
        <v>39</v>
      </c>
      <c r="BB9" s="9" t="s">
        <v>66</v>
      </c>
      <c r="BC9" s="9" t="s">
        <v>40</v>
      </c>
      <c r="BD9" s="9" t="s">
        <v>30</v>
      </c>
      <c r="BE9" s="9" t="s">
        <v>30</v>
      </c>
      <c r="BF9" s="9" t="s">
        <v>30</v>
      </c>
      <c r="BG9" s="9" t="s">
        <v>30</v>
      </c>
    </row>
    <row r="10" spans="1:60" x14ac:dyDescent="0.3">
      <c r="A10" s="2" t="s">
        <v>67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>
        <v>40</v>
      </c>
      <c r="M10" s="2">
        <v>695</v>
      </c>
      <c r="N10" s="2">
        <v>5.7553956834999997</v>
      </c>
      <c r="O10" s="2">
        <v>5.9690716637000003</v>
      </c>
      <c r="P10" s="2">
        <v>4.3663762569999998</v>
      </c>
      <c r="Q10" s="2">
        <v>8.1600426600000002</v>
      </c>
      <c r="R10" s="2">
        <v>0.2951410532</v>
      </c>
      <c r="S10" s="2">
        <v>0.21520378000000001</v>
      </c>
      <c r="T10" s="2">
        <v>0.40477096309999999</v>
      </c>
      <c r="U10" s="2">
        <v>3.6756359999999998E-14</v>
      </c>
      <c r="V10" s="2">
        <v>40</v>
      </c>
      <c r="W10" s="2">
        <v>695</v>
      </c>
      <c r="X10" s="2">
        <v>5.7553956834999997</v>
      </c>
      <c r="Y10" s="2">
        <v>5.9690716637000003</v>
      </c>
      <c r="Z10" s="2">
        <v>4.3663762569999998</v>
      </c>
      <c r="AA10" s="2">
        <v>8.1600426600000002</v>
      </c>
      <c r="AB10" s="2">
        <v>0.4930543161</v>
      </c>
      <c r="AC10" s="2">
        <v>0.35973544400000002</v>
      </c>
      <c r="AD10" s="2">
        <v>0.67578150179999996</v>
      </c>
      <c r="AE10" s="2">
        <v>1.10071E-5</v>
      </c>
      <c r="AF10" s="2">
        <v>114</v>
      </c>
      <c r="AG10" s="2">
        <v>1998</v>
      </c>
      <c r="AH10" s="2">
        <v>5.7057057056999998</v>
      </c>
      <c r="AI10" s="2">
        <v>5.7990824382000001</v>
      </c>
      <c r="AJ10" s="2">
        <v>4.8102822782999999</v>
      </c>
      <c r="AK10" s="1">
        <v>6.9911400579</v>
      </c>
      <c r="AL10" s="2">
        <v>1.9907549578999999</v>
      </c>
      <c r="AM10" s="2">
        <v>1.6444842767000001</v>
      </c>
      <c r="AN10" s="2">
        <v>2.4099380933000001</v>
      </c>
      <c r="AO10" s="2">
        <v>1.6409019999999999E-12</v>
      </c>
      <c r="AP10" s="1">
        <v>1.0293131245</v>
      </c>
      <c r="AQ10" s="2">
        <v>0.71511432699999999</v>
      </c>
      <c r="AR10" s="2">
        <v>1.4815610153000001</v>
      </c>
      <c r="AS10" s="2">
        <v>0.87644251610000001</v>
      </c>
      <c r="AT10" s="2" t="s">
        <v>30</v>
      </c>
      <c r="AU10" s="2" t="s">
        <v>30</v>
      </c>
      <c r="AV10" s="2" t="s">
        <v>30</v>
      </c>
      <c r="AW10" s="2" t="s">
        <v>30</v>
      </c>
      <c r="AX10" s="9" t="s">
        <v>30</v>
      </c>
      <c r="AY10" s="9" t="s">
        <v>77</v>
      </c>
      <c r="AZ10" s="9" t="s">
        <v>76</v>
      </c>
      <c r="BA10" s="9" t="s">
        <v>39</v>
      </c>
      <c r="BB10" s="9" t="s">
        <v>30</v>
      </c>
      <c r="BC10" s="9" t="s">
        <v>30</v>
      </c>
      <c r="BD10" s="9" t="s">
        <v>30</v>
      </c>
      <c r="BE10" s="9" t="s">
        <v>30</v>
      </c>
      <c r="BF10" s="9" t="s">
        <v>30</v>
      </c>
      <c r="BG10" s="9" t="s">
        <v>30</v>
      </c>
    </row>
    <row r="11" spans="1:60" x14ac:dyDescent="0.3">
      <c r="A11" s="2" t="s">
        <v>31</v>
      </c>
      <c r="B11" s="2">
        <v>3188</v>
      </c>
      <c r="C11" s="2">
        <v>40416</v>
      </c>
      <c r="D11" s="2">
        <v>7.8879651623000004</v>
      </c>
      <c r="E11" s="2">
        <v>7.8416698163999996</v>
      </c>
      <c r="F11" s="2">
        <v>7.4732851831999998</v>
      </c>
      <c r="G11" s="2">
        <v>8.2282134299000003</v>
      </c>
      <c r="H11" s="2" t="s">
        <v>30</v>
      </c>
      <c r="I11" s="2" t="s">
        <v>30</v>
      </c>
      <c r="J11" s="2" t="s">
        <v>30</v>
      </c>
      <c r="K11" s="2" t="s">
        <v>30</v>
      </c>
      <c r="L11" s="2">
        <v>4375</v>
      </c>
      <c r="M11" s="2">
        <v>21310</v>
      </c>
      <c r="N11" s="2">
        <v>20.530267479999999</v>
      </c>
      <c r="O11" s="2">
        <v>20.224470973999999</v>
      </c>
      <c r="P11" s="2">
        <v>19.341141693000001</v>
      </c>
      <c r="Q11" s="2">
        <v>21.148142787000001</v>
      </c>
      <c r="R11" s="2" t="s">
        <v>30</v>
      </c>
      <c r="S11" s="2" t="s">
        <v>30</v>
      </c>
      <c r="T11" s="2" t="s">
        <v>30</v>
      </c>
      <c r="U11" s="2" t="s">
        <v>30</v>
      </c>
      <c r="V11" s="2">
        <v>7563</v>
      </c>
      <c r="W11" s="2">
        <v>61726</v>
      </c>
      <c r="X11" s="2">
        <v>12.252535397999999</v>
      </c>
      <c r="Y11" s="2">
        <v>12.106316624</v>
      </c>
      <c r="Z11" s="2">
        <v>11.629719870000001</v>
      </c>
      <c r="AA11" s="2">
        <v>12.602444758000001</v>
      </c>
      <c r="AB11" s="2" t="s">
        <v>30</v>
      </c>
      <c r="AC11" s="2" t="s">
        <v>30</v>
      </c>
      <c r="AD11" s="2" t="s">
        <v>30</v>
      </c>
      <c r="AE11" s="2" t="s">
        <v>30</v>
      </c>
      <c r="AF11" s="2">
        <v>8113</v>
      </c>
      <c r="AG11" s="2">
        <v>279087</v>
      </c>
      <c r="AH11" s="2">
        <v>2.9069788274000001</v>
      </c>
      <c r="AI11" s="2">
        <v>2.9130066537000001</v>
      </c>
      <c r="AJ11" s="2">
        <v>2.7998949509000002</v>
      </c>
      <c r="AK11" s="2">
        <v>3.0306879055999998</v>
      </c>
      <c r="AL11" s="2" t="s">
        <v>30</v>
      </c>
      <c r="AM11" s="2" t="s">
        <v>30</v>
      </c>
      <c r="AN11" s="2" t="s">
        <v>30</v>
      </c>
      <c r="AO11" s="2" t="s">
        <v>30</v>
      </c>
      <c r="AP11" s="1">
        <v>4.1559522731999996</v>
      </c>
      <c r="AQ11" s="2">
        <v>3.9280001334999999</v>
      </c>
      <c r="AR11" s="2">
        <v>4.3971330729</v>
      </c>
      <c r="AS11" s="2">
        <v>1E-100</v>
      </c>
      <c r="AT11" s="2">
        <v>0.38773176450000002</v>
      </c>
      <c r="AU11" s="2">
        <v>0.36310229109999997</v>
      </c>
      <c r="AV11" s="2">
        <v>0.41403187159999999</v>
      </c>
      <c r="AW11" s="2">
        <v>4.02767E-176</v>
      </c>
      <c r="AX11" s="9" t="s">
        <v>30</v>
      </c>
      <c r="AY11" s="9" t="s">
        <v>30</v>
      </c>
      <c r="AZ11" s="9" t="s">
        <v>30</v>
      </c>
      <c r="BA11" s="9" t="s">
        <v>30</v>
      </c>
      <c r="BB11" s="9" t="s">
        <v>66</v>
      </c>
      <c r="BC11" s="9" t="s">
        <v>40</v>
      </c>
      <c r="BD11" s="9" t="s">
        <v>30</v>
      </c>
      <c r="BE11" s="9" t="s">
        <v>30</v>
      </c>
      <c r="BF11" s="9" t="s">
        <v>30</v>
      </c>
      <c r="BG11" s="9" t="s">
        <v>30</v>
      </c>
    </row>
    <row r="12" spans="1:60" x14ac:dyDescent="0.3">
      <c r="AP12" s="1"/>
    </row>
    <row r="13" spans="1:60" x14ac:dyDescent="0.3">
      <c r="B13" s="18"/>
    </row>
    <row r="14" spans="1:60" ht="15" x14ac:dyDescent="0.35">
      <c r="B14" s="12"/>
    </row>
    <row r="16" spans="1:60" x14ac:dyDescent="0.3"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</row>
    <row r="21" spans="2:43" x14ac:dyDescent="0.3">
      <c r="AP21" s="1"/>
      <c r="AQ21" s="1"/>
    </row>
    <row r="22" spans="2:43" x14ac:dyDescent="0.3">
      <c r="AP22" s="1"/>
      <c r="AQ22" s="1"/>
    </row>
    <row r="23" spans="2:43" x14ac:dyDescent="0.3">
      <c r="AL23" s="1"/>
      <c r="AP23" s="1"/>
      <c r="AQ23" s="1"/>
    </row>
    <row r="24" spans="2:43" x14ac:dyDescent="0.3">
      <c r="G24" s="1"/>
      <c r="AP24" s="1"/>
      <c r="AQ24" s="1"/>
    </row>
    <row r="25" spans="2:43" x14ac:dyDescent="0.3">
      <c r="G25" s="1"/>
      <c r="AP25" s="1"/>
      <c r="AQ25" s="1"/>
    </row>
    <row r="26" spans="2:43" x14ac:dyDescent="0.3">
      <c r="AK26" s="1"/>
      <c r="AP26" s="1"/>
      <c r="AQ26" s="1"/>
    </row>
    <row r="27" spans="2:43" x14ac:dyDescent="0.3">
      <c r="AK27" s="1"/>
      <c r="AP27" s="1"/>
    </row>
    <row r="28" spans="2:43" x14ac:dyDescent="0.3">
      <c r="AP28" s="1"/>
    </row>
    <row r="29" spans="2:43" x14ac:dyDescent="0.3">
      <c r="AP29" s="1"/>
    </row>
    <row r="30" spans="2:43" x14ac:dyDescent="0.3">
      <c r="B30" s="11"/>
    </row>
    <row r="31" spans="2:43" ht="15" x14ac:dyDescent="0.35">
      <c r="B31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Table_E-6</vt:lpstr>
      <vt:lpstr>Table_data</vt:lpstr>
      <vt:lpstr>CIC</vt:lpstr>
      <vt:lpstr>CFS</vt:lpstr>
      <vt:lpstr>IA</vt:lpstr>
      <vt:lpstr>Youth_IA</vt:lpstr>
      <vt:lpstr>Housing</vt:lpstr>
      <vt:lpstr>Table_data!Print_Area</vt:lpstr>
      <vt:lpstr>'Table_E-6'!Print_Area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Jennifer Schultz</cp:lastModifiedBy>
  <cp:lastPrinted>2019-05-29T13:32:05Z</cp:lastPrinted>
  <dcterms:created xsi:type="dcterms:W3CDTF">2014-11-19T15:50:24Z</dcterms:created>
  <dcterms:modified xsi:type="dcterms:W3CDTF">2020-10-27T15:41:44Z</dcterms:modified>
</cp:coreProperties>
</file>