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\\mchpe.cpe.umanitoba.ca\MCHP\Public\Shared Resources\Project\fnkids\Figures_tables\Chapter 3\Exec_summary\"/>
    </mc:Choice>
  </mc:AlternateContent>
  <xr:revisionPtr revIDLastSave="0" documentId="8_{ED2DF246-1FCD-4A78-8BB3-55FEA642BDFC}" xr6:coauthVersionLast="47" xr6:coauthVersionMax="47" xr10:uidLastSave="{00000000-0000-0000-0000-000000000000}"/>
  <bookViews>
    <workbookView xWindow="-120" yWindow="-120" windowWidth="29040" windowHeight="15840" tabRatio="804" xr2:uid="{00000000-000D-0000-FFFF-FFFF00000000}"/>
  </bookViews>
  <sheets>
    <sheet name="Table" sheetId="32" r:id="rId1"/>
    <sheet name="Table_data" sheetId="99" r:id="rId2"/>
    <sheet name="infant_mort" sheetId="81" r:id="rId3"/>
    <sheet name="child_mort" sheetId="83" r:id="rId4"/>
    <sheet name="Still births" sheetId="85" r:id="rId5"/>
  </sheets>
  <externalReferences>
    <externalReference r:id="rId6"/>
  </externalReferences>
  <definedNames>
    <definedName name="Criteria1">IF((CELL("contents",'[1]district graph data'!E1))="2"," (2)")</definedName>
    <definedName name="Criteria2">IF((CELL("contents",'[1]district graph data'!E1))="2"," (2)")</definedName>
    <definedName name="_xlnm.Print_Area" localSheetId="0">Table!$B$1:$F$9</definedName>
    <definedName name="_xlnm.Print_Area" localSheetId="1">Table_data!$B$1:$J$7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99" l="1"/>
  <c r="E6" i="99"/>
  <c r="D6" i="99"/>
  <c r="C6" i="99"/>
  <c r="H6" i="99"/>
  <c r="G6" i="99"/>
  <c r="G7" i="99" l="1"/>
  <c r="H7" i="99" l="1"/>
  <c r="D7" i="99"/>
  <c r="C7" i="99"/>
  <c r="F7" i="99"/>
  <c r="E7" i="99"/>
  <c r="H5" i="99" l="1"/>
  <c r="G5" i="99" l="1"/>
  <c r="F5" i="99"/>
  <c r="E5" i="99"/>
  <c r="D5" i="99"/>
  <c r="C5" i="99"/>
  <c r="J7" i="99" l="1"/>
  <c r="I7" i="99"/>
  <c r="J6" i="99"/>
  <c r="I6" i="99"/>
  <c r="J5" i="99"/>
  <c r="I5" i="99"/>
  <c r="K7" i="99"/>
  <c r="K6" i="99"/>
  <c r="K5" i="99"/>
  <c r="F7" i="32" l="1"/>
  <c r="F6" i="32"/>
  <c r="F5" i="32"/>
  <c r="D7" i="32" l="1"/>
  <c r="C7" i="32"/>
  <c r="E7" i="32"/>
  <c r="D6" i="32"/>
  <c r="C6" i="32"/>
  <c r="E6" i="32"/>
  <c r="C5" i="32"/>
  <c r="E5" i="32"/>
  <c r="D5" i="32" l="1"/>
</calcChain>
</file>

<file path=xl/sharedStrings.xml><?xml version="1.0" encoding="utf-8"?>
<sst xmlns="http://schemas.openxmlformats.org/spreadsheetml/2006/main" count="661" uniqueCount="121">
  <si>
    <t>area</t>
  </si>
  <si>
    <t>FN_ON_pop</t>
  </si>
  <si>
    <t>FN_ON_prob</t>
  </si>
  <si>
    <t>FN_ON_crd_rate</t>
  </si>
  <si>
    <t>FN_ON_relrisk</t>
  </si>
  <si>
    <t>FN_ON_Lcl_rr</t>
  </si>
  <si>
    <t>FN_ON_Ucl_rr</t>
  </si>
  <si>
    <t>FN_OFF_pop</t>
  </si>
  <si>
    <t>FN_OFF_prob</t>
  </si>
  <si>
    <t>FN_OFF_crd_rate</t>
  </si>
  <si>
    <t>FN_OFF_relrisk</t>
  </si>
  <si>
    <t>FN_OFF_Lcl_rr</t>
  </si>
  <si>
    <t>FN_OFF_Ucl_rr</t>
  </si>
  <si>
    <t>FN_pop</t>
  </si>
  <si>
    <t>FN_prob</t>
  </si>
  <si>
    <t>FN_crd_rate</t>
  </si>
  <si>
    <t>FN_relrisk</t>
  </si>
  <si>
    <t>FN_Lcl_rr</t>
  </si>
  <si>
    <t>FN_Ucl_rr</t>
  </si>
  <si>
    <t>ONvsOFF_prob</t>
  </si>
  <si>
    <t>ONvsOFF_relrisk</t>
  </si>
  <si>
    <t>ONvsOFF_lcl_rr</t>
  </si>
  <si>
    <t>ONvsOFF_ucl_rr</t>
  </si>
  <si>
    <t>FN_ON_sign</t>
  </si>
  <si>
    <t>FN_OFF_sign</t>
  </si>
  <si>
    <t>FN_sign</t>
  </si>
  <si>
    <t>ONvsOFF_sign</t>
  </si>
  <si>
    <t>FN_ON_suppress</t>
  </si>
  <si>
    <t>FN_OFF_suppress</t>
  </si>
  <si>
    <t>FN_suppress</t>
  </si>
  <si>
    <t xml:space="preserve"> </t>
  </si>
  <si>
    <t>Z Manitoba</t>
  </si>
  <si>
    <t>Source:</t>
  </si>
  <si>
    <t>Date:</t>
  </si>
  <si>
    <t>All Other Manitobans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</si>
  <si>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</si>
  <si>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</si>
  <si>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</si>
  <si>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</si>
  <si>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</si>
  <si>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All First Nations</t>
  </si>
  <si>
    <t>f</t>
  </si>
  <si>
    <t>a</t>
  </si>
  <si>
    <t>First Nations 
On-Reserve</t>
  </si>
  <si>
    <t>Statistically Significant Differences</t>
  </si>
  <si>
    <t>Indicators</t>
  </si>
  <si>
    <t>All First Nations 
vs. AOM</t>
  </si>
  <si>
    <t>Table E.X: Hospital Services Indicator Summary for Manitoba</t>
  </si>
  <si>
    <t>On-Reserve</t>
  </si>
  <si>
    <t>Off-Reserve</t>
  </si>
  <si>
    <t>On vs. Off</t>
  </si>
  <si>
    <t>AOM*</t>
  </si>
  <si>
    <r>
      <rPr>
        <b/>
        <sz val="7"/>
        <rFont val="Segoe UI"/>
        <family val="2"/>
      </rPr>
      <t>Bolded</t>
    </r>
    <r>
      <rPr>
        <sz val="7"/>
        <rFont val="Segoe UI"/>
        <family val="2"/>
      </rPr>
      <t xml:space="preserve"> values indicate statistically significant differences (p&lt;0.01)</t>
    </r>
  </si>
  <si>
    <t>WPG FN</t>
  </si>
  <si>
    <t>WPG AOM</t>
  </si>
  <si>
    <t>WPG FN vs AOM</t>
  </si>
  <si>
    <t>AOMB_pop</t>
  </si>
  <si>
    <t>AOMB_crd_rate</t>
  </si>
  <si>
    <t>AOMB_relrisk</t>
  </si>
  <si>
    <t>AOMB_Lcl_rr</t>
  </si>
  <si>
    <t>AOMB_Ucl_rr</t>
  </si>
  <si>
    <t>AOMB_prob</t>
  </si>
  <si>
    <t>FNvsAOMB_relrisk</t>
  </si>
  <si>
    <t>FNvsAOMB_lcl_rr</t>
  </si>
  <si>
    <t>FNvsAOMB_ucl_rr</t>
  </si>
  <si>
    <t>FNvsAOMB_prob</t>
  </si>
  <si>
    <t>AOMB_sign</t>
  </si>
  <si>
    <t>FNvsAOMB_sign</t>
  </si>
  <si>
    <t>AOMB_suppress</t>
  </si>
  <si>
    <t>b</t>
  </si>
  <si>
    <t>PT Public Trustee</t>
  </si>
  <si>
    <t>s</t>
  </si>
  <si>
    <t>All First Nations vs. 
All Other Manitobans
(Crude Rates)</t>
  </si>
  <si>
    <t>On-Reserve vs. 
Off-Reserve First Nations
(Crude Rates)</t>
  </si>
  <si>
    <t>yellow = referenced proper cell in original data</t>
  </si>
  <si>
    <t>Average Crude Rates</t>
  </si>
  <si>
    <t>I</t>
  </si>
  <si>
    <t>Crude infant_mortality Rates (ages &lt; 1), per 1,000 liveborn (hospital) births by FN in Health Region vs (MB FN, AOMB in Health Region), 2012-2016</t>
  </si>
  <si>
    <t xml:space="preserve">Id: S:\fnkids\prog\Wendy\Models\Infant Mortality\model_infant_mortality.sas date:   December 5, 2018  user: WendyA  host: SAL-DA-1 </t>
  </si>
  <si>
    <t xml:space="preserve">date:   December 5, 2018 </t>
  </si>
  <si>
    <t>FN_ON_infant_mortality</t>
  </si>
  <si>
    <t>FN_OFF_infant_mortality</t>
  </si>
  <si>
    <t>FN_infant_mortality</t>
  </si>
  <si>
    <t>AOMB_infant_mortality</t>
  </si>
  <si>
    <t>"P:\fnkids\Analyses\Wendy\Infant Mortality\infant_mortality_rha.txt"</t>
  </si>
  <si>
    <t>Infant Mortality (per 1,000)</t>
  </si>
  <si>
    <t>Infant Mortality (per 1000)</t>
  </si>
  <si>
    <t>bold checked</t>
  </si>
  <si>
    <t>Child Mortality (per 100,000)</t>
  </si>
  <si>
    <t>Crude and Adjusted child_mortality Rates (ages 1to19), per 100,000 children by FN in Health Region vs (MB FN, AOMB in Health Region), 2012-2016, age and sex adjusted</t>
  </si>
  <si>
    <t xml:space="preserve">Id: S:\fnkids\prog\Wendy\Models\Child Mortality\model_child_mortality.sas date:   December 2, 2019  user: WendyA  host: SAL-DA-1 </t>
  </si>
  <si>
    <t xml:space="preserve">date:   December 2, 2019 </t>
  </si>
  <si>
    <t>FN_ON_child_mortality</t>
  </si>
  <si>
    <t>FN_ON_adj_rate</t>
  </si>
  <si>
    <t>FN_ON_Lcl_adj</t>
  </si>
  <si>
    <t>FN_ON_Ucl_adj</t>
  </si>
  <si>
    <t>FN_OFF_child_mortality</t>
  </si>
  <si>
    <t>FN_OFF_adj_rate</t>
  </si>
  <si>
    <t>FN_OFF_Lcl_adj</t>
  </si>
  <si>
    <t>FN_OFF_Ucl_adj</t>
  </si>
  <si>
    <t>FN_child_mortality</t>
  </si>
  <si>
    <t>FN_adj_rate</t>
  </si>
  <si>
    <t>FN_Lcl_adj</t>
  </si>
  <si>
    <t>FN_Ucl_adj</t>
  </si>
  <si>
    <t>AOMB_child_mortality</t>
  </si>
  <si>
    <t>AOMB_adj_rate</t>
  </si>
  <si>
    <t>AOMB_Lcl_adj</t>
  </si>
  <si>
    <t>AOMB_Ucl_adj</t>
  </si>
  <si>
    <t>"P:\fnkids\Analyses\Wendy\Child Mortality\child_mortality_rha.txt"</t>
  </si>
  <si>
    <t>Crude stillborn Rates (ages 0), per 1,000 liveborn and stillborn (hospital) births by FN in Health Region vs (MB FN, AOMB in Health Region), 2012/13-2016/17</t>
  </si>
  <si>
    <t xml:space="preserve">Id: S:\fnkids\prog\Wendy\Models\Stillborn\model_stillborn.sas date:   December 6, 2018  user: WendyA  host: SAL-DA-1 </t>
  </si>
  <si>
    <t xml:space="preserve">date:   December 6, 2018 </t>
  </si>
  <si>
    <t>FN_ON_stillborn</t>
  </si>
  <si>
    <t>FN_OFF_stillborn</t>
  </si>
  <si>
    <t>FN_stillborn</t>
  </si>
  <si>
    <t>AOMB_stillborn</t>
  </si>
  <si>
    <t>"P:\fnkids\Analyses\Wendy\Stillborn\stillborn_rha.txt"</t>
  </si>
  <si>
    <t>Still Births (per 1,000)</t>
  </si>
  <si>
    <t>Stillbirths (per 1,000)</t>
  </si>
  <si>
    <t>* All Other Manitoba Children – includes non-status First Nations, Metis and Inuit children and all other non-Indigenous children living in Manitoba</t>
  </si>
  <si>
    <t>Table E.8: Child Mortality Indicators Summary for Manitoba Children, 2012/13 – 2016/17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</si>
</sst>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  <numFmt numFmtId="169" formatCode="0.00&quot;%&quot;"/>
    <numFmt numFmtId="170" formatCode="0.0000000000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Segoe UI"/>
      <family val="2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20"/>
      <name val="Arial"/>
      <family val="2"/>
    </font>
    <font>
      <sz val="10"/>
      <name val="Arial"/>
      <family val="2"/>
    </font>
    <font>
      <b/>
      <sz val="9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Segoe UI"/>
      <family val="2"/>
    </font>
    <font>
      <u/>
      <sz val="11"/>
      <color theme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7"/>
      <name val="Segoe UI"/>
      <family val="2"/>
    </font>
    <font>
      <b/>
      <sz val="7"/>
      <name val="Segoe UI"/>
      <family val="2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theme="3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92D05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/>
      <right/>
      <top/>
      <bottom style="thin">
        <color theme="7"/>
      </bottom>
      <diagonal/>
    </border>
    <border>
      <left/>
      <right style="thin">
        <color theme="7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7"/>
      </left>
      <right/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/>
      <diagonal/>
    </border>
    <border>
      <left style="thin">
        <color theme="0"/>
      </left>
      <right/>
      <top style="thin">
        <color theme="7"/>
      </top>
      <bottom style="thin">
        <color theme="0"/>
      </bottom>
      <diagonal/>
    </border>
    <border>
      <left/>
      <right/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7"/>
      </bottom>
      <diagonal/>
    </border>
    <border>
      <left style="thin">
        <color theme="7"/>
      </left>
      <right style="thin">
        <color theme="0"/>
      </right>
      <top/>
      <bottom style="thin">
        <color theme="7"/>
      </bottom>
      <diagonal/>
    </border>
    <border>
      <left style="thin">
        <color theme="7"/>
      </left>
      <right/>
      <top style="thin">
        <color theme="7"/>
      </top>
      <bottom/>
      <diagonal/>
    </border>
    <border>
      <left style="thin">
        <color theme="7"/>
      </left>
      <right style="hair">
        <color theme="7"/>
      </right>
      <top style="thin">
        <color theme="7"/>
      </top>
      <bottom/>
      <diagonal/>
    </border>
    <border>
      <left/>
      <right style="thin">
        <color theme="7"/>
      </right>
      <top style="thin">
        <color theme="7"/>
      </top>
      <bottom/>
      <diagonal/>
    </border>
    <border>
      <left style="thin">
        <color theme="7"/>
      </left>
      <right style="hair">
        <color theme="7"/>
      </right>
      <top/>
      <bottom/>
      <diagonal/>
    </border>
    <border>
      <left style="hair">
        <color theme="7"/>
      </left>
      <right style="thin">
        <color theme="7"/>
      </right>
      <top style="thin">
        <color theme="7"/>
      </top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7"/>
      </bottom>
      <diagonal/>
    </border>
    <border>
      <left/>
      <right style="thin">
        <color theme="7"/>
      </right>
      <top style="thin">
        <color theme="7"/>
      </top>
      <bottom style="thin">
        <color theme="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thin">
        <color theme="7"/>
      </left>
      <right style="hair">
        <color theme="7"/>
      </right>
      <top/>
      <bottom style="thin">
        <color theme="7"/>
      </bottom>
      <diagonal/>
    </border>
    <border>
      <left/>
      <right style="thin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/>
      <right/>
      <top style="thin">
        <color theme="7"/>
      </top>
      <bottom/>
      <diagonal/>
    </border>
  </borders>
  <cellStyleXfs count="66">
    <xf numFmtId="0" fontId="0" fillId="0" borderId="0"/>
    <xf numFmtId="0" fontId="6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2" borderId="11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8" fillId="0" borderId="0" applyNumberFormat="0" applyFill="0" applyBorder="0" applyAlignment="0" applyProtection="0"/>
    <xf numFmtId="0" fontId="3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ont="0" applyFill="0" applyBorder="0" applyAlignment="0">
      <alignment horizontal="center"/>
    </xf>
    <xf numFmtId="0" fontId="8" fillId="0" borderId="0"/>
    <xf numFmtId="49" fontId="3" fillId="32" borderId="10" applyFill="0">
      <alignment horizontal="center" vertical="center"/>
    </xf>
    <xf numFmtId="3" fontId="3" fillId="32" borderId="10" applyFill="0">
      <alignment horizontal="right" vertical="center" indent="1"/>
    </xf>
    <xf numFmtId="166" fontId="3" fillId="32" borderId="10" applyFill="0">
      <alignment horizontal="right" vertical="center" indent="1"/>
    </xf>
    <xf numFmtId="2" fontId="3" fillId="32" borderId="10" applyFill="0">
      <alignment horizontal="right" vertical="center" indent="1"/>
    </xf>
    <xf numFmtId="164" fontId="14" fillId="32" borderId="10" applyFill="0">
      <alignment horizontal="right" vertical="center" indent="1"/>
    </xf>
    <xf numFmtId="167" fontId="3" fillId="32" borderId="10" applyFill="0">
      <alignment horizontal="right" vertical="center" indent="1"/>
    </xf>
    <xf numFmtId="165" fontId="3" fillId="32" borderId="10" applyFill="0">
      <alignment horizontal="right" vertical="center" indent="1"/>
    </xf>
    <xf numFmtId="9" fontId="3" fillId="32" borderId="10" applyFill="0">
      <alignment horizontal="right" vertical="center" indent="1"/>
    </xf>
    <xf numFmtId="168" fontId="3" fillId="32" borderId="10" applyFill="0">
      <alignment horizontal="right" vertical="center" indent="1"/>
    </xf>
    <xf numFmtId="10" fontId="3" fillId="32" borderId="10" applyFill="0">
      <alignment horizontal="right" vertical="center" indent="1"/>
    </xf>
    <xf numFmtId="0" fontId="16" fillId="32" borderId="0">
      <alignment horizontal="left" vertical="top"/>
    </xf>
    <xf numFmtId="0" fontId="18" fillId="32" borderId="10" applyFill="0">
      <alignment horizontal="center" vertical="center"/>
    </xf>
    <xf numFmtId="0" fontId="5" fillId="32" borderId="0">
      <alignment horizontal="center" vertical="center" wrapText="1"/>
    </xf>
    <xf numFmtId="0" fontId="4" fillId="33" borderId="12">
      <alignment horizontal="center" vertical="center" wrapText="1"/>
    </xf>
    <xf numFmtId="0" fontId="5" fillId="32" borderId="13" applyFill="0">
      <alignment horizontal="left" vertical="center" indent="1"/>
    </xf>
    <xf numFmtId="49" fontId="5" fillId="34" borderId="0">
      <alignment horizontal="left" vertical="center" indent="1"/>
    </xf>
    <xf numFmtId="49" fontId="26" fillId="32" borderId="0"/>
    <xf numFmtId="49" fontId="5" fillId="32" borderId="0">
      <alignment vertical="center"/>
    </xf>
    <xf numFmtId="0" fontId="30" fillId="0" borderId="0" applyNumberFormat="0" applyFill="0" applyBorder="0" applyAlignment="0" applyProtection="0"/>
    <xf numFmtId="0" fontId="4" fillId="33" borderId="12" applyAlignment="0" applyProtection="0">
      <alignment horizontal="center" vertical="center" wrapText="1"/>
    </xf>
    <xf numFmtId="9" fontId="1" fillId="0" borderId="0" applyFont="0" applyFill="0" applyBorder="0" applyAlignment="0" applyProtection="0"/>
  </cellStyleXfs>
  <cellXfs count="77">
    <xf numFmtId="0" fontId="0" fillId="0" borderId="0" xfId="0"/>
    <xf numFmtId="11" fontId="0" fillId="0" borderId="0" xfId="0" applyNumberFormat="1"/>
    <xf numFmtId="0" fontId="0" fillId="0" borderId="0" xfId="0"/>
    <xf numFmtId="0" fontId="9" fillId="0" borderId="0" xfId="43" applyFont="1" applyBorder="1" applyAlignment="1">
      <alignment vertical="top" wrapText="1"/>
    </xf>
    <xf numFmtId="0" fontId="2" fillId="0" borderId="0" xfId="44" applyFont="1"/>
    <xf numFmtId="0" fontId="2" fillId="0" borderId="0" xfId="44" applyFont="1" applyAlignment="1">
      <alignment vertical="center"/>
    </xf>
    <xf numFmtId="0" fontId="2" fillId="0" borderId="0" xfId="44" applyFont="1" applyAlignment="1">
      <alignment horizontal="center" vertical="center"/>
    </xf>
    <xf numFmtId="1" fontId="2" fillId="0" borderId="0" xfId="44" applyNumberFormat="1" applyFont="1"/>
    <xf numFmtId="0" fontId="2" fillId="0" borderId="0" xfId="44" applyFont="1" applyBorder="1" applyAlignment="1">
      <alignment vertical="center"/>
    </xf>
    <xf numFmtId="0" fontId="0" fillId="0" borderId="0" xfId="0" applyFill="1"/>
    <xf numFmtId="0" fontId="2" fillId="0" borderId="15" xfId="44" applyFont="1" applyBorder="1" applyAlignment="1">
      <alignment horizontal="center" vertical="center"/>
    </xf>
    <xf numFmtId="15" fontId="29" fillId="0" borderId="16" xfId="0" applyNumberFormat="1" applyFont="1" applyFill="1" applyBorder="1"/>
    <xf numFmtId="0" fontId="2" fillId="0" borderId="0" xfId="44" applyFont="1" applyBorder="1" applyAlignment="1">
      <alignment horizontal="center" vertical="center"/>
    </xf>
    <xf numFmtId="1" fontId="2" fillId="0" borderId="0" xfId="44" applyNumberFormat="1" applyFont="1" applyFill="1" applyBorder="1"/>
    <xf numFmtId="0" fontId="2" fillId="0" borderId="0" xfId="44" applyFont="1" applyFill="1" applyBorder="1"/>
    <xf numFmtId="0" fontId="2" fillId="0" borderId="0" xfId="44" applyFont="1" applyFill="1"/>
    <xf numFmtId="0" fontId="4" fillId="33" borderId="21" xfId="58" applyBorder="1" applyAlignment="1">
      <alignment horizontal="center" vertical="center" wrapText="1"/>
    </xf>
    <xf numFmtId="0" fontId="9" fillId="35" borderId="17" xfId="44" applyNumberFormat="1" applyFont="1" applyFill="1" applyBorder="1" applyAlignment="1">
      <alignment horizontal="left" vertical="center" wrapText="1" indent="1"/>
    </xf>
    <xf numFmtId="0" fontId="5" fillId="0" borderId="0" xfId="43" applyFont="1" applyFill="1" applyBorder="1" applyAlignment="1">
      <alignment vertical="top"/>
    </xf>
    <xf numFmtId="0" fontId="5" fillId="0" borderId="0" xfId="43" applyFont="1" applyFill="1" applyBorder="1" applyAlignment="1">
      <alignment vertical="top" wrapText="1"/>
    </xf>
    <xf numFmtId="0" fontId="3" fillId="0" borderId="0" xfId="43" applyFont="1" applyFill="1" applyBorder="1" applyAlignment="1">
      <alignment vertical="top"/>
    </xf>
    <xf numFmtId="0" fontId="5" fillId="0" borderId="0" xfId="58" applyFont="1" applyFill="1" applyBorder="1" applyAlignment="1">
      <alignment horizontal="center" vertical="center" wrapText="1"/>
    </xf>
    <xf numFmtId="0" fontId="5" fillId="0" borderId="0" xfId="44" applyNumberFormat="1" applyFont="1" applyFill="1" applyBorder="1" applyAlignment="1">
      <alignment horizontal="left" vertical="center" wrapText="1" indent="1"/>
    </xf>
    <xf numFmtId="0" fontId="3" fillId="0" borderId="0" xfId="44" applyFont="1" applyFill="1" applyBorder="1"/>
    <xf numFmtId="1" fontId="3" fillId="0" borderId="0" xfId="44" applyNumberFormat="1" applyFont="1" applyFill="1" applyBorder="1"/>
    <xf numFmtId="0" fontId="9" fillId="0" borderId="0" xfId="44" applyFont="1" applyAlignment="1">
      <alignment horizontal="center" vertical="center"/>
    </xf>
    <xf numFmtId="2" fontId="9" fillId="35" borderId="26" xfId="65" applyNumberFormat="1" applyFont="1" applyFill="1" applyBorder="1" applyAlignment="1">
      <alignment horizontal="center" vertical="center"/>
    </xf>
    <xf numFmtId="2" fontId="9" fillId="35" borderId="15" xfId="65" applyNumberFormat="1" applyFont="1" applyFill="1" applyBorder="1" applyAlignment="1">
      <alignment horizontal="center" vertical="center"/>
    </xf>
    <xf numFmtId="0" fontId="9" fillId="37" borderId="23" xfId="44" applyNumberFormat="1" applyFont="1" applyFill="1" applyBorder="1" applyAlignment="1">
      <alignment horizontal="left" vertical="center" wrapText="1" indent="1"/>
    </xf>
    <xf numFmtId="1" fontId="2" fillId="32" borderId="0" xfId="44" applyNumberFormat="1" applyFont="1" applyFill="1" applyBorder="1"/>
    <xf numFmtId="0" fontId="2" fillId="32" borderId="0" xfId="44" applyFont="1" applyFill="1" applyBorder="1"/>
    <xf numFmtId="0" fontId="4" fillId="33" borderId="29" xfId="58" applyBorder="1" applyAlignment="1">
      <alignment horizontal="center" vertical="center" wrapText="1"/>
    </xf>
    <xf numFmtId="0" fontId="32" fillId="32" borderId="0" xfId="44" quotePrefix="1" applyFont="1" applyFill="1" applyAlignment="1">
      <alignment horizontal="left" vertical="center" indent="1"/>
    </xf>
    <xf numFmtId="0" fontId="0" fillId="36" borderId="0" xfId="0" applyFill="1"/>
    <xf numFmtId="2" fontId="3" fillId="36" borderId="0" xfId="65" applyNumberFormat="1" applyFont="1" applyFill="1" applyBorder="1" applyAlignment="1">
      <alignment horizontal="center" vertical="center"/>
    </xf>
    <xf numFmtId="0" fontId="2" fillId="36" borderId="0" xfId="44" applyFont="1" applyFill="1" applyAlignment="1">
      <alignment vertical="center"/>
    </xf>
    <xf numFmtId="11" fontId="0" fillId="36" borderId="0" xfId="0" applyNumberFormat="1" applyFill="1"/>
    <xf numFmtId="0" fontId="5" fillId="38" borderId="0" xfId="58" applyFont="1" applyFill="1" applyBorder="1" applyAlignment="1">
      <alignment horizontal="center" vertical="center" wrapText="1"/>
    </xf>
    <xf numFmtId="0" fontId="2" fillId="38" borderId="0" xfId="44" applyFont="1" applyFill="1" applyBorder="1" applyAlignment="1">
      <alignment horizontal="center" vertical="center"/>
    </xf>
    <xf numFmtId="0" fontId="2" fillId="38" borderId="0" xfId="44" applyFont="1" applyFill="1" applyAlignment="1">
      <alignment horizontal="center" vertical="center"/>
    </xf>
    <xf numFmtId="4" fontId="3" fillId="38" borderId="0" xfId="44" applyNumberFormat="1" applyFont="1" applyFill="1" applyBorder="1" applyAlignment="1">
      <alignment horizontal="center" vertical="center" wrapText="1"/>
    </xf>
    <xf numFmtId="2" fontId="2" fillId="37" borderId="24" xfId="65" applyNumberFormat="1" applyFont="1" applyFill="1" applyBorder="1" applyAlignment="1">
      <alignment horizontal="center" vertical="center"/>
    </xf>
    <xf numFmtId="2" fontId="2" fillId="37" borderId="27" xfId="65" applyNumberFormat="1" applyFont="1" applyFill="1" applyBorder="1" applyAlignment="1">
      <alignment horizontal="center" vertical="center"/>
    </xf>
    <xf numFmtId="169" fontId="3" fillId="36" borderId="0" xfId="44" applyNumberFormat="1" applyFont="1" applyFill="1" applyBorder="1" applyAlignment="1">
      <alignment horizontal="center" vertical="center"/>
    </xf>
    <xf numFmtId="0" fontId="5" fillId="36" borderId="0" xfId="43" applyFont="1" applyFill="1" applyBorder="1" applyAlignment="1">
      <alignment vertical="top"/>
    </xf>
    <xf numFmtId="0" fontId="5" fillId="36" borderId="0" xfId="43" applyFont="1" applyFill="1" applyBorder="1" applyAlignment="1">
      <alignment vertical="top" wrapText="1"/>
    </xf>
    <xf numFmtId="0" fontId="30" fillId="0" borderId="31" xfId="63" applyFill="1" applyBorder="1"/>
    <xf numFmtId="2" fontId="9" fillId="35" borderId="28" xfId="65" applyNumberFormat="1" applyFont="1" applyFill="1" applyBorder="1" applyAlignment="1">
      <alignment horizontal="center" vertical="center"/>
    </xf>
    <xf numFmtId="0" fontId="31" fillId="0" borderId="0" xfId="0" applyFont="1" applyFill="1" applyAlignment="1">
      <alignment wrapText="1"/>
    </xf>
    <xf numFmtId="0" fontId="0" fillId="0" borderId="0" xfId="0" applyAlignment="1">
      <alignment horizontal="center"/>
    </xf>
    <xf numFmtId="0" fontId="0" fillId="36" borderId="0" xfId="0" applyFill="1" applyAlignment="1">
      <alignment horizontal="center"/>
    </xf>
    <xf numFmtId="11" fontId="0" fillId="0" borderId="0" xfId="0" applyNumberFormat="1" applyAlignment="1">
      <alignment horizontal="center"/>
    </xf>
    <xf numFmtId="170" fontId="0" fillId="0" borderId="0" xfId="0" applyNumberFormat="1" applyAlignment="1">
      <alignment horizontal="center"/>
    </xf>
    <xf numFmtId="0" fontId="0" fillId="0" borderId="0" xfId="0" applyFill="1" applyAlignment="1">
      <alignment horizontal="center"/>
    </xf>
    <xf numFmtId="0" fontId="30" fillId="32" borderId="31" xfId="63" applyFill="1" applyBorder="1" applyAlignment="1">
      <alignment horizontal="center"/>
    </xf>
    <xf numFmtId="15" fontId="29" fillId="0" borderId="16" xfId="0" applyNumberFormat="1" applyFont="1" applyFill="1" applyBorder="1" applyAlignment="1">
      <alignment horizontal="center"/>
    </xf>
    <xf numFmtId="2" fontId="2" fillId="37" borderId="25" xfId="65" applyNumberFormat="1" applyFont="1" applyFill="1" applyBorder="1" applyAlignment="1">
      <alignment horizontal="center" vertical="center"/>
    </xf>
    <xf numFmtId="0" fontId="24" fillId="0" borderId="0" xfId="8" applyFill="1"/>
    <xf numFmtId="0" fontId="30" fillId="39" borderId="0" xfId="63" applyFill="1"/>
    <xf numFmtId="0" fontId="9" fillId="37" borderId="32" xfId="44" applyNumberFormat="1" applyFont="1" applyFill="1" applyBorder="1" applyAlignment="1">
      <alignment horizontal="left" vertical="center" wrapText="1" indent="1"/>
    </xf>
    <xf numFmtId="2" fontId="9" fillId="37" borderId="33" xfId="65" applyNumberFormat="1" applyFont="1" applyFill="1" applyBorder="1" applyAlignment="1">
      <alignment horizontal="center" vertical="center"/>
    </xf>
    <xf numFmtId="2" fontId="9" fillId="37" borderId="34" xfId="65" applyNumberFormat="1" applyFont="1" applyFill="1" applyBorder="1" applyAlignment="1">
      <alignment horizontal="center" vertical="center"/>
    </xf>
    <xf numFmtId="2" fontId="2" fillId="37" borderId="33" xfId="65" applyNumberFormat="1" applyFont="1" applyFill="1" applyBorder="1" applyAlignment="1">
      <alignment horizontal="center" vertical="center"/>
    </xf>
    <xf numFmtId="2" fontId="2" fillId="37" borderId="35" xfId="65" applyNumberFormat="1" applyFont="1" applyFill="1" applyBorder="1" applyAlignment="1">
      <alignment horizontal="center" vertical="center"/>
    </xf>
    <xf numFmtId="0" fontId="9" fillId="32" borderId="0" xfId="43" applyFont="1" applyFill="1" applyBorder="1" applyAlignment="1">
      <alignment vertical="top"/>
    </xf>
    <xf numFmtId="0" fontId="9" fillId="32" borderId="0" xfId="43" applyFont="1" applyFill="1" applyBorder="1" applyAlignment="1">
      <alignment vertical="top" wrapText="1"/>
    </xf>
    <xf numFmtId="0" fontId="2" fillId="32" borderId="14" xfId="43" applyFont="1" applyFill="1" applyBorder="1" applyAlignment="1">
      <alignment vertical="top"/>
    </xf>
    <xf numFmtId="0" fontId="9" fillId="32" borderId="14" xfId="43" applyFont="1" applyFill="1" applyBorder="1" applyAlignment="1">
      <alignment vertical="top" wrapText="1"/>
    </xf>
    <xf numFmtId="0" fontId="2" fillId="0" borderId="0" xfId="44" applyFont="1" applyAlignment="1"/>
    <xf numFmtId="0" fontId="4" fillId="33" borderId="18" xfId="58" applyBorder="1" applyAlignment="1">
      <alignment horizontal="center" vertical="center" wrapText="1"/>
    </xf>
    <xf numFmtId="0" fontId="4" fillId="33" borderId="22" xfId="58" applyBorder="1" applyAlignment="1">
      <alignment horizontal="center" vertical="center" wrapText="1"/>
    </xf>
    <xf numFmtId="0" fontId="4" fillId="33" borderId="19" xfId="58" applyBorder="1" applyAlignment="1">
      <alignment horizontal="center" vertical="center" wrapText="1"/>
    </xf>
    <xf numFmtId="0" fontId="4" fillId="33" borderId="30" xfId="58" applyBorder="1" applyAlignment="1">
      <alignment horizontal="center" vertical="center" wrapText="1"/>
    </xf>
    <xf numFmtId="0" fontId="4" fillId="33" borderId="20" xfId="58" applyBorder="1" applyAlignment="1">
      <alignment horizontal="center" vertical="center" wrapText="1"/>
    </xf>
    <xf numFmtId="0" fontId="32" fillId="32" borderId="36" xfId="44" applyFont="1" applyFill="1" applyBorder="1" applyAlignment="1">
      <alignment horizontal="left" wrapText="1" indent="1"/>
    </xf>
    <xf numFmtId="0" fontId="5" fillId="0" borderId="0" xfId="58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left" wrapText="1"/>
    </xf>
  </cellXfs>
  <cellStyles count="6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rude rate tables" xfId="43" xr:uid="{00000000-0005-0000-0000-00001B000000}"/>
    <cellStyle name="Data - text" xfId="45" xr:uid="{00000000-0005-0000-0000-00001C000000}"/>
    <cellStyle name="Data#-0 Decimals" xfId="46" xr:uid="{00000000-0005-0000-0000-00001D000000}"/>
    <cellStyle name="Data#-1 Decimal" xfId="47" xr:uid="{00000000-0005-0000-0000-00001E000000}"/>
    <cellStyle name="Data#-2 Decimals" xfId="48" xr:uid="{00000000-0005-0000-0000-00001F000000}"/>
    <cellStyle name="Data$-0 Decimal" xfId="49" xr:uid="{00000000-0005-0000-0000-000020000000}"/>
    <cellStyle name="Data$-1 Decimal" xfId="50" xr:uid="{00000000-0005-0000-0000-000021000000}"/>
    <cellStyle name="Data$-2 Decimals" xfId="51" xr:uid="{00000000-0005-0000-0000-000022000000}"/>
    <cellStyle name="Data%-0 Decimal" xfId="52" xr:uid="{00000000-0005-0000-0000-000023000000}"/>
    <cellStyle name="Data%-1 Decimal" xfId="53" xr:uid="{00000000-0005-0000-0000-000024000000}"/>
    <cellStyle name="Data%-2 Decimals" xfId="54" xr:uid="{00000000-0005-0000-0000-000025000000}"/>
    <cellStyle name="Explanatory Text" xfId="16" builtinId="53" customBuiltin="1"/>
    <cellStyle name="Footnote" xfId="55" xr:uid="{00000000-0005-0000-0000-000027000000}"/>
    <cellStyle name="Good" xfId="6" builtinId="26" customBuiltin="1"/>
    <cellStyle name="h i" xfId="56" xr:uid="{00000000-0005-0000-0000-000029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63" builtinId="8"/>
    <cellStyle name="Input" xfId="9" builtinId="20" customBuiltin="1"/>
    <cellStyle name="Line Break" xfId="57" xr:uid="{00000000-0005-0000-0000-000030000000}"/>
    <cellStyle name="Linked Cell" xfId="12" builtinId="24" customBuiltin="1"/>
    <cellStyle name="Main heading X" xfId="58" xr:uid="{00000000-0005-0000-0000-000032000000}"/>
    <cellStyle name="Main heading Y" xfId="59" xr:uid="{00000000-0005-0000-0000-000033000000}"/>
    <cellStyle name="Neutral" xfId="8" builtinId="28" customBuiltin="1"/>
    <cellStyle name="Normal" xfId="0" builtinId="0" customBuiltin="1"/>
    <cellStyle name="Normal 3" xfId="44" xr:uid="{00000000-0005-0000-0000-000036000000}"/>
    <cellStyle name="Note" xfId="15" builtinId="10" customBuiltin="1"/>
    <cellStyle name="Output" xfId="10" builtinId="21" customBuiltin="1"/>
    <cellStyle name="Percent" xfId="65" builtinId="5"/>
    <cellStyle name="Style 1" xfId="64" xr:uid="{00000000-0005-0000-0000-00003A000000}"/>
    <cellStyle name="Sub heading Y" xfId="60" xr:uid="{00000000-0005-0000-0000-00003B000000}"/>
    <cellStyle name="Subtitle" xfId="61" xr:uid="{00000000-0005-0000-0000-00003C000000}"/>
    <cellStyle name="Table title" xfId="62" xr:uid="{00000000-0005-0000-0000-00003D000000}"/>
    <cellStyle name="Title" xfId="1" builtinId="15" customBuiltin="1"/>
    <cellStyle name="Title 2" xfId="42" xr:uid="{00000000-0005-0000-0000-00003F000000}"/>
    <cellStyle name="Total" xfId="17" builtinId="25" customBuiltin="1"/>
    <cellStyle name="Warning Text" xfId="14" builtinId="11" customBuiltin="1"/>
  </cellStyles>
  <dxfs count="2">
    <dxf>
      <fill>
        <patternFill>
          <fgColor theme="3"/>
          <bgColor theme="3"/>
        </patternFill>
      </fill>
    </dxf>
    <dxf>
      <fill>
        <patternFill>
          <fgColor theme="0"/>
        </patternFill>
      </fill>
    </dxf>
  </dxfs>
  <tableStyles count="3" defaultTableStyle="TableStyleMedium2" defaultPivotStyle="PivotStyleLight16">
    <tableStyle name="Table Style 1" pivot="0" count="2" xr9:uid="{00000000-0011-0000-FFFF-FFFF00000000}">
      <tableStyleElement type="firstRowStripe" dxfId="1"/>
      <tableStyleElement type="secondRowStripe" dxfId="0"/>
    </tableStyle>
    <tableStyle name="Table Style 2" pivot="0" count="0" xr9:uid="{00000000-0011-0000-FFFF-FFFF01000000}"/>
    <tableStyle name="Table Style 3" pivot="0" count="0" xr9:uid="{00000000-0011-0000-FFFF-FFFF02000000}"/>
  </tableStyles>
  <colors>
    <mruColors>
      <color rgb="FF00B4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../../templates/Analyses/Wendy/Infant%20Mortality/infant_mortality_rha.txt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Analyses/Wendy/Stillborn/stillborn_rha.tx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-9.9978637043366805E-2"/>
  </sheetPr>
  <dimension ref="A1:O25"/>
  <sheetViews>
    <sheetView tabSelected="1" workbookViewId="0">
      <selection activeCell="J27" sqref="J27"/>
    </sheetView>
  </sheetViews>
  <sheetFormatPr defaultColWidth="10.7109375" defaultRowHeight="12" x14ac:dyDescent="0.2"/>
  <cols>
    <col min="1" max="1" width="1.42578125" style="4" customWidth="1"/>
    <col min="2" max="2" width="32.140625" style="4" customWidth="1"/>
    <col min="3" max="5" width="10.5703125" style="7" customWidth="1"/>
    <col min="6" max="6" width="10.5703125" style="4" customWidth="1"/>
    <col min="7" max="7" width="1.85546875" style="4" customWidth="1"/>
    <col min="8" max="8" width="20.85546875" style="4" customWidth="1"/>
    <col min="9" max="10" width="12.7109375" style="4" customWidth="1"/>
    <col min="11" max="16384" width="10.7109375" style="4"/>
  </cols>
  <sheetData>
    <row r="1" spans="1:15" x14ac:dyDescent="0.2">
      <c r="B1" s="64" t="s">
        <v>120</v>
      </c>
      <c r="C1" s="65"/>
      <c r="D1" s="65"/>
      <c r="E1" s="65"/>
      <c r="F1" s="65"/>
      <c r="G1" s="3"/>
      <c r="H1" s="3"/>
      <c r="I1" s="3"/>
      <c r="J1" s="3"/>
    </row>
    <row r="2" spans="1:15" x14ac:dyDescent="0.2">
      <c r="B2" s="66"/>
      <c r="C2" s="67"/>
      <c r="D2" s="67"/>
      <c r="E2" s="67"/>
      <c r="F2" s="67"/>
      <c r="G2" s="3"/>
      <c r="H2" s="3"/>
      <c r="I2" s="3"/>
      <c r="J2" s="3"/>
    </row>
    <row r="3" spans="1:15" s="6" customFormat="1" ht="42.75" customHeight="1" x14ac:dyDescent="0.25">
      <c r="A3" s="10"/>
      <c r="B3" s="69" t="s">
        <v>45</v>
      </c>
      <c r="C3" s="71" t="s">
        <v>72</v>
      </c>
      <c r="D3" s="73"/>
      <c r="E3" s="71" t="s">
        <v>73</v>
      </c>
      <c r="F3" s="72"/>
      <c r="G3" s="12"/>
    </row>
    <row r="4" spans="1:15" s="6" customFormat="1" ht="24.75" customHeight="1" x14ac:dyDescent="0.25">
      <c r="A4" s="10"/>
      <c r="B4" s="70"/>
      <c r="C4" s="31" t="s">
        <v>40</v>
      </c>
      <c r="D4" s="31" t="s">
        <v>51</v>
      </c>
      <c r="E4" s="31" t="s">
        <v>48</v>
      </c>
      <c r="F4" s="16" t="s">
        <v>49</v>
      </c>
      <c r="G4" s="12"/>
    </row>
    <row r="5" spans="1:15" s="5" customFormat="1" ht="25.5" customHeight="1" x14ac:dyDescent="0.25">
      <c r="B5" s="28" t="s">
        <v>85</v>
      </c>
      <c r="C5" s="41">
        <f>Table_data!C5</f>
        <v>7.7339957096000003</v>
      </c>
      <c r="D5" s="56">
        <f>Table_data!D5</f>
        <v>3.9254170756</v>
      </c>
      <c r="E5" s="41">
        <f>Table_data!E5</f>
        <v>8.7843833184999998</v>
      </c>
      <c r="F5" s="42">
        <f>Table_data!F5</f>
        <v>5.8969584108999999</v>
      </c>
      <c r="G5" s="8"/>
      <c r="H5" s="5" t="s">
        <v>87</v>
      </c>
    </row>
    <row r="6" spans="1:15" s="5" customFormat="1" ht="25.5" customHeight="1" x14ac:dyDescent="0.25">
      <c r="B6" s="17" t="s">
        <v>88</v>
      </c>
      <c r="C6" s="26">
        <f>Table_data!C6</f>
        <v>77.701990015000007</v>
      </c>
      <c r="D6" s="27">
        <f>Table_data!D6</f>
        <v>19.197219692000001</v>
      </c>
      <c r="E6" s="26">
        <f>Table_data!E6</f>
        <v>91.076145014999994</v>
      </c>
      <c r="F6" s="47">
        <f>Table_data!F6</f>
        <v>52.166975235999999</v>
      </c>
      <c r="G6" s="8"/>
      <c r="H6" s="5" t="s">
        <v>87</v>
      </c>
    </row>
    <row r="7" spans="1:15" s="5" customFormat="1" ht="25.5" customHeight="1" x14ac:dyDescent="0.25">
      <c r="B7" s="59" t="s">
        <v>118</v>
      </c>
      <c r="C7" s="60">
        <f>Table_data!C7</f>
        <v>8.124576845</v>
      </c>
      <c r="D7" s="61">
        <f>Table_data!D7</f>
        <v>6.1436293932000003</v>
      </c>
      <c r="E7" s="62">
        <f>Table_data!E7</f>
        <v>8.9120268242999998</v>
      </c>
      <c r="F7" s="63">
        <f>Table_data!F7</f>
        <v>6.7282115474999999</v>
      </c>
      <c r="G7" s="8"/>
      <c r="H7" s="5" t="s">
        <v>87</v>
      </c>
    </row>
    <row r="8" spans="1:15" ht="22.5" customHeight="1" x14ac:dyDescent="0.25">
      <c r="B8" s="74" t="s">
        <v>119</v>
      </c>
      <c r="C8" s="74"/>
      <c r="D8" s="74"/>
      <c r="E8" s="74"/>
      <c r="F8" s="74"/>
      <c r="I8" s="48"/>
      <c r="J8" s="48"/>
      <c r="K8" s="48"/>
      <c r="L8" s="48"/>
      <c r="M8" s="15"/>
      <c r="N8" s="15"/>
      <c r="O8" s="15"/>
    </row>
    <row r="9" spans="1:15" ht="15" x14ac:dyDescent="0.25">
      <c r="B9" s="32" t="s">
        <v>52</v>
      </c>
      <c r="C9" s="29"/>
      <c r="D9" s="29"/>
      <c r="E9" s="29"/>
      <c r="F9" s="30"/>
      <c r="I9" s="48"/>
      <c r="J9" s="48"/>
      <c r="K9" s="48"/>
      <c r="L9" s="48"/>
      <c r="M9" s="15"/>
      <c r="N9" s="15"/>
      <c r="O9" s="15"/>
    </row>
    <row r="10" spans="1:15" ht="12" customHeight="1" x14ac:dyDescent="0.25">
      <c r="C10" s="13"/>
      <c r="D10" s="13"/>
      <c r="E10" s="13"/>
      <c r="F10" s="14"/>
      <c r="I10" s="48"/>
      <c r="J10" s="48"/>
      <c r="K10" s="48"/>
      <c r="L10" s="48"/>
      <c r="M10" s="15"/>
      <c r="N10" s="15"/>
      <c r="O10" s="15"/>
    </row>
    <row r="11" spans="1:15" x14ac:dyDescent="0.2">
      <c r="C11" s="13"/>
      <c r="D11" s="13"/>
      <c r="E11" s="13"/>
      <c r="F11" s="14"/>
      <c r="I11" s="15"/>
      <c r="J11" s="15"/>
      <c r="K11" s="15"/>
      <c r="L11" s="15"/>
      <c r="M11" s="15"/>
      <c r="N11" s="15"/>
      <c r="O11" s="15"/>
    </row>
    <row r="12" spans="1:15" x14ac:dyDescent="0.2">
      <c r="C12" s="13"/>
      <c r="D12" s="13"/>
      <c r="E12" s="13"/>
      <c r="F12" s="14"/>
      <c r="I12" s="15"/>
      <c r="J12" s="15"/>
      <c r="K12" s="15"/>
      <c r="L12" s="15"/>
      <c r="M12" s="15"/>
      <c r="N12" s="15"/>
      <c r="O12" s="15"/>
    </row>
    <row r="13" spans="1:15" x14ac:dyDescent="0.2">
      <c r="I13" s="15"/>
      <c r="J13" s="15"/>
      <c r="K13" s="15"/>
      <c r="L13" s="15"/>
      <c r="M13" s="15"/>
      <c r="N13" s="15"/>
      <c r="O13" s="15"/>
    </row>
    <row r="14" spans="1:15" x14ac:dyDescent="0.2">
      <c r="I14" s="15"/>
      <c r="J14" s="15"/>
      <c r="K14" s="15"/>
      <c r="L14" s="15"/>
      <c r="M14" s="15"/>
      <c r="N14" s="15"/>
      <c r="O14" s="15"/>
    </row>
    <row r="15" spans="1:15" x14ac:dyDescent="0.2">
      <c r="I15" s="15"/>
      <c r="J15" s="15"/>
      <c r="K15" s="15"/>
      <c r="L15" s="15"/>
      <c r="M15" s="15"/>
      <c r="N15" s="15"/>
      <c r="O15" s="15"/>
    </row>
    <row r="16" spans="1:15" x14ac:dyDescent="0.2">
      <c r="I16" s="15"/>
      <c r="J16" s="15"/>
      <c r="K16" s="15"/>
      <c r="L16" s="15"/>
      <c r="M16" s="15"/>
      <c r="N16" s="15"/>
      <c r="O16" s="15"/>
    </row>
    <row r="17" spans="2:15" x14ac:dyDescent="0.2">
      <c r="I17" s="15"/>
      <c r="J17" s="15"/>
      <c r="K17" s="15"/>
      <c r="L17" s="15"/>
      <c r="M17" s="15"/>
      <c r="N17" s="15"/>
      <c r="O17" s="15"/>
    </row>
    <row r="18" spans="2:15" x14ac:dyDescent="0.2">
      <c r="I18" s="15"/>
      <c r="J18" s="15"/>
      <c r="K18" s="15"/>
      <c r="L18" s="15"/>
      <c r="M18" s="15"/>
      <c r="N18" s="15"/>
      <c r="O18" s="15"/>
    </row>
    <row r="19" spans="2:15" x14ac:dyDescent="0.2">
      <c r="I19" s="15"/>
      <c r="J19" s="15"/>
      <c r="K19" s="15"/>
      <c r="L19" s="15"/>
      <c r="M19" s="15"/>
      <c r="N19" s="15"/>
      <c r="O19" s="15"/>
    </row>
    <row r="20" spans="2:15" x14ac:dyDescent="0.2">
      <c r="B20" s="68"/>
    </row>
    <row r="21" spans="2:15" ht="12" customHeight="1" x14ac:dyDescent="0.2"/>
    <row r="22" spans="2:15" ht="12" customHeight="1" x14ac:dyDescent="0.2"/>
    <row r="23" spans="2:15" ht="12" customHeight="1" x14ac:dyDescent="0.2"/>
    <row r="24" spans="2:15" ht="12" customHeight="1" x14ac:dyDescent="0.2"/>
    <row r="25" spans="2:15" ht="12" customHeight="1" x14ac:dyDescent="0.2"/>
  </sheetData>
  <mergeCells count="4">
    <mergeCell ref="B3:B4"/>
    <mergeCell ref="E3:F3"/>
    <mergeCell ref="C3:D3"/>
    <mergeCell ref="B8:F8"/>
  </mergeCells>
  <pageMargins left="0.7" right="0.7" top="0.75" bottom="0.75" header="0.3" footer="0.3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-9.9978637043366805E-2"/>
  </sheetPr>
  <dimension ref="A1:R24"/>
  <sheetViews>
    <sheetView topLeftCell="B1" workbookViewId="0">
      <selection activeCell="C17" sqref="C17"/>
    </sheetView>
  </sheetViews>
  <sheetFormatPr defaultColWidth="10.7109375" defaultRowHeight="12" x14ac:dyDescent="0.2"/>
  <cols>
    <col min="1" max="1" width="1.42578125" style="4" customWidth="1"/>
    <col min="2" max="2" width="33" style="4" customWidth="1"/>
    <col min="3" max="3" width="15.5703125" style="4" customWidth="1"/>
    <col min="4" max="5" width="11.7109375" style="7" customWidth="1"/>
    <col min="6" max="6" width="11.7109375" style="4" customWidth="1"/>
    <col min="7" max="7" width="14" style="4" customWidth="1"/>
    <col min="8" max="8" width="13.42578125" style="4" bestFit="1" customWidth="1"/>
    <col min="9" max="9" width="18.28515625" style="4" customWidth="1"/>
    <col min="10" max="10" width="9.5703125" style="4" customWidth="1"/>
    <col min="11" max="11" width="20.85546875" style="4" customWidth="1"/>
    <col min="12" max="13" width="12.7109375" style="4" customWidth="1"/>
    <col min="14" max="16384" width="10.7109375" style="4"/>
  </cols>
  <sheetData>
    <row r="1" spans="1:18" x14ac:dyDescent="0.2">
      <c r="B1" s="18" t="s">
        <v>47</v>
      </c>
      <c r="C1" s="18"/>
      <c r="D1" s="19"/>
      <c r="E1" s="44" t="s">
        <v>74</v>
      </c>
      <c r="F1" s="45"/>
      <c r="G1" s="45"/>
      <c r="H1" s="19"/>
      <c r="I1" s="19"/>
      <c r="J1" s="3"/>
      <c r="K1" s="3"/>
      <c r="L1" s="3"/>
      <c r="M1" s="3"/>
    </row>
    <row r="2" spans="1:18" x14ac:dyDescent="0.2">
      <c r="B2" s="20"/>
      <c r="C2" s="20"/>
      <c r="D2" s="19"/>
      <c r="E2" s="19"/>
      <c r="F2" s="19"/>
      <c r="G2" s="19"/>
      <c r="H2" s="19"/>
      <c r="I2" s="19"/>
      <c r="J2" s="3"/>
      <c r="K2" s="3"/>
      <c r="L2" s="3"/>
      <c r="M2" s="3"/>
    </row>
    <row r="3" spans="1:18" s="6" customFormat="1" ht="39" customHeight="1" x14ac:dyDescent="0.25">
      <c r="A3" s="12"/>
      <c r="B3" s="75" t="s">
        <v>45</v>
      </c>
      <c r="C3" s="21"/>
      <c r="D3" s="75" t="s">
        <v>75</v>
      </c>
      <c r="E3" s="75"/>
      <c r="F3" s="75"/>
      <c r="G3" s="75" t="s">
        <v>44</v>
      </c>
      <c r="H3" s="75"/>
      <c r="I3" s="21"/>
      <c r="J3" s="12"/>
    </row>
    <row r="4" spans="1:18" s="6" customFormat="1" ht="24.75" customHeight="1" x14ac:dyDescent="0.25">
      <c r="A4" s="12"/>
      <c r="B4" s="75"/>
      <c r="C4" s="21" t="s">
        <v>40</v>
      </c>
      <c r="D4" s="21" t="s">
        <v>34</v>
      </c>
      <c r="E4" s="21" t="s">
        <v>43</v>
      </c>
      <c r="F4" s="25" t="s">
        <v>49</v>
      </c>
      <c r="G4" s="21" t="s">
        <v>46</v>
      </c>
      <c r="H4" s="21" t="s">
        <v>50</v>
      </c>
      <c r="I4" s="37" t="s">
        <v>53</v>
      </c>
      <c r="J4" s="38" t="s">
        <v>54</v>
      </c>
      <c r="K4" s="39" t="s">
        <v>55</v>
      </c>
    </row>
    <row r="5" spans="1:18" s="5" customFormat="1" ht="24" customHeight="1" x14ac:dyDescent="0.25">
      <c r="B5" s="22" t="s">
        <v>86</v>
      </c>
      <c r="C5" s="34">
        <f>infant_mort!$R$11</f>
        <v>7.7339957096000003</v>
      </c>
      <c r="D5" s="34">
        <f>infant_mort!$Y$11</f>
        <v>3.9254170756</v>
      </c>
      <c r="E5" s="34">
        <f>infant_mort!$D$11</f>
        <v>8.7843833184999998</v>
      </c>
      <c r="F5" s="35">
        <f>infant_mort!K11</f>
        <v>5.8969584108999999</v>
      </c>
      <c r="G5" s="43" t="str">
        <f>IF(infant_mort!$AP$11="b","Yes","No")</f>
        <v>No</v>
      </c>
      <c r="H5" s="43" t="str">
        <f>IF(infant_mort!$AQ$11="a","Yes","No")</f>
        <v>No</v>
      </c>
      <c r="I5" s="40">
        <f>infant_mort!X6</f>
        <v>34396</v>
      </c>
      <c r="J5" s="38" t="str">
        <f>infant_mort!AH6</f>
        <v xml:space="preserve"> </v>
      </c>
      <c r="K5" s="39" t="str">
        <f>IF(infant_mort!$BB$6="d2","Yes","No")</f>
        <v>No</v>
      </c>
    </row>
    <row r="6" spans="1:18" s="5" customFormat="1" ht="24" customHeight="1" x14ac:dyDescent="0.25">
      <c r="B6" s="22" t="s">
        <v>88</v>
      </c>
      <c r="C6" s="34">
        <f>child_mort!$X$11</f>
        <v>77.701990015000007</v>
      </c>
      <c r="D6" s="34">
        <f>child_mort!AH11</f>
        <v>19.197219692000001</v>
      </c>
      <c r="E6" s="34">
        <f>child_mort!$D$11</f>
        <v>91.076145014999994</v>
      </c>
      <c r="F6" s="35">
        <f>child_mort!N11</f>
        <v>52.166975235999999</v>
      </c>
      <c r="G6" s="43" t="str">
        <f>IF(child_mort!$BB$11="b","Yes","No")</f>
        <v>Yes</v>
      </c>
      <c r="H6" s="43" t="str">
        <f>IF(child_mort!$BC$11="a","Yes","No")</f>
        <v>Yes</v>
      </c>
      <c r="I6" s="40">
        <f>child_mort!X6</f>
        <v>51.787596870999998</v>
      </c>
      <c r="J6" s="38">
        <f>child_mort!AH6</f>
        <v>14.932365971999999</v>
      </c>
      <c r="K6" s="39" t="str">
        <f>IF(child_mort!$BB$6="d2","Yes","No")</f>
        <v>No</v>
      </c>
    </row>
    <row r="7" spans="1:18" s="5" customFormat="1" ht="24" customHeight="1" x14ac:dyDescent="0.25">
      <c r="B7" s="22" t="s">
        <v>117</v>
      </c>
      <c r="C7" s="34">
        <f>'Still births'!$R$11</f>
        <v>8.124576845</v>
      </c>
      <c r="D7" s="34">
        <f>'Still births'!$Y$11</f>
        <v>6.1436293932000003</v>
      </c>
      <c r="E7" s="34">
        <f>'Still births'!$D$11</f>
        <v>8.9120268242999998</v>
      </c>
      <c r="F7" s="35">
        <f>'Still births'!K11</f>
        <v>6.7282115474999999</v>
      </c>
      <c r="G7" s="43" t="str">
        <f>IF('Still births'!$AP$11="b","Yes","No")</f>
        <v>Yes</v>
      </c>
      <c r="H7" s="43" t="str">
        <f>IF('Still births'!$AQ$11="a","Yes","No")</f>
        <v>No</v>
      </c>
      <c r="I7" s="40">
        <f>'Still births'!X6</f>
        <v>34741</v>
      </c>
      <c r="J7" s="38" t="str">
        <f>'Still births'!AH6</f>
        <v xml:space="preserve"> </v>
      </c>
      <c r="K7" s="39" t="str">
        <f>IF('Still births'!$BB$6="d2","Yes","No")</f>
        <v>No</v>
      </c>
    </row>
    <row r="8" spans="1:18" x14ac:dyDescent="0.2">
      <c r="B8" s="23"/>
      <c r="C8" s="23"/>
      <c r="D8" s="24"/>
      <c r="E8" s="24"/>
      <c r="F8" s="23"/>
      <c r="G8" s="23"/>
      <c r="H8" s="23"/>
      <c r="I8" s="23"/>
      <c r="L8" s="76"/>
      <c r="M8" s="76"/>
      <c r="N8" s="76"/>
      <c r="O8" s="76"/>
      <c r="P8" s="15"/>
      <c r="Q8" s="15"/>
      <c r="R8" s="15"/>
    </row>
    <row r="9" spans="1:18" x14ac:dyDescent="0.2">
      <c r="D9" s="13"/>
      <c r="E9" s="13"/>
      <c r="F9" s="14"/>
      <c r="G9" s="14"/>
      <c r="H9" s="14"/>
      <c r="I9" s="14"/>
      <c r="L9" s="76"/>
      <c r="M9" s="76"/>
      <c r="N9" s="76"/>
      <c r="O9" s="76"/>
      <c r="P9" s="15"/>
      <c r="Q9" s="15"/>
      <c r="R9" s="15"/>
    </row>
    <row r="10" spans="1:18" x14ac:dyDescent="0.2">
      <c r="D10" s="13"/>
      <c r="E10" s="13"/>
      <c r="F10" s="14"/>
      <c r="G10" s="14"/>
      <c r="H10" s="14"/>
      <c r="I10" s="14"/>
      <c r="L10" s="15"/>
      <c r="M10" s="15"/>
      <c r="N10" s="15"/>
      <c r="O10" s="15"/>
      <c r="P10" s="15"/>
      <c r="Q10" s="15"/>
      <c r="R10" s="15"/>
    </row>
    <row r="11" spans="1:18" x14ac:dyDescent="0.2">
      <c r="D11" s="13"/>
      <c r="E11" s="13"/>
      <c r="F11" s="14"/>
      <c r="G11" s="14"/>
      <c r="H11" s="14"/>
      <c r="I11" s="14"/>
      <c r="L11" s="15"/>
      <c r="M11" s="15"/>
      <c r="N11" s="15"/>
      <c r="O11" s="15"/>
      <c r="P11" s="15"/>
      <c r="Q11" s="15"/>
      <c r="R11" s="15"/>
    </row>
    <row r="12" spans="1:18" x14ac:dyDescent="0.2">
      <c r="L12" s="15"/>
      <c r="M12" s="15"/>
      <c r="N12" s="15"/>
      <c r="O12" s="15"/>
      <c r="P12" s="15"/>
      <c r="Q12" s="15"/>
      <c r="R12" s="15"/>
    </row>
    <row r="13" spans="1:18" x14ac:dyDescent="0.2">
      <c r="L13" s="15"/>
      <c r="M13" s="15"/>
      <c r="N13" s="15"/>
      <c r="O13" s="15"/>
      <c r="P13" s="15"/>
      <c r="Q13" s="15"/>
      <c r="R13" s="15"/>
    </row>
    <row r="14" spans="1:18" x14ac:dyDescent="0.2">
      <c r="L14" s="15"/>
      <c r="M14" s="15"/>
      <c r="N14" s="15"/>
      <c r="O14" s="15"/>
      <c r="P14" s="15"/>
      <c r="Q14" s="15"/>
      <c r="R14" s="15"/>
    </row>
    <row r="15" spans="1:18" x14ac:dyDescent="0.2">
      <c r="L15" s="15"/>
      <c r="M15" s="15"/>
      <c r="N15" s="15"/>
      <c r="O15" s="15"/>
      <c r="P15" s="15"/>
      <c r="Q15" s="15"/>
      <c r="R15" s="15"/>
    </row>
    <row r="16" spans="1:18" x14ac:dyDescent="0.2">
      <c r="L16" s="15"/>
      <c r="M16" s="15"/>
      <c r="N16" s="15"/>
      <c r="O16" s="15"/>
      <c r="P16" s="15"/>
      <c r="Q16" s="15"/>
      <c r="R16" s="15"/>
    </row>
    <row r="17" spans="12:18" x14ac:dyDescent="0.2">
      <c r="L17" s="15"/>
      <c r="M17" s="15"/>
      <c r="N17" s="15"/>
      <c r="O17" s="15"/>
      <c r="P17" s="15"/>
      <c r="Q17" s="15"/>
      <c r="R17" s="15"/>
    </row>
    <row r="18" spans="12:18" x14ac:dyDescent="0.2">
      <c r="L18" s="15"/>
      <c r="M18" s="15"/>
      <c r="N18" s="15"/>
      <c r="O18" s="15"/>
      <c r="P18" s="15"/>
      <c r="Q18" s="15"/>
      <c r="R18" s="15"/>
    </row>
    <row r="20" spans="12:18" ht="12" customHeight="1" x14ac:dyDescent="0.2"/>
    <row r="21" spans="12:18" ht="12" customHeight="1" x14ac:dyDescent="0.2"/>
    <row r="22" spans="12:18" ht="12" customHeight="1" x14ac:dyDescent="0.2"/>
    <row r="23" spans="12:18" ht="12" customHeight="1" x14ac:dyDescent="0.2"/>
    <row r="24" spans="12:18" ht="12" customHeight="1" x14ac:dyDescent="0.2"/>
  </sheetData>
  <mergeCells count="4">
    <mergeCell ref="B3:B4"/>
    <mergeCell ref="D3:F3"/>
    <mergeCell ref="L8:O9"/>
    <mergeCell ref="G3:H3"/>
  </mergeCells>
  <pageMargins left="0.7" right="0.7" top="0.75" bottom="0.75" header="0.3" footer="0.3"/>
  <pageSetup scale="8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V16"/>
  <sheetViews>
    <sheetView workbookViewId="0">
      <selection activeCell="K11" sqref="K11"/>
    </sheetView>
  </sheetViews>
  <sheetFormatPr defaultColWidth="9.140625" defaultRowHeight="15" x14ac:dyDescent="0.25"/>
  <cols>
    <col min="1" max="1" width="18.5703125" style="2" customWidth="1"/>
    <col min="2" max="2" width="22.85546875" style="49" customWidth="1"/>
    <col min="3" max="3" width="11.7109375" style="49" customWidth="1"/>
    <col min="4" max="4" width="15.7109375" style="49" bestFit="1" customWidth="1"/>
    <col min="5" max="5" width="14" style="49" bestFit="1" customWidth="1"/>
    <col min="6" max="6" width="13.140625" style="49" bestFit="1" customWidth="1"/>
    <col min="7" max="7" width="13.5703125" style="49" bestFit="1" customWidth="1"/>
    <col min="8" max="8" width="12.42578125" style="49" bestFit="1" customWidth="1"/>
    <col min="9" max="9" width="11.7109375" style="49" bestFit="1" customWidth="1"/>
    <col min="10" max="10" width="12.28515625" style="49" customWidth="1"/>
    <col min="11" max="11" width="16.28515625" style="49" bestFit="1" customWidth="1"/>
    <col min="12" max="12" width="14.5703125" style="49" bestFit="1" customWidth="1"/>
    <col min="13" max="13" width="13.7109375" style="49" bestFit="1" customWidth="1"/>
    <col min="14" max="14" width="14.140625" style="49" bestFit="1" customWidth="1"/>
    <col min="15" max="15" width="13.140625" style="49" bestFit="1" customWidth="1"/>
    <col min="16" max="16" width="7.28515625" style="49" bestFit="1" customWidth="1"/>
    <col min="17" max="17" width="7.85546875" style="49" customWidth="1"/>
    <col min="18" max="22" width="12" style="49" bestFit="1" customWidth="1"/>
    <col min="23" max="23" width="10.42578125" style="49" bestFit="1" customWidth="1"/>
    <col min="24" max="24" width="11" style="49" bestFit="1" customWidth="1"/>
    <col min="25" max="25" width="15" style="49" bestFit="1" customWidth="1"/>
    <col min="26" max="26" width="13.28515625" style="49" bestFit="1" customWidth="1"/>
    <col min="27" max="27" width="12.28515625" style="49" bestFit="1" customWidth="1"/>
    <col min="28" max="28" width="12.7109375" style="49" bestFit="1" customWidth="1"/>
    <col min="29" max="29" width="12" style="49" bestFit="1" customWidth="1"/>
    <col min="30" max="30" width="17.7109375" style="49" bestFit="1" customWidth="1"/>
    <col min="31" max="31" width="16.42578125" style="49" bestFit="1" customWidth="1"/>
    <col min="32" max="32" width="17" style="49" bestFit="1" customWidth="1"/>
    <col min="33" max="33" width="16.140625" style="49" bestFit="1" customWidth="1"/>
    <col min="34" max="34" width="15.85546875" style="49" bestFit="1" customWidth="1"/>
    <col min="35" max="35" width="14.7109375" style="49" bestFit="1" customWidth="1"/>
    <col min="36" max="36" width="15.28515625" style="49" bestFit="1" customWidth="1"/>
    <col min="37" max="37" width="14.42578125" style="49" bestFit="1" customWidth="1"/>
    <col min="38" max="38" width="11.85546875" style="53" customWidth="1"/>
    <col min="39" max="39" width="12.42578125" style="53" customWidth="1"/>
    <col min="40" max="40" width="8" style="53" customWidth="1"/>
    <col min="41" max="41" width="11.140625" style="53" bestFit="1" customWidth="1"/>
    <col min="42" max="42" width="15.5703125" style="53" bestFit="1" customWidth="1"/>
    <col min="43" max="43" width="13.85546875" style="53" bestFit="1" customWidth="1"/>
    <col min="44" max="44" width="16.28515625" style="53" bestFit="1" customWidth="1"/>
    <col min="45" max="45" width="16.85546875" style="53" bestFit="1" customWidth="1"/>
    <col min="46" max="46" width="12.28515625" style="53" bestFit="1" customWidth="1"/>
    <col min="47" max="47" width="15.5703125" style="53" bestFit="1" customWidth="1"/>
    <col min="48" max="48" width="9.140625" style="9"/>
    <col min="49" max="16384" width="9.140625" style="2"/>
  </cols>
  <sheetData>
    <row r="1" spans="1:47" x14ac:dyDescent="0.25">
      <c r="A1" s="2" t="s">
        <v>77</v>
      </c>
      <c r="AL1" s="49"/>
      <c r="AM1" s="49"/>
      <c r="AN1" s="49"/>
      <c r="AO1" s="49"/>
      <c r="AP1" s="49"/>
      <c r="AQ1" s="49"/>
      <c r="AR1" s="49"/>
      <c r="AS1" s="49"/>
      <c r="AT1" s="49"/>
      <c r="AU1" s="49"/>
    </row>
    <row r="2" spans="1:47" x14ac:dyDescent="0.25">
      <c r="A2" s="2" t="s">
        <v>78</v>
      </c>
      <c r="AL2" s="49"/>
      <c r="AM2" s="49"/>
      <c r="AN2" s="49"/>
      <c r="AO2" s="49"/>
      <c r="AP2" s="49"/>
      <c r="AQ2" s="49"/>
      <c r="AR2" s="49"/>
      <c r="AS2" s="49"/>
      <c r="AT2" s="49"/>
      <c r="AU2" s="49"/>
    </row>
    <row r="3" spans="1:47" s="9" customFormat="1" x14ac:dyDescent="0.25">
      <c r="A3" s="2" t="s">
        <v>79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9"/>
    </row>
    <row r="4" spans="1:47" x14ac:dyDescent="0.25">
      <c r="A4" s="2" t="s">
        <v>0</v>
      </c>
      <c r="B4" s="49" t="s">
        <v>80</v>
      </c>
      <c r="C4" s="49" t="s">
        <v>1</v>
      </c>
      <c r="D4" s="50" t="s">
        <v>3</v>
      </c>
      <c r="E4" s="49" t="s">
        <v>4</v>
      </c>
      <c r="F4" s="49" t="s">
        <v>5</v>
      </c>
      <c r="G4" s="49" t="s">
        <v>6</v>
      </c>
      <c r="H4" s="49" t="s">
        <v>2</v>
      </c>
      <c r="I4" s="49" t="s">
        <v>81</v>
      </c>
      <c r="J4" s="49" t="s">
        <v>7</v>
      </c>
      <c r="K4" s="50" t="s">
        <v>9</v>
      </c>
      <c r="L4" s="49" t="s">
        <v>10</v>
      </c>
      <c r="M4" s="49" t="s">
        <v>11</v>
      </c>
      <c r="N4" s="49" t="s">
        <v>12</v>
      </c>
      <c r="O4" s="49" t="s">
        <v>8</v>
      </c>
      <c r="P4" s="49" t="s">
        <v>82</v>
      </c>
      <c r="Q4" s="49" t="s">
        <v>13</v>
      </c>
      <c r="R4" s="50" t="s">
        <v>15</v>
      </c>
      <c r="S4" s="49" t="s">
        <v>16</v>
      </c>
      <c r="T4" s="49" t="s">
        <v>17</v>
      </c>
      <c r="U4" s="49" t="s">
        <v>18</v>
      </c>
      <c r="V4" s="49" t="s">
        <v>14</v>
      </c>
      <c r="W4" s="49" t="s">
        <v>83</v>
      </c>
      <c r="X4" s="49" t="s">
        <v>56</v>
      </c>
      <c r="Y4" s="50" t="s">
        <v>57</v>
      </c>
      <c r="Z4" s="49" t="s">
        <v>58</v>
      </c>
      <c r="AA4" s="49" t="s">
        <v>59</v>
      </c>
      <c r="AB4" s="49" t="s">
        <v>60</v>
      </c>
      <c r="AC4" s="49" t="s">
        <v>61</v>
      </c>
      <c r="AD4" s="49" t="s">
        <v>62</v>
      </c>
      <c r="AE4" s="49" t="s">
        <v>63</v>
      </c>
      <c r="AF4" s="49" t="s">
        <v>64</v>
      </c>
      <c r="AG4" s="50" t="s">
        <v>65</v>
      </c>
      <c r="AH4" s="49" t="s">
        <v>20</v>
      </c>
      <c r="AI4" s="49" t="s">
        <v>21</v>
      </c>
      <c r="AJ4" s="49" t="s">
        <v>22</v>
      </c>
      <c r="AK4" s="49" t="s">
        <v>19</v>
      </c>
      <c r="AL4" s="49" t="s">
        <v>23</v>
      </c>
      <c r="AM4" s="49" t="s">
        <v>24</v>
      </c>
      <c r="AN4" s="49" t="s">
        <v>25</v>
      </c>
      <c r="AO4" s="49" t="s">
        <v>66</v>
      </c>
      <c r="AP4" s="50" t="s">
        <v>67</v>
      </c>
      <c r="AQ4" s="50" t="s">
        <v>26</v>
      </c>
      <c r="AR4" s="49" t="s">
        <v>27</v>
      </c>
      <c r="AS4" s="49" t="s">
        <v>28</v>
      </c>
      <c r="AT4" s="49" t="s">
        <v>29</v>
      </c>
      <c r="AU4" s="49" t="s">
        <v>68</v>
      </c>
    </row>
    <row r="5" spans="1:47" x14ac:dyDescent="0.25">
      <c r="A5" s="2" t="s">
        <v>35</v>
      </c>
      <c r="B5" s="49">
        <v>12</v>
      </c>
      <c r="C5" s="49">
        <v>1141</v>
      </c>
      <c r="D5" s="49">
        <v>10.517090272000001</v>
      </c>
      <c r="E5" s="49">
        <v>1.1972485592</v>
      </c>
      <c r="F5" s="49">
        <v>7.0243459300000005E-2</v>
      </c>
      <c r="G5" s="49">
        <v>20.406228943999999</v>
      </c>
      <c r="H5" s="49">
        <v>0.90097922289999999</v>
      </c>
      <c r="I5" s="49" t="s">
        <v>30</v>
      </c>
      <c r="J5" s="49" t="s">
        <v>30</v>
      </c>
      <c r="K5" s="49" t="s">
        <v>30</v>
      </c>
      <c r="L5" s="49" t="s">
        <v>30</v>
      </c>
      <c r="M5" s="49" t="s">
        <v>30</v>
      </c>
      <c r="N5" s="49" t="s">
        <v>30</v>
      </c>
      <c r="O5" s="49" t="s">
        <v>30</v>
      </c>
      <c r="P5" s="49">
        <v>13</v>
      </c>
      <c r="Q5" s="49">
        <v>1547</v>
      </c>
      <c r="R5" s="49">
        <v>8.4033613445000004</v>
      </c>
      <c r="S5" s="49">
        <v>1.086548488</v>
      </c>
      <c r="T5" s="49">
        <v>6.4148041399999994E-2</v>
      </c>
      <c r="U5" s="49">
        <v>18.404110112000001</v>
      </c>
      <c r="V5" s="49">
        <v>0.9541500289</v>
      </c>
      <c r="W5" s="49">
        <v>44</v>
      </c>
      <c r="X5" s="49">
        <v>13042</v>
      </c>
      <c r="Y5" s="49">
        <v>3.3737156877999999</v>
      </c>
      <c r="Z5" s="49">
        <v>0.85945407149999997</v>
      </c>
      <c r="AA5" s="49">
        <v>5.2771051999999999E-2</v>
      </c>
      <c r="AB5" s="49">
        <v>13.997471595</v>
      </c>
      <c r="AC5" s="49">
        <v>0.91527624939999996</v>
      </c>
      <c r="AD5" s="49">
        <v>2.4908326967000001</v>
      </c>
      <c r="AE5" s="49">
        <v>0.1455254755</v>
      </c>
      <c r="AF5" s="49">
        <v>42.633411795000001</v>
      </c>
      <c r="AG5" s="51">
        <v>0.52881363859999997</v>
      </c>
      <c r="AH5" s="49">
        <v>4.2699386503000003</v>
      </c>
      <c r="AI5" s="49">
        <v>0.13669758630000001</v>
      </c>
      <c r="AJ5" s="49">
        <v>133.37745430999999</v>
      </c>
      <c r="AK5" s="49">
        <v>0.40841940119999998</v>
      </c>
      <c r="AL5" s="49" t="s">
        <v>30</v>
      </c>
      <c r="AM5" s="49" t="s">
        <v>30</v>
      </c>
      <c r="AN5" s="49" t="s">
        <v>30</v>
      </c>
      <c r="AO5" s="49" t="s">
        <v>30</v>
      </c>
      <c r="AP5" s="49" t="s">
        <v>30</v>
      </c>
      <c r="AQ5" s="49" t="s">
        <v>30</v>
      </c>
      <c r="AR5" s="49" t="s">
        <v>30</v>
      </c>
      <c r="AS5" s="49" t="s">
        <v>71</v>
      </c>
      <c r="AT5" s="49" t="s">
        <v>30</v>
      </c>
      <c r="AU5" s="49" t="s">
        <v>30</v>
      </c>
    </row>
    <row r="6" spans="1:47" x14ac:dyDescent="0.25">
      <c r="A6" s="2" t="s">
        <v>36</v>
      </c>
      <c r="B6" s="49" t="s">
        <v>30</v>
      </c>
      <c r="C6" s="49" t="s">
        <v>30</v>
      </c>
      <c r="D6" s="49" t="s">
        <v>30</v>
      </c>
      <c r="E6" s="49" t="s">
        <v>30</v>
      </c>
      <c r="F6" s="49" t="s">
        <v>30</v>
      </c>
      <c r="G6" s="49" t="s">
        <v>30</v>
      </c>
      <c r="H6" s="49" t="s">
        <v>30</v>
      </c>
      <c r="I6" s="49">
        <v>16</v>
      </c>
      <c r="J6" s="49">
        <v>3792</v>
      </c>
      <c r="K6" s="49">
        <v>4.2194092827</v>
      </c>
      <c r="L6" s="49">
        <v>0.71552298469999998</v>
      </c>
      <c r="M6" s="49">
        <v>4.2111864200000002E-2</v>
      </c>
      <c r="N6" s="49">
        <v>12.157456125</v>
      </c>
      <c r="O6" s="49">
        <v>0.81684000609999996</v>
      </c>
      <c r="P6" s="49">
        <v>16</v>
      </c>
      <c r="Q6" s="49">
        <v>3792</v>
      </c>
      <c r="R6" s="49">
        <v>4.2194092827</v>
      </c>
      <c r="S6" s="49">
        <v>0.54556654039999997</v>
      </c>
      <c r="T6" s="49">
        <v>3.2526800699999997E-2</v>
      </c>
      <c r="U6" s="49">
        <v>9.1506955289</v>
      </c>
      <c r="V6" s="51">
        <v>0.67363004950000005</v>
      </c>
      <c r="W6" s="49">
        <v>140</v>
      </c>
      <c r="X6" s="49">
        <v>34396</v>
      </c>
      <c r="Y6" s="49">
        <v>4.0702407256999997</v>
      </c>
      <c r="Z6" s="49">
        <v>1.0368938248999999</v>
      </c>
      <c r="AA6" s="49">
        <v>6.4353959299999999E-2</v>
      </c>
      <c r="AB6" s="49">
        <v>16.706801205000001</v>
      </c>
      <c r="AC6" s="51">
        <v>0.97961909189999996</v>
      </c>
      <c r="AD6" s="49">
        <v>1.0366485835000001</v>
      </c>
      <c r="AE6" s="49">
        <v>6.18118088E-2</v>
      </c>
      <c r="AF6" s="49">
        <v>17.385679314000001</v>
      </c>
      <c r="AG6" s="51">
        <v>0.98003979379999995</v>
      </c>
      <c r="AH6" s="49" t="s">
        <v>30</v>
      </c>
      <c r="AI6" s="49" t="s">
        <v>30</v>
      </c>
      <c r="AJ6" s="49" t="s">
        <v>30</v>
      </c>
      <c r="AK6" s="49" t="s">
        <v>30</v>
      </c>
      <c r="AL6" s="49" t="s">
        <v>30</v>
      </c>
      <c r="AM6" s="49" t="s">
        <v>30</v>
      </c>
      <c r="AN6" s="49" t="s">
        <v>30</v>
      </c>
      <c r="AO6" s="49" t="s">
        <v>30</v>
      </c>
      <c r="AP6" s="49" t="s">
        <v>30</v>
      </c>
      <c r="AQ6" s="49" t="s">
        <v>30</v>
      </c>
      <c r="AR6" s="49" t="s">
        <v>30</v>
      </c>
      <c r="AS6" s="49" t="s">
        <v>30</v>
      </c>
      <c r="AT6" s="49" t="s">
        <v>30</v>
      </c>
      <c r="AU6" s="49" t="s">
        <v>30</v>
      </c>
    </row>
    <row r="7" spans="1:47" x14ac:dyDescent="0.25">
      <c r="A7" s="2" t="s">
        <v>37</v>
      </c>
      <c r="B7" s="49">
        <v>12</v>
      </c>
      <c r="C7" s="49">
        <v>1113</v>
      </c>
      <c r="D7" s="49">
        <v>10.781671159</v>
      </c>
      <c r="E7" s="49">
        <v>1.2273680198000001</v>
      </c>
      <c r="F7" s="49">
        <v>7.2010590400000005E-2</v>
      </c>
      <c r="G7" s="49">
        <v>20.919593194000001</v>
      </c>
      <c r="H7" s="49">
        <v>0.8873985942</v>
      </c>
      <c r="I7" s="49" t="s">
        <v>30</v>
      </c>
      <c r="J7" s="49" t="s">
        <v>30</v>
      </c>
      <c r="K7" s="49" t="s">
        <v>30</v>
      </c>
      <c r="L7" s="49" t="s">
        <v>30</v>
      </c>
      <c r="M7" s="49" t="s">
        <v>30</v>
      </c>
      <c r="N7" s="49" t="s">
        <v>30</v>
      </c>
      <c r="O7" s="49" t="s">
        <v>30</v>
      </c>
      <c r="P7" s="49">
        <v>16</v>
      </c>
      <c r="Q7" s="49">
        <v>1897</v>
      </c>
      <c r="R7" s="49">
        <v>8.4343700580000007</v>
      </c>
      <c r="S7" s="49">
        <v>1.0905578920000001</v>
      </c>
      <c r="T7" s="49">
        <v>6.5019308600000006E-2</v>
      </c>
      <c r="U7" s="49">
        <v>18.291743514</v>
      </c>
      <c r="V7" s="49">
        <v>0.95195157409999998</v>
      </c>
      <c r="W7" s="49">
        <v>38</v>
      </c>
      <c r="X7" s="49">
        <v>8454</v>
      </c>
      <c r="Y7" s="49">
        <v>4.4949136503</v>
      </c>
      <c r="Z7" s="49">
        <v>1.1450792524</v>
      </c>
      <c r="AA7" s="49">
        <v>7.0135245600000007E-2</v>
      </c>
      <c r="AB7" s="49">
        <v>18.695400331999998</v>
      </c>
      <c r="AC7" s="51">
        <v>0.9242558072</v>
      </c>
      <c r="AD7" s="49">
        <v>1.8764253808</v>
      </c>
      <c r="AE7" s="49">
        <v>0.1104363837</v>
      </c>
      <c r="AF7" s="49">
        <v>31.882357000999999</v>
      </c>
      <c r="AG7" s="51">
        <v>0.66322368139999999</v>
      </c>
      <c r="AH7" s="49">
        <v>2.1132075472</v>
      </c>
      <c r="AI7" s="49">
        <v>0.1058547421</v>
      </c>
      <c r="AJ7" s="49">
        <v>42.186547781000002</v>
      </c>
      <c r="AK7" s="49">
        <v>0.62426380240000001</v>
      </c>
      <c r="AL7" s="49" t="s">
        <v>30</v>
      </c>
      <c r="AM7" s="49" t="s">
        <v>30</v>
      </c>
      <c r="AN7" s="49" t="s">
        <v>30</v>
      </c>
      <c r="AO7" s="49" t="s">
        <v>30</v>
      </c>
      <c r="AP7" s="49" t="s">
        <v>30</v>
      </c>
      <c r="AQ7" s="49" t="s">
        <v>30</v>
      </c>
      <c r="AR7" s="49" t="s">
        <v>30</v>
      </c>
      <c r="AS7" s="49" t="s">
        <v>71</v>
      </c>
      <c r="AT7" s="49" t="s">
        <v>30</v>
      </c>
      <c r="AU7" s="49" t="s">
        <v>30</v>
      </c>
    </row>
    <row r="8" spans="1:47" x14ac:dyDescent="0.25">
      <c r="A8" s="2" t="s">
        <v>38</v>
      </c>
      <c r="B8" s="49">
        <v>28</v>
      </c>
      <c r="C8" s="49">
        <v>2682</v>
      </c>
      <c r="D8" s="49">
        <v>10.439970172000001</v>
      </c>
      <c r="E8" s="49">
        <v>1.1884693315999999</v>
      </c>
      <c r="F8" s="49">
        <v>7.2027342199999997E-2</v>
      </c>
      <c r="G8" s="49">
        <v>19.610044022</v>
      </c>
      <c r="H8" s="49">
        <v>0.90391393959999999</v>
      </c>
      <c r="I8" s="49">
        <v>0</v>
      </c>
      <c r="J8" s="49">
        <v>373</v>
      </c>
      <c r="K8" s="52">
        <v>6.7678379000000002E-9</v>
      </c>
      <c r="L8" s="52">
        <v>1.1476828E-9</v>
      </c>
      <c r="M8" s="49">
        <v>0</v>
      </c>
      <c r="N8" s="49" t="s">
        <v>76</v>
      </c>
      <c r="O8" s="49">
        <v>0.99917475820000001</v>
      </c>
      <c r="P8" s="49">
        <v>28</v>
      </c>
      <c r="Q8" s="49">
        <v>3055</v>
      </c>
      <c r="R8" s="49">
        <v>9.1653027822999995</v>
      </c>
      <c r="S8" s="49">
        <v>1.1850669598000001</v>
      </c>
      <c r="T8" s="49">
        <v>7.1959189300000004E-2</v>
      </c>
      <c r="U8" s="49">
        <v>19.516391349999999</v>
      </c>
      <c r="V8" s="49">
        <v>0.90543732450000003</v>
      </c>
      <c r="W8" s="49">
        <v>12</v>
      </c>
      <c r="X8" s="49">
        <v>4756</v>
      </c>
      <c r="Y8" s="49">
        <v>2.5231286796000001</v>
      </c>
      <c r="Z8" s="49">
        <v>0.6427670311</v>
      </c>
      <c r="AA8" s="49">
        <v>3.7865362899999998E-2</v>
      </c>
      <c r="AB8" s="49">
        <v>10.911012715</v>
      </c>
      <c r="AC8" s="49">
        <v>0.7596753892</v>
      </c>
      <c r="AD8" s="49">
        <v>3.6325150026999999</v>
      </c>
      <c r="AE8" s="49">
        <v>0.2094679961</v>
      </c>
      <c r="AF8" s="49">
        <v>62.993705437000003</v>
      </c>
      <c r="AG8" s="51">
        <v>0.37555105729999999</v>
      </c>
      <c r="AH8" s="49">
        <v>1542585725</v>
      </c>
      <c r="AI8" s="49">
        <v>0</v>
      </c>
      <c r="AJ8" s="49" t="s">
        <v>76</v>
      </c>
      <c r="AK8" s="51">
        <v>0.99915185939999995</v>
      </c>
      <c r="AL8" s="49" t="s">
        <v>30</v>
      </c>
      <c r="AM8" s="49" t="s">
        <v>30</v>
      </c>
      <c r="AN8" s="49" t="s">
        <v>30</v>
      </c>
      <c r="AO8" s="49" t="s">
        <v>30</v>
      </c>
      <c r="AP8" s="49" t="s">
        <v>30</v>
      </c>
      <c r="AQ8" s="49" t="s">
        <v>30</v>
      </c>
      <c r="AR8" s="49" t="s">
        <v>30</v>
      </c>
      <c r="AS8" s="49" t="s">
        <v>30</v>
      </c>
      <c r="AT8" s="49" t="s">
        <v>30</v>
      </c>
      <c r="AU8" s="49" t="s">
        <v>30</v>
      </c>
    </row>
    <row r="9" spans="1:47" x14ac:dyDescent="0.25">
      <c r="A9" s="2" t="s">
        <v>39</v>
      </c>
      <c r="B9" s="49">
        <v>47</v>
      </c>
      <c r="C9" s="49">
        <v>6334</v>
      </c>
      <c r="D9" s="49">
        <v>7.4202715503999999</v>
      </c>
      <c r="E9" s="49">
        <v>0.84471172090000002</v>
      </c>
      <c r="F9" s="49">
        <v>5.1703692900000001E-2</v>
      </c>
      <c r="G9" s="49">
        <v>13.800520841000001</v>
      </c>
      <c r="H9" s="49">
        <v>0.90574594210000003</v>
      </c>
      <c r="I9" s="49">
        <v>17</v>
      </c>
      <c r="J9" s="49">
        <v>1072</v>
      </c>
      <c r="K9" s="49">
        <v>15.858208955</v>
      </c>
      <c r="L9" s="49">
        <v>2.6892183817999999</v>
      </c>
      <c r="M9" s="49">
        <v>0.158668262</v>
      </c>
      <c r="N9" s="49">
        <v>45.578715082999999</v>
      </c>
      <c r="O9" s="49">
        <v>0.49329593970000002</v>
      </c>
      <c r="P9" s="49">
        <v>64</v>
      </c>
      <c r="Q9" s="49">
        <v>7406</v>
      </c>
      <c r="R9" s="49">
        <v>8.6416419120000008</v>
      </c>
      <c r="S9" s="49">
        <v>1.1173579914</v>
      </c>
      <c r="T9" s="49">
        <v>6.8791104199999994E-2</v>
      </c>
      <c r="U9" s="49">
        <v>18.148987368</v>
      </c>
      <c r="V9" s="49">
        <v>0.93781243820000004</v>
      </c>
      <c r="W9" s="49">
        <v>9</v>
      </c>
      <c r="X9" s="49">
        <v>1452</v>
      </c>
      <c r="Y9" s="49">
        <v>6.1983471074000001</v>
      </c>
      <c r="Z9" s="49">
        <v>1.5790289256000001</v>
      </c>
      <c r="AA9" s="49">
        <v>9.1289959200000007E-2</v>
      </c>
      <c r="AB9" s="49">
        <v>27.312229850000001</v>
      </c>
      <c r="AC9" s="51">
        <v>0.75345001869999995</v>
      </c>
      <c r="AD9" s="49">
        <v>1.3941848951</v>
      </c>
      <c r="AE9" s="49">
        <v>7.9980624200000003E-2</v>
      </c>
      <c r="AF9" s="49">
        <v>24.302780087999999</v>
      </c>
      <c r="AG9" s="51">
        <v>0.81974755990000003</v>
      </c>
      <c r="AH9" s="49">
        <v>0.4679135942</v>
      </c>
      <c r="AI9" s="49">
        <v>2.77022977E-2</v>
      </c>
      <c r="AJ9" s="49">
        <v>7.9034285868999996</v>
      </c>
      <c r="AK9" s="51">
        <v>0.59848101040000001</v>
      </c>
      <c r="AL9" s="49" t="s">
        <v>30</v>
      </c>
      <c r="AM9" s="49" t="s">
        <v>30</v>
      </c>
      <c r="AN9" s="49" t="s">
        <v>30</v>
      </c>
      <c r="AO9" s="49" t="s">
        <v>30</v>
      </c>
      <c r="AP9" s="49" t="s">
        <v>30</v>
      </c>
      <c r="AQ9" s="49" t="s">
        <v>30</v>
      </c>
      <c r="AR9" s="49" t="s">
        <v>30</v>
      </c>
      <c r="AS9" s="49" t="s">
        <v>30</v>
      </c>
      <c r="AT9" s="49" t="s">
        <v>30</v>
      </c>
      <c r="AU9" s="49" t="s">
        <v>30</v>
      </c>
    </row>
    <row r="10" spans="1:47" x14ac:dyDescent="0.25">
      <c r="A10" s="2" t="s">
        <v>70</v>
      </c>
      <c r="B10" s="49" t="s">
        <v>30</v>
      </c>
      <c r="C10" s="49" t="s">
        <v>30</v>
      </c>
      <c r="D10" s="49" t="s">
        <v>30</v>
      </c>
      <c r="E10" s="49" t="s">
        <v>30</v>
      </c>
      <c r="F10" s="49" t="s">
        <v>30</v>
      </c>
      <c r="G10" s="49" t="s">
        <v>30</v>
      </c>
      <c r="H10" s="49" t="s">
        <v>30</v>
      </c>
      <c r="I10" s="49">
        <v>0</v>
      </c>
      <c r="J10" s="49">
        <v>17</v>
      </c>
      <c r="K10" s="51">
        <v>1.4849433000000001E-7</v>
      </c>
      <c r="L10" s="51">
        <v>2.5181512E-8</v>
      </c>
      <c r="M10" s="49">
        <v>0</v>
      </c>
      <c r="N10" s="49" t="s">
        <v>76</v>
      </c>
      <c r="O10" s="51">
        <v>0.99929856589999999</v>
      </c>
      <c r="P10" s="49">
        <v>0</v>
      </c>
      <c r="Q10" s="49">
        <v>17</v>
      </c>
      <c r="R10" s="51">
        <v>1.4849433000000001E-7</v>
      </c>
      <c r="S10" s="51">
        <v>1.9200208E-8</v>
      </c>
      <c r="T10" s="49">
        <v>0</v>
      </c>
      <c r="U10" s="49" t="s">
        <v>76</v>
      </c>
      <c r="V10" s="51">
        <v>0.99928769439999998</v>
      </c>
      <c r="W10" s="49" t="s">
        <v>30</v>
      </c>
      <c r="X10" s="49" t="s">
        <v>30</v>
      </c>
      <c r="Y10" s="49" t="s">
        <v>30</v>
      </c>
      <c r="Z10" s="49" t="s">
        <v>30</v>
      </c>
      <c r="AA10" s="49" t="s">
        <v>30</v>
      </c>
      <c r="AB10" s="49" t="s">
        <v>30</v>
      </c>
      <c r="AC10" s="51" t="s">
        <v>30</v>
      </c>
      <c r="AD10" s="51">
        <v>8.7611651999999996E-9</v>
      </c>
      <c r="AE10" s="49">
        <v>0</v>
      </c>
      <c r="AF10" s="49" t="s">
        <v>76</v>
      </c>
      <c r="AG10" s="49">
        <v>0.99925624130000001</v>
      </c>
      <c r="AH10" s="49" t="s">
        <v>30</v>
      </c>
      <c r="AI10" s="49" t="s">
        <v>30</v>
      </c>
      <c r="AJ10" s="49" t="s">
        <v>30</v>
      </c>
      <c r="AK10" s="49" t="s">
        <v>30</v>
      </c>
      <c r="AL10" s="49" t="s">
        <v>30</v>
      </c>
      <c r="AM10" s="49" t="s">
        <v>30</v>
      </c>
      <c r="AN10" s="49" t="s">
        <v>30</v>
      </c>
      <c r="AO10" s="49" t="s">
        <v>30</v>
      </c>
      <c r="AP10" s="49" t="s">
        <v>30</v>
      </c>
      <c r="AQ10" s="49" t="s">
        <v>30</v>
      </c>
      <c r="AR10" s="49" t="s">
        <v>30</v>
      </c>
      <c r="AS10" s="49" t="s">
        <v>30</v>
      </c>
      <c r="AT10" s="49" t="s">
        <v>30</v>
      </c>
      <c r="AU10" s="49" t="s">
        <v>71</v>
      </c>
    </row>
    <row r="11" spans="1:47" x14ac:dyDescent="0.25">
      <c r="A11" s="2" t="s">
        <v>31</v>
      </c>
      <c r="B11" s="49">
        <v>99</v>
      </c>
      <c r="C11" s="49">
        <v>11270</v>
      </c>
      <c r="D11" s="49">
        <v>8.7843833184999998</v>
      </c>
      <c r="E11" s="49" t="s">
        <v>30</v>
      </c>
      <c r="F11" s="49" t="s">
        <v>30</v>
      </c>
      <c r="G11" s="49" t="s">
        <v>30</v>
      </c>
      <c r="H11" s="49" t="s">
        <v>30</v>
      </c>
      <c r="I11" s="49">
        <v>38</v>
      </c>
      <c r="J11" s="49">
        <v>6444</v>
      </c>
      <c r="K11" s="49">
        <v>5.8969584108999999</v>
      </c>
      <c r="L11" s="49" t="s">
        <v>30</v>
      </c>
      <c r="M11" s="49" t="s">
        <v>30</v>
      </c>
      <c r="N11" s="49" t="s">
        <v>30</v>
      </c>
      <c r="O11" s="49" t="s">
        <v>30</v>
      </c>
      <c r="P11" s="49">
        <v>137</v>
      </c>
      <c r="Q11" s="49">
        <v>17714</v>
      </c>
      <c r="R11" s="49">
        <v>7.7339957096000003</v>
      </c>
      <c r="S11" s="49" t="s">
        <v>30</v>
      </c>
      <c r="T11" s="49" t="s">
        <v>30</v>
      </c>
      <c r="U11" s="49" t="s">
        <v>30</v>
      </c>
      <c r="V11" s="49" t="s">
        <v>30</v>
      </c>
      <c r="W11" s="49">
        <v>244</v>
      </c>
      <c r="X11" s="49">
        <v>62159</v>
      </c>
      <c r="Y11" s="49">
        <v>3.9254170756</v>
      </c>
      <c r="Z11" s="49" t="s">
        <v>30</v>
      </c>
      <c r="AA11" s="49" t="s">
        <v>30</v>
      </c>
      <c r="AB11" s="49" t="s">
        <v>30</v>
      </c>
      <c r="AC11" s="49" t="s">
        <v>30</v>
      </c>
      <c r="AD11" s="49">
        <v>1.9702354070000001</v>
      </c>
      <c r="AE11" s="49">
        <v>0.1222678185</v>
      </c>
      <c r="AF11" s="49">
        <v>31.748563172000001</v>
      </c>
      <c r="AG11" s="51">
        <v>0.63253202210000004</v>
      </c>
      <c r="AH11" s="49">
        <v>1.4896464763999999</v>
      </c>
      <c r="AI11" s="49">
        <v>9.0864120199999995E-2</v>
      </c>
      <c r="AJ11" s="49">
        <v>24.421593700999999</v>
      </c>
      <c r="AK11" s="51">
        <v>0.78003120319999997</v>
      </c>
      <c r="AL11" s="49" t="s">
        <v>30</v>
      </c>
      <c r="AM11" s="49" t="s">
        <v>30</v>
      </c>
      <c r="AN11" s="49" t="s">
        <v>30</v>
      </c>
      <c r="AO11" s="49" t="s">
        <v>30</v>
      </c>
      <c r="AP11" s="49" t="s">
        <v>30</v>
      </c>
      <c r="AQ11" s="49" t="s">
        <v>30</v>
      </c>
      <c r="AR11" s="49" t="s">
        <v>30</v>
      </c>
      <c r="AS11" s="49" t="s">
        <v>30</v>
      </c>
      <c r="AT11" s="49" t="s">
        <v>30</v>
      </c>
      <c r="AU11" s="49" t="s">
        <v>30</v>
      </c>
    </row>
    <row r="12" spans="1:47" x14ac:dyDescent="0.25">
      <c r="AD12" s="51"/>
    </row>
    <row r="13" spans="1:47" x14ac:dyDescent="0.25">
      <c r="A13" s="2" t="s">
        <v>32</v>
      </c>
      <c r="B13" s="54" t="s">
        <v>84</v>
      </c>
    </row>
    <row r="14" spans="1:47" x14ac:dyDescent="0.25">
      <c r="A14" s="2" t="s">
        <v>33</v>
      </c>
      <c r="B14" s="55">
        <v>43441</v>
      </c>
    </row>
    <row r="16" spans="1:47" x14ac:dyDescent="0.25">
      <c r="AL16" s="49"/>
      <c r="AM16" s="49"/>
      <c r="AN16" s="49"/>
      <c r="AO16" s="49"/>
      <c r="AP16" s="49"/>
      <c r="AQ16" s="49"/>
      <c r="AR16" s="49"/>
      <c r="AS16" s="49"/>
      <c r="AT16" s="49"/>
      <c r="AU16" s="49"/>
    </row>
  </sheetData>
  <hyperlinks>
    <hyperlink ref="B13" r:id="rId1" xr:uid="{00000000-0004-0000-0200-000000000000}"/>
  </hyperlinks>
  <pageMargins left="0.7" right="0.7" top="0.75" bottom="0.75" header="0.3" footer="0.3"/>
  <pageSetup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H27"/>
  <sheetViews>
    <sheetView topLeftCell="J1" workbookViewId="0">
      <selection activeCell="E11" sqref="E11"/>
    </sheetView>
  </sheetViews>
  <sheetFormatPr defaultColWidth="9.140625" defaultRowHeight="15" x14ac:dyDescent="0.25"/>
  <cols>
    <col min="1" max="1" width="18.5703125" style="2" customWidth="1"/>
    <col min="2" max="2" width="13.28515625" style="2" customWidth="1"/>
    <col min="3" max="3" width="11.7109375" style="2" customWidth="1"/>
    <col min="4" max="4" width="15.28515625" style="2" customWidth="1"/>
    <col min="5" max="5" width="14.42578125" style="2" customWidth="1"/>
    <col min="6" max="6" width="14.7109375" style="2" customWidth="1"/>
    <col min="7" max="7" width="12.42578125" style="2" customWidth="1"/>
    <col min="8" max="8" width="15.42578125" style="2" customWidth="1"/>
    <col min="9" max="9" width="13.5703125" style="2" customWidth="1"/>
    <col min="10" max="10" width="12.85546875" style="2" customWidth="1"/>
    <col min="11" max="11" width="13.42578125" style="2" customWidth="1"/>
    <col min="12" max="12" width="14" style="2" customWidth="1"/>
    <col min="13" max="13" width="12.28515625" style="2" customWidth="1"/>
    <col min="14" max="14" width="15.7109375" style="2" customWidth="1"/>
    <col min="15" max="15" width="14.85546875" style="2" customWidth="1"/>
    <col min="16" max="16" width="15.28515625" style="2" customWidth="1"/>
    <col min="17" max="17" width="12.85546875" style="2" customWidth="1"/>
    <col min="18" max="18" width="15.85546875" style="2" customWidth="1"/>
    <col min="19" max="19" width="14" style="2" customWidth="1"/>
    <col min="20" max="20" width="13.5703125" style="2" customWidth="1"/>
    <col min="21" max="21" width="13.85546875" style="2" customWidth="1"/>
    <col min="22" max="22" width="9.5703125" style="2" customWidth="1"/>
    <col min="23" max="23" width="7.85546875" style="2" customWidth="1"/>
    <col min="24" max="26" width="12.42578125" style="2" customWidth="1"/>
    <col min="27" max="27" width="12.7109375" style="2" customWidth="1"/>
    <col min="28" max="31" width="12.42578125" style="2" customWidth="1"/>
    <col min="32" max="32" width="9.85546875" style="2" customWidth="1"/>
    <col min="33" max="33" width="8.28515625" style="2" customWidth="1"/>
    <col min="34" max="41" width="12.42578125" style="2" customWidth="1"/>
    <col min="42" max="42" width="13.42578125" style="2" customWidth="1"/>
    <col min="43" max="43" width="14.42578125" style="2" customWidth="1"/>
    <col min="44" max="44" width="13.42578125" style="2" customWidth="1"/>
    <col min="45" max="45" width="14" style="2" customWidth="1"/>
    <col min="46" max="46" width="14.5703125" style="2" customWidth="1"/>
    <col min="47" max="47" width="15.5703125" style="2" customWidth="1"/>
    <col min="48" max="48" width="14.5703125" style="2" customWidth="1"/>
    <col min="49" max="49" width="15.28515625" style="2" customWidth="1"/>
    <col min="50" max="50" width="11.85546875" style="9" customWidth="1"/>
    <col min="51" max="51" width="12.42578125" style="9" customWidth="1"/>
    <col min="52" max="52" width="8" style="9" customWidth="1"/>
    <col min="53" max="53" width="8.42578125" style="9" customWidth="1"/>
    <col min="54" max="54" width="12.7109375" style="9" customWidth="1"/>
    <col min="55" max="55" width="14" style="9" customWidth="1"/>
    <col min="56" max="56" width="16" style="9" customWidth="1"/>
    <col min="57" max="57" width="16.5703125" style="9" customWidth="1"/>
    <col min="58" max="58" width="12" style="9" customWidth="1"/>
    <col min="59" max="59" width="12.42578125" style="9" customWidth="1"/>
    <col min="60" max="60" width="9.140625" style="9"/>
    <col min="61" max="16384" width="9.140625" style="2"/>
  </cols>
  <sheetData>
    <row r="1" spans="1:59" x14ac:dyDescent="0.25">
      <c r="A1" s="2" t="s">
        <v>89</v>
      </c>
      <c r="L1" s="9"/>
      <c r="M1" s="33"/>
      <c r="N1" s="33"/>
    </row>
    <row r="2" spans="1:59" x14ac:dyDescent="0.25">
      <c r="A2" s="2" t="s">
        <v>90</v>
      </c>
    </row>
    <row r="3" spans="1:59" s="9" customFormat="1" x14ac:dyDescent="0.25">
      <c r="A3" s="9" t="s">
        <v>91</v>
      </c>
      <c r="D3" s="57"/>
      <c r="E3" s="57"/>
    </row>
    <row r="4" spans="1:59" x14ac:dyDescent="0.25">
      <c r="A4" s="2" t="s">
        <v>0</v>
      </c>
      <c r="B4" s="2" t="s">
        <v>92</v>
      </c>
      <c r="C4" s="2" t="s">
        <v>1</v>
      </c>
      <c r="D4" s="2" t="s">
        <v>3</v>
      </c>
      <c r="E4" s="33" t="s">
        <v>93</v>
      </c>
      <c r="F4" s="2" t="s">
        <v>94</v>
      </c>
      <c r="G4" s="2" t="s">
        <v>95</v>
      </c>
      <c r="H4" s="2" t="s">
        <v>4</v>
      </c>
      <c r="I4" s="2" t="s">
        <v>5</v>
      </c>
      <c r="J4" s="2" t="s">
        <v>6</v>
      </c>
      <c r="K4" s="2" t="s">
        <v>2</v>
      </c>
      <c r="L4" s="2" t="s">
        <v>96</v>
      </c>
      <c r="M4" s="2" t="s">
        <v>7</v>
      </c>
      <c r="N4" s="2" t="s">
        <v>9</v>
      </c>
      <c r="O4" s="33" t="s">
        <v>97</v>
      </c>
      <c r="P4" s="9" t="s">
        <v>98</v>
      </c>
      <c r="Q4" s="2" t="s">
        <v>99</v>
      </c>
      <c r="R4" s="2" t="s">
        <v>10</v>
      </c>
      <c r="S4" s="2" t="s">
        <v>11</v>
      </c>
      <c r="T4" s="2" t="s">
        <v>12</v>
      </c>
      <c r="U4" s="2" t="s">
        <v>8</v>
      </c>
      <c r="V4" s="2" t="s">
        <v>100</v>
      </c>
      <c r="W4" s="2" t="s">
        <v>13</v>
      </c>
      <c r="X4" s="2" t="s">
        <v>15</v>
      </c>
      <c r="Y4" s="33" t="s">
        <v>101</v>
      </c>
      <c r="Z4" s="2" t="s">
        <v>102</v>
      </c>
      <c r="AA4" s="2" t="s">
        <v>103</v>
      </c>
      <c r="AB4" s="2" t="s">
        <v>16</v>
      </c>
      <c r="AC4" s="2" t="s">
        <v>17</v>
      </c>
      <c r="AD4" s="2" t="s">
        <v>18</v>
      </c>
      <c r="AE4" s="2" t="s">
        <v>14</v>
      </c>
      <c r="AF4" s="2" t="s">
        <v>104</v>
      </c>
      <c r="AG4" s="2" t="s">
        <v>56</v>
      </c>
      <c r="AH4" s="2" t="s">
        <v>57</v>
      </c>
      <c r="AI4" s="33" t="s">
        <v>105</v>
      </c>
      <c r="AJ4" s="2" t="s">
        <v>106</v>
      </c>
      <c r="AK4" s="2" t="s">
        <v>107</v>
      </c>
      <c r="AL4" s="2" t="s">
        <v>58</v>
      </c>
      <c r="AM4" s="2" t="s">
        <v>59</v>
      </c>
      <c r="AN4" s="2" t="s">
        <v>60</v>
      </c>
      <c r="AO4" s="2" t="s">
        <v>61</v>
      </c>
      <c r="AP4" s="2" t="s">
        <v>62</v>
      </c>
      <c r="AQ4" s="2" t="s">
        <v>63</v>
      </c>
      <c r="AR4" s="2" t="s">
        <v>64</v>
      </c>
      <c r="AS4" s="2" t="s">
        <v>65</v>
      </c>
      <c r="AT4" s="2" t="s">
        <v>20</v>
      </c>
      <c r="AU4" s="2" t="s">
        <v>21</v>
      </c>
      <c r="AV4" s="2" t="s">
        <v>22</v>
      </c>
      <c r="AW4" s="2" t="s">
        <v>19</v>
      </c>
      <c r="AX4" s="33" t="s">
        <v>23</v>
      </c>
      <c r="AY4" s="33" t="s">
        <v>24</v>
      </c>
      <c r="AZ4" s="33" t="s">
        <v>25</v>
      </c>
      <c r="BA4" s="33" t="s">
        <v>66</v>
      </c>
      <c r="BB4" s="33" t="s">
        <v>67</v>
      </c>
      <c r="BC4" s="33" t="s">
        <v>26</v>
      </c>
      <c r="BD4" s="9" t="s">
        <v>27</v>
      </c>
      <c r="BE4" s="9" t="s">
        <v>28</v>
      </c>
      <c r="BF4" s="9" t="s">
        <v>29</v>
      </c>
      <c r="BG4" s="9" t="s">
        <v>68</v>
      </c>
    </row>
    <row r="5" spans="1:59" x14ac:dyDescent="0.25">
      <c r="A5" s="2" t="s">
        <v>35</v>
      </c>
      <c r="B5" s="2">
        <v>12</v>
      </c>
      <c r="C5" s="2">
        <v>18169</v>
      </c>
      <c r="D5" s="2">
        <v>66.046562827000002</v>
      </c>
      <c r="E5" s="33">
        <v>61.589390928999997</v>
      </c>
      <c r="F5" s="2">
        <v>34.963470700000002</v>
      </c>
      <c r="G5" s="2">
        <v>108.49189165999999</v>
      </c>
      <c r="H5" s="2">
        <v>0.72124114719999999</v>
      </c>
      <c r="I5" s="2">
        <v>0.40163718110000002</v>
      </c>
      <c r="J5" s="2">
        <v>1.2951709078</v>
      </c>
      <c r="K5" s="2">
        <v>0.273935394</v>
      </c>
      <c r="L5" s="2" t="s">
        <v>30</v>
      </c>
      <c r="M5" s="2" t="s">
        <v>30</v>
      </c>
      <c r="N5" s="2" t="s">
        <v>30</v>
      </c>
      <c r="O5" s="33" t="s">
        <v>30</v>
      </c>
      <c r="P5" s="9" t="s">
        <v>30</v>
      </c>
      <c r="Q5" s="2" t="s">
        <v>30</v>
      </c>
      <c r="R5" s="2" t="s">
        <v>30</v>
      </c>
      <c r="S5" s="2" t="s">
        <v>30</v>
      </c>
      <c r="T5" s="2" t="s">
        <v>30</v>
      </c>
      <c r="U5" s="2" t="s">
        <v>30</v>
      </c>
      <c r="V5" s="2">
        <v>13</v>
      </c>
      <c r="W5" s="2">
        <v>24106</v>
      </c>
      <c r="X5" s="2">
        <v>53.928482535000001</v>
      </c>
      <c r="Y5" s="33">
        <v>50.448410412999998</v>
      </c>
      <c r="Z5" s="2">
        <v>29.281659935</v>
      </c>
      <c r="AA5" s="2">
        <v>86.915909783999993</v>
      </c>
      <c r="AB5" s="2">
        <v>0.69298822510000002</v>
      </c>
      <c r="AC5" s="2">
        <v>0.396095849</v>
      </c>
      <c r="AD5" s="2">
        <v>1.2124153313999999</v>
      </c>
      <c r="AE5" s="2">
        <v>0.19877468139999999</v>
      </c>
      <c r="AF5" s="2">
        <v>71</v>
      </c>
      <c r="AG5" s="2">
        <v>258322</v>
      </c>
      <c r="AH5" s="2">
        <v>27.485076764999999</v>
      </c>
      <c r="AI5" s="33">
        <v>24.849252215</v>
      </c>
      <c r="AJ5" s="2">
        <v>19.667588946999999</v>
      </c>
      <c r="AK5" s="2">
        <v>31.396087100999999</v>
      </c>
      <c r="AL5" s="2">
        <v>1.4694641695999999</v>
      </c>
      <c r="AM5" s="2">
        <v>1.1291038067000001</v>
      </c>
      <c r="AN5" s="2">
        <v>1.9124237584999999</v>
      </c>
      <c r="AO5" s="1">
        <v>4.1934421E-3</v>
      </c>
      <c r="AP5" s="1">
        <v>2.0301782113</v>
      </c>
      <c r="AQ5" s="2">
        <v>1.1239410573999999</v>
      </c>
      <c r="AR5" s="2">
        <v>3.6671171876000002</v>
      </c>
      <c r="AS5" s="1">
        <v>1.8911752699999999E-2</v>
      </c>
      <c r="AT5" s="2">
        <v>3.870857349</v>
      </c>
      <c r="AU5" s="2">
        <v>0.50332850429999998</v>
      </c>
      <c r="AV5" s="2">
        <v>29.768901398000001</v>
      </c>
      <c r="AW5" s="2">
        <v>0.19347003409999999</v>
      </c>
      <c r="AX5" s="9" t="s">
        <v>30</v>
      </c>
      <c r="AY5" s="9" t="s">
        <v>30</v>
      </c>
      <c r="AZ5" s="9" t="s">
        <v>30</v>
      </c>
      <c r="BA5" s="9" t="s">
        <v>41</v>
      </c>
      <c r="BB5" s="9" t="s">
        <v>30</v>
      </c>
      <c r="BC5" s="9" t="s">
        <v>30</v>
      </c>
      <c r="BD5" s="9" t="s">
        <v>30</v>
      </c>
      <c r="BE5" s="9" t="s">
        <v>71</v>
      </c>
      <c r="BF5" s="9" t="s">
        <v>30</v>
      </c>
      <c r="BG5" s="9" t="s">
        <v>30</v>
      </c>
    </row>
    <row r="6" spans="1:59" x14ac:dyDescent="0.25">
      <c r="A6" s="2" t="s">
        <v>36</v>
      </c>
      <c r="B6" s="2" t="s">
        <v>30</v>
      </c>
      <c r="C6" s="2" t="s">
        <v>30</v>
      </c>
      <c r="D6" s="2" t="s">
        <v>30</v>
      </c>
      <c r="E6" s="33" t="s">
        <v>30</v>
      </c>
      <c r="F6" s="2" t="s">
        <v>30</v>
      </c>
      <c r="G6" s="2" t="s">
        <v>30</v>
      </c>
      <c r="H6" s="2" t="s">
        <v>30</v>
      </c>
      <c r="I6" s="2" t="s">
        <v>30</v>
      </c>
      <c r="J6" s="2" t="s">
        <v>30</v>
      </c>
      <c r="K6" s="2" t="s">
        <v>30</v>
      </c>
      <c r="L6" s="2">
        <v>28</v>
      </c>
      <c r="M6" s="2">
        <v>54067</v>
      </c>
      <c r="N6" s="2">
        <v>51.787596870999998</v>
      </c>
      <c r="O6" s="33">
        <v>49.443824186999997</v>
      </c>
      <c r="P6" s="9">
        <v>34.122399639999998</v>
      </c>
      <c r="Q6" s="2">
        <v>71.644778091999996</v>
      </c>
      <c r="R6" s="2">
        <v>1.013114944</v>
      </c>
      <c r="S6" s="2">
        <v>0.63892306580000002</v>
      </c>
      <c r="T6" s="2">
        <v>1.6064561519</v>
      </c>
      <c r="U6" s="2">
        <v>0.95582278929999998</v>
      </c>
      <c r="V6" s="2">
        <v>28</v>
      </c>
      <c r="W6" s="2">
        <v>54067</v>
      </c>
      <c r="X6" s="2">
        <v>51.787596870999998</v>
      </c>
      <c r="Y6" s="33">
        <v>49.443824186999997</v>
      </c>
      <c r="Z6" s="2">
        <v>34.122399639999998</v>
      </c>
      <c r="AA6" s="2">
        <v>71.644778091999996</v>
      </c>
      <c r="AB6" s="2">
        <v>0.67918865399999995</v>
      </c>
      <c r="AC6" s="2">
        <v>0.45839514809999998</v>
      </c>
      <c r="AD6" s="2">
        <v>1.006330956</v>
      </c>
      <c r="AE6" s="1">
        <v>5.3792559900000002E-2</v>
      </c>
      <c r="AF6" s="2">
        <v>109</v>
      </c>
      <c r="AG6" s="2">
        <v>729958</v>
      </c>
      <c r="AH6" s="2">
        <v>14.932365971999999</v>
      </c>
      <c r="AI6" s="33">
        <v>13.017857202</v>
      </c>
      <c r="AJ6" s="2">
        <v>10.766919031</v>
      </c>
      <c r="AK6" s="2">
        <v>15.73937778</v>
      </c>
      <c r="AL6" s="2">
        <v>0.76981289249999996</v>
      </c>
      <c r="AM6" s="2">
        <v>0.61481219949999999</v>
      </c>
      <c r="AN6" s="2">
        <v>0.96389090830000002</v>
      </c>
      <c r="AO6" s="2">
        <v>2.2573944200000001E-2</v>
      </c>
      <c r="AP6" s="1">
        <v>3.7981538295999999</v>
      </c>
      <c r="AQ6" s="2">
        <v>2.5071692587999999</v>
      </c>
      <c r="AR6" s="2">
        <v>5.7538885587999999</v>
      </c>
      <c r="AS6" s="1">
        <v>3.031095E-10</v>
      </c>
      <c r="AT6" s="2" t="s">
        <v>30</v>
      </c>
      <c r="AU6" s="2" t="s">
        <v>30</v>
      </c>
      <c r="AV6" s="2" t="s">
        <v>30</v>
      </c>
      <c r="AW6" s="2" t="s">
        <v>30</v>
      </c>
      <c r="AX6" s="9" t="s">
        <v>30</v>
      </c>
      <c r="AY6" s="9" t="s">
        <v>30</v>
      </c>
      <c r="AZ6" s="9" t="s">
        <v>30</v>
      </c>
      <c r="BA6" s="9" t="s">
        <v>30</v>
      </c>
      <c r="BB6" s="9" t="s">
        <v>69</v>
      </c>
      <c r="BC6" s="9" t="s">
        <v>30</v>
      </c>
      <c r="BD6" s="9" t="s">
        <v>30</v>
      </c>
      <c r="BE6" s="9" t="s">
        <v>30</v>
      </c>
      <c r="BF6" s="9" t="s">
        <v>30</v>
      </c>
      <c r="BG6" s="9" t="s">
        <v>30</v>
      </c>
    </row>
    <row r="7" spans="1:59" x14ac:dyDescent="0.25">
      <c r="A7" s="2" t="s">
        <v>37</v>
      </c>
      <c r="B7" s="2">
        <v>15</v>
      </c>
      <c r="C7" s="2">
        <v>18848</v>
      </c>
      <c r="D7" s="2">
        <v>79.584040747000003</v>
      </c>
      <c r="E7" s="33">
        <v>74.037556558999995</v>
      </c>
      <c r="F7" s="2">
        <v>44.614815311999998</v>
      </c>
      <c r="G7" s="2">
        <v>122.86411459999999</v>
      </c>
      <c r="H7" s="2">
        <v>0.86701510479999999</v>
      </c>
      <c r="I7" s="2">
        <v>0.51139415659999998</v>
      </c>
      <c r="J7" s="2">
        <v>1.4699330881999999</v>
      </c>
      <c r="K7" s="2">
        <v>0.59625730970000002</v>
      </c>
      <c r="L7" s="2" t="s">
        <v>30</v>
      </c>
      <c r="M7" s="2" t="s">
        <v>30</v>
      </c>
      <c r="N7" s="2" t="s">
        <v>30</v>
      </c>
      <c r="O7" s="33" t="s">
        <v>30</v>
      </c>
      <c r="P7" s="9" t="s">
        <v>30</v>
      </c>
      <c r="Q7" s="2" t="s">
        <v>30</v>
      </c>
      <c r="R7" s="2" t="s">
        <v>30</v>
      </c>
      <c r="S7" s="2" t="s">
        <v>30</v>
      </c>
      <c r="T7" s="2" t="s">
        <v>30</v>
      </c>
      <c r="U7" s="1" t="s">
        <v>30</v>
      </c>
      <c r="V7" s="2">
        <v>20</v>
      </c>
      <c r="W7" s="2">
        <v>29950</v>
      </c>
      <c r="X7" s="2">
        <v>66.777963271999994</v>
      </c>
      <c r="Y7" s="33">
        <v>62.362997024000002</v>
      </c>
      <c r="Z7" s="2">
        <v>40.213589345000003</v>
      </c>
      <c r="AA7" s="2">
        <v>96.712167730000004</v>
      </c>
      <c r="AB7" s="2">
        <v>0.85665380260000001</v>
      </c>
      <c r="AC7" s="2">
        <v>0.54205656459999996</v>
      </c>
      <c r="AD7" s="2">
        <v>1.3538360854</v>
      </c>
      <c r="AE7" s="2">
        <v>0.50758601479999998</v>
      </c>
      <c r="AF7" s="2">
        <v>31</v>
      </c>
      <c r="AG7" s="2">
        <v>168891</v>
      </c>
      <c r="AH7" s="2">
        <v>18.355033720000002</v>
      </c>
      <c r="AI7" s="33">
        <v>16.533016710999998</v>
      </c>
      <c r="AJ7" s="2">
        <v>11.617149217</v>
      </c>
      <c r="AK7" s="1">
        <v>23.529063494999999</v>
      </c>
      <c r="AL7" s="2">
        <v>0.97768236490000004</v>
      </c>
      <c r="AM7" s="2">
        <v>0.67320587379999997</v>
      </c>
      <c r="AN7" s="2">
        <v>1.4198670033</v>
      </c>
      <c r="AO7" s="2">
        <v>0.90562708300000005</v>
      </c>
      <c r="AP7" s="1">
        <v>3.7720277014999999</v>
      </c>
      <c r="AQ7" s="2">
        <v>2.1500041227</v>
      </c>
      <c r="AR7" s="2">
        <v>6.6177514872999996</v>
      </c>
      <c r="AS7" s="1">
        <v>3.6770922999999999E-6</v>
      </c>
      <c r="AT7" s="2">
        <v>1.7488132446</v>
      </c>
      <c r="AU7" s="2">
        <v>0.63560068449999996</v>
      </c>
      <c r="AV7" s="2">
        <v>4.8117439750999997</v>
      </c>
      <c r="AW7" s="2">
        <v>0.27908529450000003</v>
      </c>
      <c r="AX7" s="9" t="s">
        <v>30</v>
      </c>
      <c r="AY7" s="9" t="s">
        <v>30</v>
      </c>
      <c r="AZ7" s="9" t="s">
        <v>30</v>
      </c>
      <c r="BA7" s="9" t="s">
        <v>30</v>
      </c>
      <c r="BB7" s="9" t="s">
        <v>69</v>
      </c>
      <c r="BC7" s="9" t="s">
        <v>30</v>
      </c>
      <c r="BD7" s="9" t="s">
        <v>30</v>
      </c>
      <c r="BE7" s="9" t="s">
        <v>71</v>
      </c>
      <c r="BF7" s="9" t="s">
        <v>30</v>
      </c>
      <c r="BG7" s="9" t="s">
        <v>30</v>
      </c>
    </row>
    <row r="8" spans="1:59" x14ac:dyDescent="0.25">
      <c r="A8" s="2" t="s">
        <v>38</v>
      </c>
      <c r="B8" s="2">
        <v>44</v>
      </c>
      <c r="C8" s="2">
        <v>45861</v>
      </c>
      <c r="D8" s="2">
        <v>95.942085868000007</v>
      </c>
      <c r="E8" s="33">
        <v>88.114010014000002</v>
      </c>
      <c r="F8" s="2">
        <v>65.515549516999997</v>
      </c>
      <c r="G8" s="1">
        <v>118.50742027</v>
      </c>
      <c r="H8" s="2">
        <v>1.0318570895000001</v>
      </c>
      <c r="I8" s="2">
        <v>0.74069618159999995</v>
      </c>
      <c r="J8" s="2">
        <v>1.4374706925</v>
      </c>
      <c r="K8" s="1">
        <v>0.85291507550000001</v>
      </c>
      <c r="L8" s="2" t="s">
        <v>30</v>
      </c>
      <c r="M8" s="2" t="s">
        <v>30</v>
      </c>
      <c r="N8" s="2" t="s">
        <v>30</v>
      </c>
      <c r="O8" s="33" t="s">
        <v>30</v>
      </c>
      <c r="P8" s="9" t="s">
        <v>30</v>
      </c>
      <c r="Q8" s="2" t="s">
        <v>30</v>
      </c>
      <c r="R8" s="2" t="s">
        <v>30</v>
      </c>
      <c r="S8" s="2" t="s">
        <v>30</v>
      </c>
      <c r="T8" s="2" t="s">
        <v>30</v>
      </c>
      <c r="U8" s="1" t="s">
        <v>30</v>
      </c>
      <c r="V8" s="2">
        <v>47</v>
      </c>
      <c r="W8" s="2">
        <v>52445</v>
      </c>
      <c r="X8" s="2">
        <v>89.617694728000004</v>
      </c>
      <c r="Y8" s="33">
        <v>82.038852575999996</v>
      </c>
      <c r="Z8" s="2">
        <v>61.582053389999999</v>
      </c>
      <c r="AA8" s="2">
        <v>109.29114834000001</v>
      </c>
      <c r="AB8" s="2">
        <v>1.1269326102999999</v>
      </c>
      <c r="AC8" s="2">
        <v>0.82255728650000004</v>
      </c>
      <c r="AD8" s="2">
        <v>1.5439375823000001</v>
      </c>
      <c r="AE8" s="2">
        <v>0.45692226149999998</v>
      </c>
      <c r="AF8" s="2">
        <v>21</v>
      </c>
      <c r="AG8" s="2">
        <v>109654</v>
      </c>
      <c r="AH8" s="2">
        <v>19.151148157000002</v>
      </c>
      <c r="AI8" s="33">
        <v>16.463433042999998</v>
      </c>
      <c r="AJ8" s="2">
        <v>10.723474656</v>
      </c>
      <c r="AK8" s="2">
        <v>25.275821154999999</v>
      </c>
      <c r="AL8" s="2">
        <v>0.97356752449999995</v>
      </c>
      <c r="AM8" s="2">
        <v>0.62373729970000003</v>
      </c>
      <c r="AN8" s="2">
        <v>1.5196040470000001</v>
      </c>
      <c r="AO8" s="1">
        <v>0.90612882829999997</v>
      </c>
      <c r="AP8" s="1">
        <v>4.9830951030000001</v>
      </c>
      <c r="AQ8" s="2">
        <v>2.9789231538999998</v>
      </c>
      <c r="AR8" s="2">
        <v>8.3356419493999994</v>
      </c>
      <c r="AS8" s="1">
        <v>9.4576039999999997E-10</v>
      </c>
      <c r="AT8" s="1">
        <v>2.1601511177999999</v>
      </c>
      <c r="AU8" s="2">
        <v>0.6707536999</v>
      </c>
      <c r="AV8" s="2">
        <v>6.9567306930999999</v>
      </c>
      <c r="AW8" s="1">
        <v>0.19680557479999999</v>
      </c>
      <c r="AX8" s="9" t="s">
        <v>30</v>
      </c>
      <c r="AY8" s="9" t="s">
        <v>30</v>
      </c>
      <c r="AZ8" s="9" t="s">
        <v>30</v>
      </c>
      <c r="BA8" s="9" t="s">
        <v>30</v>
      </c>
      <c r="BB8" s="9" t="s">
        <v>69</v>
      </c>
      <c r="BC8" s="9" t="s">
        <v>30</v>
      </c>
      <c r="BD8" s="9" t="s">
        <v>30</v>
      </c>
      <c r="BE8" s="9" t="s">
        <v>71</v>
      </c>
      <c r="BF8" s="9" t="s">
        <v>30</v>
      </c>
      <c r="BG8" s="9" t="s">
        <v>30</v>
      </c>
    </row>
    <row r="9" spans="1:59" x14ac:dyDescent="0.25">
      <c r="A9" s="2" t="s">
        <v>39</v>
      </c>
      <c r="B9" s="2">
        <v>99</v>
      </c>
      <c r="C9" s="2">
        <v>103779</v>
      </c>
      <c r="D9" s="2">
        <v>95.395022114</v>
      </c>
      <c r="E9" s="33">
        <v>90.494477486999997</v>
      </c>
      <c r="F9" s="2">
        <v>74.247251407999997</v>
      </c>
      <c r="G9" s="1">
        <v>110.29701841000001</v>
      </c>
      <c r="H9" s="2">
        <v>1.0597334991</v>
      </c>
      <c r="I9" s="2">
        <v>0.82714477539999998</v>
      </c>
      <c r="J9" s="2">
        <v>1.3577249384000001</v>
      </c>
      <c r="K9" s="2">
        <v>0.64630619320000005</v>
      </c>
      <c r="L9" s="2">
        <v>10</v>
      </c>
      <c r="M9" s="2">
        <v>15849</v>
      </c>
      <c r="N9" s="2">
        <v>63.095463436000003</v>
      </c>
      <c r="O9" s="33">
        <v>59.700425500000001</v>
      </c>
      <c r="P9" s="9">
        <v>32.112087113999998</v>
      </c>
      <c r="Q9" s="2">
        <v>110.99063079</v>
      </c>
      <c r="R9" s="2">
        <v>1.2232749838999999</v>
      </c>
      <c r="S9" s="2">
        <v>0.62107041870000002</v>
      </c>
      <c r="T9" s="2">
        <v>2.4093913364000001</v>
      </c>
      <c r="U9" s="1">
        <v>0.56007937029999999</v>
      </c>
      <c r="V9" s="2">
        <v>109</v>
      </c>
      <c r="W9" s="2">
        <v>119628</v>
      </c>
      <c r="X9" s="2">
        <v>91.115792288999998</v>
      </c>
      <c r="Y9" s="33">
        <v>86.405593651000004</v>
      </c>
      <c r="Z9" s="2">
        <v>71.547657568999995</v>
      </c>
      <c r="AA9" s="2">
        <v>104.34900132</v>
      </c>
      <c r="AB9" s="2">
        <v>1.1869166636999999</v>
      </c>
      <c r="AC9" s="2">
        <v>0.94360511859999996</v>
      </c>
      <c r="AD9" s="2">
        <v>1.4929668554</v>
      </c>
      <c r="AE9" s="1">
        <v>0.14318645029999999</v>
      </c>
      <c r="AF9" s="2">
        <v>10</v>
      </c>
      <c r="AG9" s="2">
        <v>31210</v>
      </c>
      <c r="AH9" s="2">
        <v>32.041012496</v>
      </c>
      <c r="AI9" s="33">
        <v>28.844519283</v>
      </c>
      <c r="AJ9" s="2">
        <v>15.512352589000001</v>
      </c>
      <c r="AK9" s="2">
        <v>53.635081323999998</v>
      </c>
      <c r="AL9" s="2">
        <v>1.7057248728000001</v>
      </c>
      <c r="AM9" s="2">
        <v>0.90661666640000005</v>
      </c>
      <c r="AN9" s="2">
        <v>3.2091813991000002</v>
      </c>
      <c r="AO9" s="2">
        <v>9.7732426499999997E-2</v>
      </c>
      <c r="AP9" s="1">
        <v>2.9955636564999999</v>
      </c>
      <c r="AQ9" s="2">
        <v>1.5675372311</v>
      </c>
      <c r="AR9" s="2">
        <v>5.7245221623000004</v>
      </c>
      <c r="AS9" s="1">
        <v>8.9908230000000004E-4</v>
      </c>
      <c r="AT9" s="2">
        <v>1.5158095897999999</v>
      </c>
      <c r="AU9" s="2">
        <v>0.79104753530000005</v>
      </c>
      <c r="AV9" s="2">
        <v>2.9046025807999998</v>
      </c>
      <c r="AW9" s="2">
        <v>0.2100033567</v>
      </c>
      <c r="AX9" s="9" t="s">
        <v>30</v>
      </c>
      <c r="AY9" s="9" t="s">
        <v>30</v>
      </c>
      <c r="AZ9" s="9" t="s">
        <v>30</v>
      </c>
      <c r="BA9" s="9" t="s">
        <v>30</v>
      </c>
      <c r="BB9" s="9" t="s">
        <v>69</v>
      </c>
      <c r="BC9" s="9" t="s">
        <v>30</v>
      </c>
      <c r="BD9" s="9" t="s">
        <v>30</v>
      </c>
      <c r="BE9" s="9" t="s">
        <v>30</v>
      </c>
      <c r="BF9" s="9" t="s">
        <v>30</v>
      </c>
      <c r="BG9" s="9" t="s">
        <v>30</v>
      </c>
    </row>
    <row r="10" spans="1:59" x14ac:dyDescent="0.25">
      <c r="A10" s="2" t="s">
        <v>70</v>
      </c>
      <c r="B10" s="2" t="s">
        <v>30</v>
      </c>
      <c r="C10" s="2" t="s">
        <v>30</v>
      </c>
      <c r="D10" s="2" t="s">
        <v>30</v>
      </c>
      <c r="E10" s="33" t="s">
        <v>30</v>
      </c>
      <c r="F10" s="2" t="s">
        <v>30</v>
      </c>
      <c r="G10" s="2" t="s">
        <v>30</v>
      </c>
      <c r="H10" s="2" t="s">
        <v>30</v>
      </c>
      <c r="I10" s="2" t="s">
        <v>30</v>
      </c>
      <c r="J10" s="2" t="s">
        <v>30</v>
      </c>
      <c r="K10" s="2" t="s">
        <v>30</v>
      </c>
      <c r="L10" s="2" t="s">
        <v>30</v>
      </c>
      <c r="M10" s="2" t="s">
        <v>30</v>
      </c>
      <c r="N10" s="2" t="s">
        <v>30</v>
      </c>
      <c r="O10" s="33" t="s">
        <v>30</v>
      </c>
      <c r="P10" s="9" t="s">
        <v>30</v>
      </c>
      <c r="Q10" s="2" t="s">
        <v>30</v>
      </c>
      <c r="R10" s="2" t="s">
        <v>30</v>
      </c>
      <c r="S10" s="2" t="s">
        <v>30</v>
      </c>
      <c r="T10" s="2" t="s">
        <v>30</v>
      </c>
      <c r="U10" s="1" t="s">
        <v>30</v>
      </c>
      <c r="V10" s="2" t="s">
        <v>30</v>
      </c>
      <c r="W10" s="2" t="s">
        <v>30</v>
      </c>
      <c r="X10" s="2" t="s">
        <v>30</v>
      </c>
      <c r="Y10" s="33" t="s">
        <v>30</v>
      </c>
      <c r="Z10" s="2" t="s">
        <v>30</v>
      </c>
      <c r="AA10" s="2" t="s">
        <v>30</v>
      </c>
      <c r="AB10" s="2" t="s">
        <v>30</v>
      </c>
      <c r="AC10" s="2" t="s">
        <v>30</v>
      </c>
      <c r="AD10" s="2" t="s">
        <v>30</v>
      </c>
      <c r="AE10" s="1" t="s">
        <v>30</v>
      </c>
      <c r="AF10" s="2">
        <v>9</v>
      </c>
      <c r="AG10" s="2">
        <v>9446</v>
      </c>
      <c r="AH10" s="2">
        <v>95.278424729999998</v>
      </c>
      <c r="AI10" s="33">
        <v>78.0553709</v>
      </c>
      <c r="AJ10" s="2">
        <v>40.579168094000003</v>
      </c>
      <c r="AK10" s="1">
        <v>150.14208551999999</v>
      </c>
      <c r="AL10" s="2">
        <v>4.6158157915000002</v>
      </c>
      <c r="AM10" s="2">
        <v>2.3738845426999999</v>
      </c>
      <c r="AN10" s="2">
        <v>8.9750596704000003</v>
      </c>
      <c r="AO10" s="1">
        <v>6.5395866999999996E-6</v>
      </c>
      <c r="AP10" s="1">
        <v>0.90381155440000005</v>
      </c>
      <c r="AQ10" s="2">
        <v>0.27832956679999998</v>
      </c>
      <c r="AR10" s="2">
        <v>2.9349211269</v>
      </c>
      <c r="AS10" s="2">
        <v>0.86635160410000001</v>
      </c>
      <c r="AT10" s="2" t="s">
        <v>30</v>
      </c>
      <c r="AU10" s="2" t="s">
        <v>30</v>
      </c>
      <c r="AV10" s="2" t="s">
        <v>30</v>
      </c>
      <c r="AW10" s="2" t="s">
        <v>30</v>
      </c>
      <c r="AX10" s="9" t="s">
        <v>30</v>
      </c>
      <c r="AY10" s="9" t="s">
        <v>30</v>
      </c>
      <c r="AZ10" s="9" t="s">
        <v>30</v>
      </c>
      <c r="BA10" s="9" t="s">
        <v>41</v>
      </c>
      <c r="BB10" s="9" t="s">
        <v>30</v>
      </c>
      <c r="BC10" s="9" t="s">
        <v>30</v>
      </c>
      <c r="BD10" s="9" t="s">
        <v>30</v>
      </c>
      <c r="BE10" s="9" t="s">
        <v>71</v>
      </c>
      <c r="BF10" s="9" t="s">
        <v>71</v>
      </c>
      <c r="BG10" s="9" t="s">
        <v>30</v>
      </c>
    </row>
    <row r="11" spans="1:59" x14ac:dyDescent="0.25">
      <c r="A11" s="2" t="s">
        <v>31</v>
      </c>
      <c r="B11" s="2">
        <v>170</v>
      </c>
      <c r="C11" s="2">
        <v>186657</v>
      </c>
      <c r="D11" s="2">
        <v>91.076145014999994</v>
      </c>
      <c r="E11" s="33">
        <v>85.393617887000005</v>
      </c>
      <c r="F11" s="2">
        <v>73.375208357999995</v>
      </c>
      <c r="G11" s="2">
        <v>99.380569256000001</v>
      </c>
      <c r="H11" s="2" t="s">
        <v>30</v>
      </c>
      <c r="I11" s="2" t="s">
        <v>30</v>
      </c>
      <c r="J11" s="2" t="s">
        <v>30</v>
      </c>
      <c r="K11" s="2" t="s">
        <v>30</v>
      </c>
      <c r="L11" s="2">
        <v>51</v>
      </c>
      <c r="M11" s="2">
        <v>97763</v>
      </c>
      <c r="N11" s="2">
        <v>52.166975235999999</v>
      </c>
      <c r="O11" s="33">
        <v>48.803765536</v>
      </c>
      <c r="P11" s="9">
        <v>37.060697400999999</v>
      </c>
      <c r="Q11" s="2">
        <v>64.267747172</v>
      </c>
      <c r="R11" s="2" t="s">
        <v>30</v>
      </c>
      <c r="S11" s="2" t="s">
        <v>30</v>
      </c>
      <c r="T11" s="2" t="s">
        <v>30</v>
      </c>
      <c r="U11" s="2" t="s">
        <v>30</v>
      </c>
      <c r="V11" s="2">
        <v>221</v>
      </c>
      <c r="W11" s="2">
        <v>284420</v>
      </c>
      <c r="X11" s="2">
        <v>77.701990015000007</v>
      </c>
      <c r="Y11" s="33">
        <v>72.798365958999995</v>
      </c>
      <c r="Z11" s="2">
        <v>63.705127914999998</v>
      </c>
      <c r="AA11" s="2">
        <v>83.189568245999993</v>
      </c>
      <c r="AB11" s="2" t="s">
        <v>30</v>
      </c>
      <c r="AC11" s="2" t="s">
        <v>30</v>
      </c>
      <c r="AD11" s="2" t="s">
        <v>30</v>
      </c>
      <c r="AE11" s="2" t="s">
        <v>30</v>
      </c>
      <c r="AF11" s="2">
        <v>251</v>
      </c>
      <c r="AG11" s="2">
        <v>1307481</v>
      </c>
      <c r="AH11" s="2">
        <v>19.197219692000001</v>
      </c>
      <c r="AI11" s="33">
        <v>16.910417232</v>
      </c>
      <c r="AJ11" s="2">
        <v>14.899036970999999</v>
      </c>
      <c r="AK11" s="2">
        <v>19.193335214000001</v>
      </c>
      <c r="AL11" s="2" t="s">
        <v>30</v>
      </c>
      <c r="AM11" s="2" t="s">
        <v>30</v>
      </c>
      <c r="AN11" s="2" t="s">
        <v>30</v>
      </c>
      <c r="AO11" s="2" t="s">
        <v>30</v>
      </c>
      <c r="AP11" s="1">
        <v>4.3049420342999998</v>
      </c>
      <c r="AQ11" s="2">
        <v>3.5925085721999999</v>
      </c>
      <c r="AR11" s="2">
        <v>5.1586587884000004</v>
      </c>
      <c r="AS11" s="1">
        <v>2.4637559999999999E-56</v>
      </c>
      <c r="AT11" s="2">
        <v>1.7497342049</v>
      </c>
      <c r="AU11" s="2">
        <v>1.2795903137</v>
      </c>
      <c r="AV11" s="2">
        <v>2.3926171956000002</v>
      </c>
      <c r="AW11" s="1">
        <v>4.5808550000000001E-4</v>
      </c>
      <c r="AX11" s="9" t="s">
        <v>30</v>
      </c>
      <c r="AY11" s="9" t="s">
        <v>30</v>
      </c>
      <c r="AZ11" s="9" t="s">
        <v>30</v>
      </c>
      <c r="BA11" s="9" t="s">
        <v>30</v>
      </c>
      <c r="BB11" s="9" t="s">
        <v>69</v>
      </c>
      <c r="BC11" s="9" t="s">
        <v>42</v>
      </c>
      <c r="BD11" s="9" t="s">
        <v>30</v>
      </c>
      <c r="BE11" s="9" t="s">
        <v>30</v>
      </c>
      <c r="BF11" s="9" t="s">
        <v>30</v>
      </c>
      <c r="BG11" s="9" t="s">
        <v>30</v>
      </c>
    </row>
    <row r="12" spans="1:59" x14ac:dyDescent="0.25">
      <c r="AP12" s="1"/>
    </row>
    <row r="13" spans="1:59" x14ac:dyDescent="0.25">
      <c r="A13" s="2" t="s">
        <v>32</v>
      </c>
      <c r="B13" s="46" t="s">
        <v>108</v>
      </c>
    </row>
    <row r="14" spans="1:59" x14ac:dyDescent="0.25">
      <c r="A14" s="2" t="s">
        <v>33</v>
      </c>
      <c r="B14" s="11">
        <v>43801</v>
      </c>
    </row>
    <row r="16" spans="1:59" x14ac:dyDescent="0.25">
      <c r="AX16" s="2"/>
      <c r="AY16" s="2"/>
      <c r="AZ16" s="2"/>
      <c r="BA16" s="2"/>
      <c r="BB16" s="2"/>
      <c r="BC16" s="2"/>
      <c r="BD16" s="2"/>
      <c r="BE16" s="2"/>
      <c r="BF16" s="2"/>
      <c r="BG16" s="2"/>
    </row>
    <row r="22" spans="41:45" x14ac:dyDescent="0.25">
      <c r="AS22" s="1"/>
    </row>
    <row r="23" spans="41:45" x14ac:dyDescent="0.25">
      <c r="AS23" s="1"/>
    </row>
    <row r="24" spans="41:45" x14ac:dyDescent="0.25">
      <c r="AS24" s="1"/>
    </row>
    <row r="26" spans="41:45" x14ac:dyDescent="0.25">
      <c r="AO26" s="1"/>
    </row>
    <row r="27" spans="41:45" x14ac:dyDescent="0.25">
      <c r="AS27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V16"/>
  <sheetViews>
    <sheetView workbookViewId="0">
      <selection sqref="A1:XFD1048576"/>
    </sheetView>
  </sheetViews>
  <sheetFormatPr defaultColWidth="9.140625" defaultRowHeight="15" x14ac:dyDescent="0.25"/>
  <cols>
    <col min="1" max="1" width="18.5703125" style="2" customWidth="1"/>
    <col min="2" max="2" width="40.140625" style="2" bestFit="1" customWidth="1"/>
    <col min="3" max="3" width="11.7109375" style="2" customWidth="1"/>
    <col min="4" max="4" width="15.7109375" style="2" bestFit="1" customWidth="1"/>
    <col min="5" max="5" width="14" style="2" bestFit="1" customWidth="1"/>
    <col min="6" max="6" width="13.140625" style="2" bestFit="1" customWidth="1"/>
    <col min="7" max="7" width="13.5703125" style="2" bestFit="1" customWidth="1"/>
    <col min="8" max="8" width="12.42578125" style="2" bestFit="1" customWidth="1"/>
    <col min="9" max="9" width="11.7109375" style="2" bestFit="1" customWidth="1"/>
    <col min="10" max="10" width="12.28515625" style="2" customWidth="1"/>
    <col min="11" max="11" width="16.28515625" style="2" bestFit="1" customWidth="1"/>
    <col min="12" max="12" width="14.5703125" style="2" bestFit="1" customWidth="1"/>
    <col min="13" max="13" width="13.7109375" style="2" bestFit="1" customWidth="1"/>
    <col min="14" max="14" width="14.140625" style="2" bestFit="1" customWidth="1"/>
    <col min="15" max="15" width="13.140625" style="2" bestFit="1" customWidth="1"/>
    <col min="16" max="16" width="7.28515625" style="2" bestFit="1" customWidth="1"/>
    <col min="17" max="17" width="7.85546875" style="2" customWidth="1"/>
    <col min="18" max="22" width="12" style="2" bestFit="1" customWidth="1"/>
    <col min="23" max="23" width="10.42578125" style="2" bestFit="1" customWidth="1"/>
    <col min="24" max="24" width="11" style="2" bestFit="1" customWidth="1"/>
    <col min="25" max="25" width="15" style="2" bestFit="1" customWidth="1"/>
    <col min="26" max="26" width="13.28515625" style="2" bestFit="1" customWidth="1"/>
    <col min="27" max="27" width="12.28515625" style="2" bestFit="1" customWidth="1"/>
    <col min="28" max="28" width="12.7109375" style="2" bestFit="1" customWidth="1"/>
    <col min="29" max="29" width="12" style="2" bestFit="1" customWidth="1"/>
    <col min="30" max="30" width="17.7109375" style="2" bestFit="1" customWidth="1"/>
    <col min="31" max="31" width="16.42578125" style="2" bestFit="1" customWidth="1"/>
    <col min="32" max="32" width="17" style="2" bestFit="1" customWidth="1"/>
    <col min="33" max="33" width="16.140625" style="2" bestFit="1" customWidth="1"/>
    <col min="34" max="34" width="15.85546875" style="2" bestFit="1" customWidth="1"/>
    <col min="35" max="35" width="14.7109375" style="2" bestFit="1" customWidth="1"/>
    <col min="36" max="36" width="15.28515625" style="2" bestFit="1" customWidth="1"/>
    <col min="37" max="37" width="14.42578125" style="2" bestFit="1" customWidth="1"/>
    <col min="38" max="38" width="11.85546875" style="9" customWidth="1"/>
    <col min="39" max="39" width="12.42578125" style="9" customWidth="1"/>
    <col min="40" max="40" width="8" style="9" customWidth="1"/>
    <col min="41" max="41" width="11.140625" style="9" bestFit="1" customWidth="1"/>
    <col min="42" max="42" width="15.5703125" style="9" bestFit="1" customWidth="1"/>
    <col min="43" max="43" width="13.85546875" style="9" bestFit="1" customWidth="1"/>
    <col min="44" max="44" width="16.28515625" style="9" bestFit="1" customWidth="1"/>
    <col min="45" max="45" width="16.85546875" style="9" bestFit="1" customWidth="1"/>
    <col min="46" max="46" width="12.28515625" style="9" bestFit="1" customWidth="1"/>
    <col min="47" max="47" width="15.5703125" style="9" bestFit="1" customWidth="1"/>
    <col min="48" max="48" width="9.140625" style="9"/>
    <col min="49" max="16384" width="9.140625" style="2"/>
  </cols>
  <sheetData>
    <row r="1" spans="1:47" x14ac:dyDescent="0.25">
      <c r="A1" s="2" t="s">
        <v>109</v>
      </c>
      <c r="AL1" s="2"/>
      <c r="AM1" s="2"/>
      <c r="AN1" s="2"/>
      <c r="AO1" s="2"/>
      <c r="AP1" s="2"/>
      <c r="AQ1" s="2"/>
      <c r="AR1" s="2"/>
      <c r="AS1" s="2"/>
      <c r="AT1" s="2"/>
      <c r="AU1" s="2"/>
    </row>
    <row r="2" spans="1:47" x14ac:dyDescent="0.25">
      <c r="A2" s="2" t="s">
        <v>110</v>
      </c>
      <c r="AL2" s="2"/>
      <c r="AM2" s="2"/>
      <c r="AN2" s="2"/>
      <c r="AO2" s="2"/>
      <c r="AP2" s="2"/>
      <c r="AQ2" s="2"/>
      <c r="AR2" s="2"/>
      <c r="AS2" s="2"/>
      <c r="AT2" s="2"/>
      <c r="AU2" s="2"/>
    </row>
    <row r="3" spans="1:47" s="9" customFormat="1" x14ac:dyDescent="0.25">
      <c r="A3" s="2" t="s">
        <v>111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</row>
    <row r="4" spans="1:47" x14ac:dyDescent="0.25">
      <c r="A4" s="2" t="s">
        <v>0</v>
      </c>
      <c r="B4" s="2" t="s">
        <v>112</v>
      </c>
      <c r="C4" s="2" t="s">
        <v>1</v>
      </c>
      <c r="D4" s="33" t="s">
        <v>3</v>
      </c>
      <c r="E4" s="2" t="s">
        <v>4</v>
      </c>
      <c r="F4" s="2" t="s">
        <v>5</v>
      </c>
      <c r="G4" s="2" t="s">
        <v>6</v>
      </c>
      <c r="H4" s="2" t="s">
        <v>2</v>
      </c>
      <c r="I4" s="2" t="s">
        <v>113</v>
      </c>
      <c r="J4" s="2" t="s">
        <v>7</v>
      </c>
      <c r="K4" s="33" t="s">
        <v>9</v>
      </c>
      <c r="L4" s="2" t="s">
        <v>10</v>
      </c>
      <c r="M4" s="2" t="s">
        <v>11</v>
      </c>
      <c r="N4" s="2" t="s">
        <v>12</v>
      </c>
      <c r="O4" s="2" t="s">
        <v>8</v>
      </c>
      <c r="P4" s="2" t="s">
        <v>114</v>
      </c>
      <c r="Q4" s="2" t="s">
        <v>13</v>
      </c>
      <c r="R4" s="33" t="s">
        <v>15</v>
      </c>
      <c r="S4" s="2" t="s">
        <v>16</v>
      </c>
      <c r="T4" s="2" t="s">
        <v>17</v>
      </c>
      <c r="U4" s="2" t="s">
        <v>18</v>
      </c>
      <c r="V4" s="2" t="s">
        <v>14</v>
      </c>
      <c r="W4" s="2" t="s">
        <v>115</v>
      </c>
      <c r="X4" s="2" t="s">
        <v>56</v>
      </c>
      <c r="Y4" s="33" t="s">
        <v>57</v>
      </c>
      <c r="Z4" s="2" t="s">
        <v>58</v>
      </c>
      <c r="AA4" s="2" t="s">
        <v>59</v>
      </c>
      <c r="AB4" s="2" t="s">
        <v>60</v>
      </c>
      <c r="AC4" s="2" t="s">
        <v>61</v>
      </c>
      <c r="AD4" s="2" t="s">
        <v>62</v>
      </c>
      <c r="AE4" s="2" t="s">
        <v>63</v>
      </c>
      <c r="AF4" s="2" t="s">
        <v>64</v>
      </c>
      <c r="AG4" s="2" t="s">
        <v>65</v>
      </c>
      <c r="AH4" s="2" t="s">
        <v>20</v>
      </c>
      <c r="AI4" s="2" t="s">
        <v>21</v>
      </c>
      <c r="AJ4" s="2" t="s">
        <v>22</v>
      </c>
      <c r="AK4" s="2" t="s">
        <v>19</v>
      </c>
      <c r="AL4" s="2" t="s">
        <v>23</v>
      </c>
      <c r="AM4" s="2" t="s">
        <v>24</v>
      </c>
      <c r="AN4" s="2" t="s">
        <v>25</v>
      </c>
      <c r="AO4" s="2" t="s">
        <v>66</v>
      </c>
      <c r="AP4" s="33" t="s">
        <v>67</v>
      </c>
      <c r="AQ4" s="33" t="s">
        <v>26</v>
      </c>
      <c r="AR4" s="2" t="s">
        <v>27</v>
      </c>
      <c r="AS4" s="2" t="s">
        <v>28</v>
      </c>
      <c r="AT4" s="2" t="s">
        <v>29</v>
      </c>
      <c r="AU4" s="2" t="s">
        <v>68</v>
      </c>
    </row>
    <row r="5" spans="1:47" x14ac:dyDescent="0.25">
      <c r="A5" s="2" t="s">
        <v>35</v>
      </c>
      <c r="B5" s="2">
        <v>18</v>
      </c>
      <c r="C5" s="2">
        <v>1156</v>
      </c>
      <c r="D5" s="33">
        <v>15.570934255999999</v>
      </c>
      <c r="E5" s="2">
        <v>1.7471821577</v>
      </c>
      <c r="F5" s="2">
        <v>1.0581877364000001</v>
      </c>
      <c r="G5" s="2">
        <v>2.8847863068000001</v>
      </c>
      <c r="H5" s="2">
        <v>2.9181434999999999E-2</v>
      </c>
      <c r="I5" s="2" t="s">
        <v>30</v>
      </c>
      <c r="J5" s="2" t="s">
        <v>30</v>
      </c>
      <c r="K5" s="33" t="s">
        <v>30</v>
      </c>
      <c r="L5" s="2" t="s">
        <v>30</v>
      </c>
      <c r="M5" s="2" t="s">
        <v>30</v>
      </c>
      <c r="N5" s="2" t="s">
        <v>30</v>
      </c>
      <c r="O5" s="2" t="s">
        <v>30</v>
      </c>
      <c r="P5" s="2">
        <v>19</v>
      </c>
      <c r="Q5" s="2">
        <v>1561</v>
      </c>
      <c r="R5" s="33">
        <v>12.171684816999999</v>
      </c>
      <c r="S5" s="2">
        <v>1.4981315395999999</v>
      </c>
      <c r="T5" s="2">
        <v>0.92851082419999997</v>
      </c>
      <c r="U5" s="2">
        <v>2.4172018801999999</v>
      </c>
      <c r="V5" s="2">
        <v>9.7706141100000005E-2</v>
      </c>
      <c r="W5" s="2">
        <v>80</v>
      </c>
      <c r="X5" s="2">
        <v>13101</v>
      </c>
      <c r="Y5" s="33">
        <v>6.1064040912999999</v>
      </c>
      <c r="Z5" s="2">
        <v>0.99394082890000002</v>
      </c>
      <c r="AA5" s="2">
        <v>0.78113331399999997</v>
      </c>
      <c r="AB5" s="2">
        <v>1.2647244121000001</v>
      </c>
      <c r="AC5" s="2">
        <v>0.96056795250000004</v>
      </c>
      <c r="AD5" s="2">
        <v>1.9932655348999999</v>
      </c>
      <c r="AE5" s="2">
        <v>1.2087346005999999</v>
      </c>
      <c r="AF5" s="2">
        <v>3.2869974026</v>
      </c>
      <c r="AG5" s="1">
        <v>6.8761613999999997E-3</v>
      </c>
      <c r="AH5" s="2">
        <v>6.3062283736999998</v>
      </c>
      <c r="AI5" s="2">
        <v>0.84186652709999998</v>
      </c>
      <c r="AJ5" s="2">
        <v>47.238505179000001</v>
      </c>
      <c r="AK5" s="2">
        <v>7.3065513299999996E-2</v>
      </c>
      <c r="AL5" s="2" t="s">
        <v>30</v>
      </c>
      <c r="AM5" s="2" t="s">
        <v>30</v>
      </c>
      <c r="AN5" s="2" t="s">
        <v>30</v>
      </c>
      <c r="AO5" s="2" t="s">
        <v>30</v>
      </c>
      <c r="AP5" s="33" t="s">
        <v>69</v>
      </c>
      <c r="AQ5" s="33" t="s">
        <v>30</v>
      </c>
      <c r="AR5" s="2" t="s">
        <v>30</v>
      </c>
      <c r="AS5" s="2" t="s">
        <v>71</v>
      </c>
      <c r="AT5" s="2" t="s">
        <v>30</v>
      </c>
      <c r="AU5" s="2" t="s">
        <v>30</v>
      </c>
    </row>
    <row r="6" spans="1:47" x14ac:dyDescent="0.25">
      <c r="A6" s="2" t="s">
        <v>36</v>
      </c>
      <c r="B6" s="2" t="s">
        <v>30</v>
      </c>
      <c r="C6" s="2" t="s">
        <v>30</v>
      </c>
      <c r="D6" s="33" t="s">
        <v>30</v>
      </c>
      <c r="E6" s="2" t="s">
        <v>30</v>
      </c>
      <c r="F6" s="2" t="s">
        <v>30</v>
      </c>
      <c r="G6" s="2" t="s">
        <v>30</v>
      </c>
      <c r="H6" s="2" t="s">
        <v>30</v>
      </c>
      <c r="I6" s="2">
        <v>22</v>
      </c>
      <c r="J6" s="2">
        <v>3753</v>
      </c>
      <c r="K6" s="33">
        <v>5.8619770850000004</v>
      </c>
      <c r="L6" s="2">
        <v>0.87125338490000004</v>
      </c>
      <c r="M6" s="2">
        <v>0.52122099850000003</v>
      </c>
      <c r="N6" s="2">
        <v>1.4563543350999999</v>
      </c>
      <c r="O6" s="2">
        <v>0.59903708749999995</v>
      </c>
      <c r="P6" s="2">
        <v>22</v>
      </c>
      <c r="Q6" s="2">
        <v>3753</v>
      </c>
      <c r="R6" s="33">
        <v>5.8619770850000004</v>
      </c>
      <c r="S6" s="2">
        <v>0.72151167949999995</v>
      </c>
      <c r="T6" s="2">
        <v>0.46067676079999997</v>
      </c>
      <c r="U6" s="2">
        <v>1.1300311803</v>
      </c>
      <c r="V6" s="1">
        <v>0.15388910010000001</v>
      </c>
      <c r="W6" s="2">
        <v>207</v>
      </c>
      <c r="X6" s="2">
        <v>34741</v>
      </c>
      <c r="Y6" s="33">
        <v>5.9583777092999997</v>
      </c>
      <c r="Z6" s="2">
        <v>0.96984653990000003</v>
      </c>
      <c r="AA6" s="2">
        <v>0.81897937850000002</v>
      </c>
      <c r="AB6" s="2">
        <v>1.1485054882000001</v>
      </c>
      <c r="AC6" s="1">
        <v>0.72265150720000004</v>
      </c>
      <c r="AD6" s="2">
        <v>0.98382099469999995</v>
      </c>
      <c r="AE6" s="2">
        <v>0.63392674250000003</v>
      </c>
      <c r="AF6" s="2">
        <v>1.526838489</v>
      </c>
      <c r="AG6" s="1">
        <v>0.94201375929999998</v>
      </c>
      <c r="AH6" s="2" t="s">
        <v>30</v>
      </c>
      <c r="AI6" s="2" t="s">
        <v>30</v>
      </c>
      <c r="AJ6" s="2" t="s">
        <v>30</v>
      </c>
      <c r="AK6" s="2" t="s">
        <v>30</v>
      </c>
      <c r="AL6" s="2" t="s">
        <v>30</v>
      </c>
      <c r="AM6" s="2" t="s">
        <v>30</v>
      </c>
      <c r="AN6" s="2" t="s">
        <v>30</v>
      </c>
      <c r="AO6" s="2" t="s">
        <v>30</v>
      </c>
      <c r="AP6" s="33" t="s">
        <v>30</v>
      </c>
      <c r="AQ6" s="33" t="s">
        <v>30</v>
      </c>
      <c r="AR6" s="2" t="s">
        <v>30</v>
      </c>
      <c r="AS6" s="2" t="s">
        <v>30</v>
      </c>
      <c r="AT6" s="2" t="s">
        <v>30</v>
      </c>
      <c r="AU6" s="2" t="s">
        <v>30</v>
      </c>
    </row>
    <row r="7" spans="1:47" x14ac:dyDescent="0.25">
      <c r="A7" s="2" t="s">
        <v>37</v>
      </c>
      <c r="B7" s="2">
        <v>11</v>
      </c>
      <c r="C7" s="2">
        <v>1107</v>
      </c>
      <c r="D7" s="33">
        <v>9.9367660342999997</v>
      </c>
      <c r="E7" s="2">
        <v>1.1149838561000001</v>
      </c>
      <c r="F7" s="2">
        <v>0.59842117699999997</v>
      </c>
      <c r="G7" s="2">
        <v>2.0774482041</v>
      </c>
      <c r="H7" s="2">
        <v>0.73175163229999995</v>
      </c>
      <c r="I7" s="2">
        <v>9</v>
      </c>
      <c r="J7" s="2">
        <v>764</v>
      </c>
      <c r="K7" s="33">
        <v>11.780104712</v>
      </c>
      <c r="L7" s="2">
        <v>1.7508523073</v>
      </c>
      <c r="M7" s="2">
        <v>0.85355649680000001</v>
      </c>
      <c r="N7" s="2">
        <v>3.5914246021</v>
      </c>
      <c r="O7" s="2">
        <v>0.12651417649999999</v>
      </c>
      <c r="P7" s="2">
        <v>20</v>
      </c>
      <c r="Q7" s="2">
        <v>1871</v>
      </c>
      <c r="R7" s="33">
        <v>10.689470870999999</v>
      </c>
      <c r="S7" s="2">
        <v>1.3156957064000001</v>
      </c>
      <c r="T7" s="2">
        <v>0.82420061519999999</v>
      </c>
      <c r="U7" s="2">
        <v>2.1002837900000002</v>
      </c>
      <c r="V7" s="2">
        <v>0.25024627770000002</v>
      </c>
      <c r="W7" s="2">
        <v>64</v>
      </c>
      <c r="X7" s="2">
        <v>8191</v>
      </c>
      <c r="Y7" s="33">
        <v>7.8134537906999997</v>
      </c>
      <c r="Z7" s="2">
        <v>1.2717977095999999</v>
      </c>
      <c r="AA7" s="2">
        <v>0.97604819759999994</v>
      </c>
      <c r="AB7" s="2">
        <v>1.6571614169</v>
      </c>
      <c r="AC7" s="1">
        <v>7.5004322900000003E-2</v>
      </c>
      <c r="AD7" s="2">
        <v>1.3680852484999999</v>
      </c>
      <c r="AE7" s="2">
        <v>0.82805208009999998</v>
      </c>
      <c r="AF7" s="2">
        <v>2.2603134419000002</v>
      </c>
      <c r="AG7" s="1">
        <v>0.2211651781</v>
      </c>
      <c r="AH7" s="2">
        <v>0.84352102780000005</v>
      </c>
      <c r="AI7" s="2">
        <v>0.34954997160000001</v>
      </c>
      <c r="AJ7" s="2">
        <v>2.0355536608999998</v>
      </c>
      <c r="AK7" s="2">
        <v>0.70498095179999998</v>
      </c>
      <c r="AL7" s="2" t="s">
        <v>30</v>
      </c>
      <c r="AM7" s="2" t="s">
        <v>30</v>
      </c>
      <c r="AN7" s="2" t="s">
        <v>30</v>
      </c>
      <c r="AO7" s="2" t="s">
        <v>30</v>
      </c>
      <c r="AP7" s="33" t="s">
        <v>30</v>
      </c>
      <c r="AQ7" s="33" t="s">
        <v>30</v>
      </c>
      <c r="AR7" s="2" t="s">
        <v>30</v>
      </c>
      <c r="AS7" s="2" t="s">
        <v>30</v>
      </c>
      <c r="AT7" s="2" t="s">
        <v>30</v>
      </c>
      <c r="AU7" s="2" t="s">
        <v>30</v>
      </c>
    </row>
    <row r="8" spans="1:47" x14ac:dyDescent="0.25">
      <c r="A8" s="2" t="s">
        <v>38</v>
      </c>
      <c r="B8" s="2">
        <v>26</v>
      </c>
      <c r="C8" s="2">
        <v>2715</v>
      </c>
      <c r="D8" s="33">
        <v>9.5764272560000006</v>
      </c>
      <c r="E8" s="2">
        <v>1.074550991</v>
      </c>
      <c r="F8" s="2">
        <v>0.69828898900000003</v>
      </c>
      <c r="G8" s="2">
        <v>1.6535558349999999</v>
      </c>
      <c r="H8" s="2">
        <v>0.74369971580000005</v>
      </c>
      <c r="I8" s="2" t="s">
        <v>30</v>
      </c>
      <c r="J8" s="2" t="s">
        <v>30</v>
      </c>
      <c r="K8" s="33" t="s">
        <v>30</v>
      </c>
      <c r="L8" s="2" t="s">
        <v>30</v>
      </c>
      <c r="M8" s="2" t="s">
        <v>30</v>
      </c>
      <c r="N8" s="2" t="s">
        <v>30</v>
      </c>
      <c r="O8" s="2" t="s">
        <v>30</v>
      </c>
      <c r="P8" s="2">
        <v>29</v>
      </c>
      <c r="Q8" s="2">
        <v>3083</v>
      </c>
      <c r="R8" s="33">
        <v>9.4064223159000004</v>
      </c>
      <c r="S8" s="2">
        <v>1.1577738134</v>
      </c>
      <c r="T8" s="2">
        <v>0.77691398349999996</v>
      </c>
      <c r="U8" s="2">
        <v>1.7253392671000001</v>
      </c>
      <c r="V8" s="2">
        <v>0.47166844000000002</v>
      </c>
      <c r="W8" s="2">
        <v>17</v>
      </c>
      <c r="X8" s="2">
        <v>4772</v>
      </c>
      <c r="Y8" s="33">
        <v>3.5624476111000001</v>
      </c>
      <c r="Z8" s="2">
        <v>0.57986043480000005</v>
      </c>
      <c r="AA8" s="2">
        <v>0.35673424910000001</v>
      </c>
      <c r="AB8" s="2">
        <v>0.94254511490000004</v>
      </c>
      <c r="AC8" s="2">
        <v>2.7899713E-2</v>
      </c>
      <c r="AD8" s="2">
        <v>2.6404380760000001</v>
      </c>
      <c r="AE8" s="2">
        <v>1.450999623</v>
      </c>
      <c r="AF8" s="2">
        <v>4.8049035457000002</v>
      </c>
      <c r="AG8" s="1">
        <v>1.4797612000000001E-3</v>
      </c>
      <c r="AH8" s="2">
        <v>1.1747084101</v>
      </c>
      <c r="AI8" s="2">
        <v>0.35555768519999997</v>
      </c>
      <c r="AJ8" s="2">
        <v>3.8810575783000001</v>
      </c>
      <c r="AK8" s="1">
        <v>0.79172179229999995</v>
      </c>
      <c r="AL8" s="2" t="s">
        <v>30</v>
      </c>
      <c r="AM8" s="2" t="s">
        <v>30</v>
      </c>
      <c r="AN8" s="2" t="s">
        <v>30</v>
      </c>
      <c r="AO8" s="2" t="s">
        <v>30</v>
      </c>
      <c r="AP8" s="33" t="s">
        <v>69</v>
      </c>
      <c r="AQ8" s="33" t="s">
        <v>30</v>
      </c>
      <c r="AR8" s="2" t="s">
        <v>30</v>
      </c>
      <c r="AS8" s="2" t="s">
        <v>71</v>
      </c>
      <c r="AT8" s="2" t="s">
        <v>30</v>
      </c>
      <c r="AU8" s="2" t="s">
        <v>30</v>
      </c>
    </row>
    <row r="9" spans="1:47" x14ac:dyDescent="0.25">
      <c r="A9" s="2" t="s">
        <v>39</v>
      </c>
      <c r="B9" s="2">
        <v>46</v>
      </c>
      <c r="C9" s="2">
        <v>6355</v>
      </c>
      <c r="D9" s="33">
        <v>7.2383949646000003</v>
      </c>
      <c r="E9" s="2">
        <v>0.8122052488</v>
      </c>
      <c r="F9" s="2">
        <v>0.57313491989999998</v>
      </c>
      <c r="G9" s="2">
        <v>1.1509983832999999</v>
      </c>
      <c r="H9" s="2">
        <v>0.24225793279999999</v>
      </c>
      <c r="I9" s="2">
        <v>7</v>
      </c>
      <c r="J9" s="2">
        <v>1084</v>
      </c>
      <c r="K9" s="33">
        <v>6.4575645756000002</v>
      </c>
      <c r="L9" s="2">
        <v>0.95977430699999999</v>
      </c>
      <c r="M9" s="2">
        <v>0.43176284850000002</v>
      </c>
      <c r="N9" s="2">
        <v>2.1335015822000001</v>
      </c>
      <c r="O9" s="2">
        <v>0.91975966180000002</v>
      </c>
      <c r="P9" s="2">
        <v>53</v>
      </c>
      <c r="Q9" s="2">
        <v>7439</v>
      </c>
      <c r="R9" s="33">
        <v>7.1246135232999999</v>
      </c>
      <c r="S9" s="2">
        <v>0.87692118119999996</v>
      </c>
      <c r="T9" s="2">
        <v>0.64003625809999998</v>
      </c>
      <c r="U9" s="2">
        <v>1.2014799916000001</v>
      </c>
      <c r="V9" s="2">
        <v>0.41365431180000001</v>
      </c>
      <c r="W9" s="2">
        <v>15</v>
      </c>
      <c r="X9" s="2">
        <v>1482</v>
      </c>
      <c r="Y9" s="33">
        <v>10.121457489999999</v>
      </c>
      <c r="Z9" s="2">
        <v>1.6474720140000001</v>
      </c>
      <c r="AA9" s="2">
        <v>0.98350441460000004</v>
      </c>
      <c r="AB9" s="2">
        <v>2.7596866844000001</v>
      </c>
      <c r="AC9" s="1">
        <v>5.7858344800000003E-2</v>
      </c>
      <c r="AD9" s="2">
        <v>0.70391181609999998</v>
      </c>
      <c r="AE9" s="2">
        <v>0.39680151409999997</v>
      </c>
      <c r="AF9" s="2">
        <v>1.2487146023</v>
      </c>
      <c r="AG9" s="1">
        <v>0.22994469300000001</v>
      </c>
      <c r="AH9" s="2">
        <v>1.1209171630999999</v>
      </c>
      <c r="AI9" s="2">
        <v>0.50610087020000005</v>
      </c>
      <c r="AJ9" s="2">
        <v>2.4826183088999998</v>
      </c>
      <c r="AK9" s="1">
        <v>0.77843773149999995</v>
      </c>
      <c r="AL9" s="2" t="s">
        <v>30</v>
      </c>
      <c r="AM9" s="2" t="s">
        <v>30</v>
      </c>
      <c r="AN9" s="2" t="s">
        <v>30</v>
      </c>
      <c r="AO9" s="2" t="s">
        <v>30</v>
      </c>
      <c r="AP9" s="33" t="s">
        <v>30</v>
      </c>
      <c r="AQ9" s="33" t="s">
        <v>30</v>
      </c>
      <c r="AR9" s="2" t="s">
        <v>30</v>
      </c>
      <c r="AS9" s="2" t="s">
        <v>30</v>
      </c>
      <c r="AT9" s="2" t="s">
        <v>30</v>
      </c>
      <c r="AU9" s="2" t="s">
        <v>30</v>
      </c>
    </row>
    <row r="10" spans="1:47" x14ac:dyDescent="0.25">
      <c r="A10" s="2" t="s">
        <v>70</v>
      </c>
      <c r="B10" s="2" t="s">
        <v>30</v>
      </c>
      <c r="C10" s="2" t="s">
        <v>30</v>
      </c>
      <c r="D10" s="33" t="s">
        <v>30</v>
      </c>
      <c r="E10" s="2" t="s">
        <v>30</v>
      </c>
      <c r="F10" s="2" t="s">
        <v>30</v>
      </c>
      <c r="G10" s="2" t="s">
        <v>30</v>
      </c>
      <c r="H10" s="2" t="s">
        <v>30</v>
      </c>
      <c r="I10" s="2" t="s">
        <v>30</v>
      </c>
      <c r="J10" s="2" t="s">
        <v>30</v>
      </c>
      <c r="K10" s="33" t="s">
        <v>30</v>
      </c>
      <c r="L10" s="2" t="s">
        <v>30</v>
      </c>
      <c r="M10" s="2" t="s">
        <v>30</v>
      </c>
      <c r="N10" s="2" t="s">
        <v>30</v>
      </c>
      <c r="O10" s="1" t="s">
        <v>30</v>
      </c>
      <c r="P10" s="2" t="s">
        <v>30</v>
      </c>
      <c r="Q10" s="2" t="s">
        <v>30</v>
      </c>
      <c r="R10" s="33" t="s">
        <v>30</v>
      </c>
      <c r="S10" s="2" t="s">
        <v>30</v>
      </c>
      <c r="T10" s="2" t="s">
        <v>30</v>
      </c>
      <c r="U10" s="2" t="s">
        <v>30</v>
      </c>
      <c r="V10" s="1" t="s">
        <v>30</v>
      </c>
      <c r="W10" s="2">
        <v>0</v>
      </c>
      <c r="X10" s="2">
        <v>54</v>
      </c>
      <c r="Y10" s="36">
        <v>1.4101833000000001E-7</v>
      </c>
      <c r="Z10" s="1">
        <v>2.2953586999999999E-8</v>
      </c>
      <c r="AA10" s="2">
        <v>0</v>
      </c>
      <c r="AB10" s="2" t="s">
        <v>76</v>
      </c>
      <c r="AC10" s="1">
        <v>0.99877528439999996</v>
      </c>
      <c r="AD10" s="2">
        <v>417133912.16000003</v>
      </c>
      <c r="AE10" s="2">
        <v>0</v>
      </c>
      <c r="AF10" s="2" t="s">
        <v>76</v>
      </c>
      <c r="AG10" s="2">
        <v>0.99861798950000003</v>
      </c>
      <c r="AH10" s="2" t="s">
        <v>30</v>
      </c>
      <c r="AI10" s="2" t="s">
        <v>30</v>
      </c>
      <c r="AJ10" s="2" t="s">
        <v>30</v>
      </c>
      <c r="AK10" s="2" t="s">
        <v>30</v>
      </c>
      <c r="AL10" s="2" t="s">
        <v>30</v>
      </c>
      <c r="AM10" s="2" t="s">
        <v>30</v>
      </c>
      <c r="AN10" s="2" t="s">
        <v>30</v>
      </c>
      <c r="AO10" s="2" t="s">
        <v>30</v>
      </c>
      <c r="AP10" s="33" t="s">
        <v>30</v>
      </c>
      <c r="AQ10" s="33" t="s">
        <v>30</v>
      </c>
      <c r="AR10" s="2" t="s">
        <v>30</v>
      </c>
      <c r="AS10" s="2" t="s">
        <v>71</v>
      </c>
      <c r="AT10" s="2" t="s">
        <v>71</v>
      </c>
      <c r="AU10" s="2" t="s">
        <v>30</v>
      </c>
    </row>
    <row r="11" spans="1:47" x14ac:dyDescent="0.25">
      <c r="A11" s="2" t="s">
        <v>31</v>
      </c>
      <c r="B11" s="2">
        <v>101</v>
      </c>
      <c r="C11" s="2">
        <v>11333</v>
      </c>
      <c r="D11" s="33">
        <v>8.9120268242999998</v>
      </c>
      <c r="E11" s="2" t="s">
        <v>30</v>
      </c>
      <c r="F11" s="2" t="s">
        <v>30</v>
      </c>
      <c r="G11" s="2" t="s">
        <v>30</v>
      </c>
      <c r="H11" s="2" t="s">
        <v>30</v>
      </c>
      <c r="I11" s="2">
        <v>43</v>
      </c>
      <c r="J11" s="2">
        <v>6391</v>
      </c>
      <c r="K11" s="33">
        <v>6.7282115474999999</v>
      </c>
      <c r="L11" s="2" t="s">
        <v>30</v>
      </c>
      <c r="M11" s="2" t="s">
        <v>30</v>
      </c>
      <c r="N11" s="2" t="s">
        <v>30</v>
      </c>
      <c r="O11" s="2" t="s">
        <v>30</v>
      </c>
      <c r="P11" s="2">
        <v>144</v>
      </c>
      <c r="Q11" s="2">
        <v>17724</v>
      </c>
      <c r="R11" s="33">
        <v>8.124576845</v>
      </c>
      <c r="S11" s="2" t="s">
        <v>30</v>
      </c>
      <c r="T11" s="2" t="s">
        <v>30</v>
      </c>
      <c r="U11" s="2" t="s">
        <v>30</v>
      </c>
      <c r="V11" s="2" t="s">
        <v>30</v>
      </c>
      <c r="W11" s="2">
        <v>383</v>
      </c>
      <c r="X11" s="2">
        <v>62341</v>
      </c>
      <c r="Y11" s="33">
        <v>6.1436293932000003</v>
      </c>
      <c r="Z11" s="2" t="s">
        <v>30</v>
      </c>
      <c r="AA11" s="2" t="s">
        <v>30</v>
      </c>
      <c r="AB11" s="2" t="s">
        <v>30</v>
      </c>
      <c r="AC11" s="2" t="s">
        <v>30</v>
      </c>
      <c r="AD11" s="2">
        <v>1.3224392822</v>
      </c>
      <c r="AE11" s="2">
        <v>1.0918658306</v>
      </c>
      <c r="AF11" s="2">
        <v>1.6017038048000001</v>
      </c>
      <c r="AG11" s="1">
        <v>4.2490159E-3</v>
      </c>
      <c r="AH11" s="2">
        <v>1.3245758938000001</v>
      </c>
      <c r="AI11" s="2">
        <v>0.9270037136</v>
      </c>
      <c r="AJ11" s="2">
        <v>1.8926583278</v>
      </c>
      <c r="AK11" s="1">
        <v>0.1226612357</v>
      </c>
      <c r="AL11" s="2" t="s">
        <v>30</v>
      </c>
      <c r="AM11" s="2" t="s">
        <v>30</v>
      </c>
      <c r="AN11" s="2" t="s">
        <v>30</v>
      </c>
      <c r="AO11" s="2" t="s">
        <v>30</v>
      </c>
      <c r="AP11" s="33" t="s">
        <v>69</v>
      </c>
      <c r="AQ11" s="33" t="s">
        <v>30</v>
      </c>
      <c r="AR11" s="2" t="s">
        <v>30</v>
      </c>
      <c r="AS11" s="2" t="s">
        <v>30</v>
      </c>
      <c r="AT11" s="2" t="s">
        <v>30</v>
      </c>
      <c r="AU11" s="2" t="s">
        <v>30</v>
      </c>
    </row>
    <row r="12" spans="1:47" x14ac:dyDescent="0.25">
      <c r="D12" s="33"/>
      <c r="AD12" s="1"/>
    </row>
    <row r="13" spans="1:47" x14ac:dyDescent="0.25">
      <c r="A13" s="2" t="s">
        <v>32</v>
      </c>
      <c r="B13" s="58" t="s">
        <v>116</v>
      </c>
    </row>
    <row r="14" spans="1:47" x14ac:dyDescent="0.25">
      <c r="A14" s="2" t="s">
        <v>33</v>
      </c>
      <c r="B14" s="11">
        <v>43441</v>
      </c>
    </row>
    <row r="16" spans="1:47" x14ac:dyDescent="0.25">
      <c r="AL16" s="2"/>
      <c r="AM16" s="2"/>
      <c r="AN16" s="2"/>
      <c r="AO16" s="2"/>
      <c r="AP16" s="2"/>
      <c r="AQ16" s="2"/>
      <c r="AR16" s="2"/>
      <c r="AS16" s="2"/>
      <c r="AT16" s="2"/>
      <c r="AU16" s="2"/>
    </row>
  </sheetData>
  <hyperlinks>
    <hyperlink ref="B13" r:id="rId1" xr:uid="{00000000-0004-0000-0400-000000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Table</vt:lpstr>
      <vt:lpstr>Table_data</vt:lpstr>
      <vt:lpstr>infant_mort</vt:lpstr>
      <vt:lpstr>child_mort</vt:lpstr>
      <vt:lpstr>Still births</vt:lpstr>
      <vt:lpstr>Table!Print_Area</vt:lpstr>
      <vt:lpstr>Table_data!Print_Area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John-Michael Bowes</cp:lastModifiedBy>
  <cp:lastPrinted>2019-05-29T13:32:05Z</cp:lastPrinted>
  <dcterms:created xsi:type="dcterms:W3CDTF">2014-11-19T15:50:24Z</dcterms:created>
  <dcterms:modified xsi:type="dcterms:W3CDTF">2021-09-01T20:05:05Z</dcterms:modified>
</cp:coreProperties>
</file>