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fnkids\Figures_tables\Fig_Tbl_Online_Supplement\"/>
    </mc:Choice>
  </mc:AlternateContent>
  <bookViews>
    <workbookView xWindow="0" yWindow="0" windowWidth="22800" windowHeight="9408" tabRatio="804"/>
  </bookViews>
  <sheets>
    <sheet name="Table_E-2" sheetId="32" r:id="rId1"/>
    <sheet name="Table_data" sheetId="99" r:id="rId2"/>
    <sheet name="Asthma" sheetId="81" r:id="rId3"/>
    <sheet name="Diabetes" sheetId="83" r:id="rId4"/>
    <sheet name="Dental" sheetId="85" r:id="rId5"/>
    <sheet name="Lower_RI" sheetId="87" r:id="rId6"/>
    <sheet name="Otitis_Media" sheetId="89" r:id="rId7"/>
    <sheet name="Atopic_Derm" sheetId="91" r:id="rId8"/>
    <sheet name="Dev_Dis" sheetId="93" r:id="rId9"/>
  </sheets>
  <externalReferences>
    <externalReference r:id="rId10"/>
  </externalReferences>
  <definedNames>
    <definedName name="Criteria1">IF((CELL("contents",'[1]district graph data'!E1))="2"," (2)")</definedName>
    <definedName name="Criteria2">IF((CELL("contents",'[1]district graph data'!E1))="2"," (2)")</definedName>
    <definedName name="_xlnm.Print_Area" localSheetId="1">Table_data!$B$1:$J$12</definedName>
    <definedName name="_xlnm.Print_Area" localSheetId="0">'Table_E-2'!$B$1:$F$15</definedName>
  </definedNames>
  <calcPr calcId="162913"/>
</workbook>
</file>

<file path=xl/calcChain.xml><?xml version="1.0" encoding="utf-8"?>
<calcChain xmlns="http://schemas.openxmlformats.org/spreadsheetml/2006/main">
  <c r="H6" i="99" l="1"/>
  <c r="H5" i="99"/>
  <c r="G6" i="99"/>
  <c r="G5" i="99"/>
  <c r="C6" i="99" l="1"/>
  <c r="H11" i="99" l="1"/>
  <c r="G11" i="99"/>
  <c r="F11" i="99"/>
  <c r="E11" i="99"/>
  <c r="D11" i="99"/>
  <c r="C11" i="99"/>
  <c r="H10" i="99" l="1"/>
  <c r="G10" i="99"/>
  <c r="F10" i="99"/>
  <c r="E10" i="99"/>
  <c r="D10" i="99"/>
  <c r="C10" i="99"/>
  <c r="H9" i="99"/>
  <c r="G9" i="99"/>
  <c r="F9" i="99"/>
  <c r="E9" i="99"/>
  <c r="D9" i="99"/>
  <c r="C9" i="99"/>
  <c r="H8" i="99" l="1"/>
  <c r="G8" i="99"/>
  <c r="F8" i="99"/>
  <c r="E8" i="99"/>
  <c r="D8" i="99"/>
  <c r="C8" i="99"/>
  <c r="D5" i="99" l="1"/>
  <c r="C5" i="99"/>
  <c r="F5" i="99"/>
  <c r="E5" i="99"/>
  <c r="H7" i="99" l="1"/>
  <c r="G7" i="99"/>
  <c r="F7" i="99"/>
  <c r="E7" i="99"/>
  <c r="D7" i="99"/>
  <c r="C7" i="99"/>
  <c r="F6" i="99" l="1"/>
  <c r="E6" i="99"/>
  <c r="D6" i="99"/>
  <c r="J10" i="99" l="1"/>
  <c r="I10" i="99"/>
  <c r="J9" i="99"/>
  <c r="I9" i="99"/>
  <c r="J7" i="99"/>
  <c r="I7" i="99"/>
  <c r="J6" i="99"/>
  <c r="I6" i="99"/>
  <c r="J5" i="99"/>
  <c r="I5" i="99"/>
  <c r="K10" i="99"/>
  <c r="K9" i="99"/>
  <c r="K7" i="99"/>
  <c r="K6" i="99"/>
  <c r="K5" i="99"/>
  <c r="F11" i="32" l="1"/>
  <c r="F10" i="32"/>
  <c r="F9" i="32"/>
  <c r="F8" i="32"/>
  <c r="F7" i="32"/>
  <c r="F6" i="32"/>
  <c r="F5" i="32"/>
  <c r="D11" i="32" l="1"/>
  <c r="C11" i="32"/>
  <c r="E11" i="32"/>
  <c r="D10" i="32"/>
  <c r="C10" i="32"/>
  <c r="E10" i="32"/>
  <c r="D9" i="32"/>
  <c r="C9" i="32"/>
  <c r="E9" i="32"/>
  <c r="D8" i="32"/>
  <c r="C8" i="32"/>
  <c r="E8" i="32"/>
  <c r="D7" i="32"/>
  <c r="C7" i="32"/>
  <c r="E7" i="32"/>
  <c r="D6" i="32"/>
  <c r="C6" i="32"/>
  <c r="E6" i="32"/>
  <c r="C5" i="32"/>
  <c r="E5" i="32"/>
  <c r="D5" i="32" l="1"/>
</calcChain>
</file>

<file path=xl/sharedStrings.xml><?xml version="1.0" encoding="utf-8"?>
<sst xmlns="http://schemas.openxmlformats.org/spreadsheetml/2006/main" count="1646" uniqueCount="162">
  <si>
    <t>area</t>
  </si>
  <si>
    <t>FN_ON_pop</t>
  </si>
  <si>
    <t>FN_ON_prob</t>
  </si>
  <si>
    <t>FN_ON_crd_rate</t>
  </si>
  <si>
    <t>FN_ON_relrisk</t>
  </si>
  <si>
    <t>FN_ON_Lcl_rr</t>
  </si>
  <si>
    <t>FN_ON_Ucl_rr</t>
  </si>
  <si>
    <t>FN_OFF_pop</t>
  </si>
  <si>
    <t>FN_OFF_prob</t>
  </si>
  <si>
    <t>FN_OFF_crd_rate</t>
  </si>
  <si>
    <t>FN_OFF_relrisk</t>
  </si>
  <si>
    <t>FN_OFF_Lcl_rr</t>
  </si>
  <si>
    <t>FN_OFF_Ucl_rr</t>
  </si>
  <si>
    <t>FN_pop</t>
  </si>
  <si>
    <t>FN_prob</t>
  </si>
  <si>
    <t>FN_crd_rate</t>
  </si>
  <si>
    <t>FN_relrisk</t>
  </si>
  <si>
    <t>FN_Lcl_rr</t>
  </si>
  <si>
    <t>FN_Ucl_rr</t>
  </si>
  <si>
    <t>ONvsOFF_prob</t>
  </si>
  <si>
    <t>ONvsOFF_relrisk</t>
  </si>
  <si>
    <t>ONvsOFF_lcl_rr</t>
  </si>
  <si>
    <t>ONvsOFF_ucl_rr</t>
  </si>
  <si>
    <t>FN_ON_sign</t>
  </si>
  <si>
    <t>FN_OFF_sign</t>
  </si>
  <si>
    <t>FN_sign</t>
  </si>
  <si>
    <t>ONvsOFF_sign</t>
  </si>
  <si>
    <t>FN_ON_suppress</t>
  </si>
  <si>
    <t>FN_OFF_suppress</t>
  </si>
  <si>
    <t>FN_suppress</t>
  </si>
  <si>
    <t xml:space="preserve"> </t>
  </si>
  <si>
    <t>Z Manitoba</t>
  </si>
  <si>
    <t>All Other Manitobans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</si>
  <si>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</si>
  <si>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</si>
  <si>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</si>
  <si>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</si>
  <si>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</si>
  <si>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All First Nations</t>
  </si>
  <si>
    <t>f</t>
  </si>
  <si>
    <t>a</t>
  </si>
  <si>
    <t>First Nations 
On-Reserve</t>
  </si>
  <si>
    <t>Statistically Significant Differences</t>
  </si>
  <si>
    <t>Indicators</t>
  </si>
  <si>
    <t>All First Nations 
vs. AOM</t>
  </si>
  <si>
    <t>On-Reserve</t>
  </si>
  <si>
    <t>Off-Reserve</t>
  </si>
  <si>
    <t>On vs. Off</t>
  </si>
  <si>
    <t>WPG FN</t>
  </si>
  <si>
    <t>WPG AOM</t>
  </si>
  <si>
    <t>WPG FN vs AOM</t>
  </si>
  <si>
    <t>AOMB_pop</t>
  </si>
  <si>
    <t>AOMB_crd_rate</t>
  </si>
  <si>
    <t>AOMB_relrisk</t>
  </si>
  <si>
    <t>AOMB_Lcl_rr</t>
  </si>
  <si>
    <t>AOMB_Ucl_rr</t>
  </si>
  <si>
    <t>AOMB_prob</t>
  </si>
  <si>
    <t>FNvsAOMB_relrisk</t>
  </si>
  <si>
    <t>FNvsAOMB_lcl_rr</t>
  </si>
  <si>
    <t>FNvsAOMB_ucl_rr</t>
  </si>
  <si>
    <t>FNvsAOMB_prob</t>
  </si>
  <si>
    <t>AOMB_sign</t>
  </si>
  <si>
    <t>FNvsAOMB_sign</t>
  </si>
  <si>
    <t>AOMB_suppress</t>
  </si>
  <si>
    <t>b</t>
  </si>
  <si>
    <t>PT Public Trustee</t>
  </si>
  <si>
    <t>s</t>
  </si>
  <si>
    <t>All First Nations vs. 
All Other Manitobans
(Crude Rates)</t>
  </si>
  <si>
    <t>On-Reserve vs. 
Off-Reserve First Nations
(Crude Rates)</t>
  </si>
  <si>
    <t>c</t>
  </si>
  <si>
    <t>yellow = referenced proper cell in original data</t>
  </si>
  <si>
    <t>Average Crude Rates</t>
  </si>
  <si>
    <t>e</t>
  </si>
  <si>
    <t>d</t>
  </si>
  <si>
    <t>I</t>
  </si>
  <si>
    <t>Asthma (per 100)</t>
  </si>
  <si>
    <t>Diabetes (per 100,000)</t>
  </si>
  <si>
    <t>Dental Surgeries (per 1,000)</t>
  </si>
  <si>
    <t>Lower Respiratory Tract Infections (per 100)</t>
  </si>
  <si>
    <t>Atopic Dermatitis (per 100)</t>
  </si>
  <si>
    <t>Developmental Disorders (per 100)</t>
  </si>
  <si>
    <t>Crude and Adjusted asthma Rates (ages 16to19), per 100 children by FN in Health Region vs (MB FN, AOMB in Health Region), 2016/17, age and sex adjusted</t>
  </si>
  <si>
    <t xml:space="preserve">date:       May 30, 2019 </t>
  </si>
  <si>
    <t>FN_ON_asthma</t>
  </si>
  <si>
    <t>FN_ON_adj_rate</t>
  </si>
  <si>
    <t>FN_ON_Lcl_adj</t>
  </si>
  <si>
    <t>FN_ON_Ucl_adj</t>
  </si>
  <si>
    <t>FN_OFF_asthma</t>
  </si>
  <si>
    <t>FN_OFF_adj_rate</t>
  </si>
  <si>
    <t>FN_OFF_Lcl_adj</t>
  </si>
  <si>
    <t>FN_OFF_Ucl_adj</t>
  </si>
  <si>
    <t>FN_asthma</t>
  </si>
  <si>
    <t>FN_adj_rate</t>
  </si>
  <si>
    <t>FN_Lcl_adj</t>
  </si>
  <si>
    <t>FN_Ucl_adj</t>
  </si>
  <si>
    <t>AOMB_asthma</t>
  </si>
  <si>
    <t>AOMB_adj_rate</t>
  </si>
  <si>
    <t>AOMB_Lcl_adj</t>
  </si>
  <si>
    <t>AOMB_Ucl_adj</t>
  </si>
  <si>
    <t>Crude 5 Year Period Prevalence of Diabetes (DER-CA Data Only) by RHA &amp; On/Off Reserve, 2009-2013 &amp; 2014-2018, per 100,000, age 7-17</t>
  </si>
  <si>
    <t xml:space="preserve">date:   October 24, 2019 </t>
  </si>
  <si>
    <t>time5</t>
  </si>
  <si>
    <t>fn</t>
  </si>
  <si>
    <t>on_reserve</t>
  </si>
  <si>
    <t>rha</t>
  </si>
  <si>
    <t>count</t>
  </si>
  <si>
    <t>pop</t>
  </si>
  <si>
    <t>crd_rate</t>
  </si>
  <si>
    <t>lcl_crd</t>
  </si>
  <si>
    <t>ucl_crd</t>
  </si>
  <si>
    <t>suppress</t>
  </si>
  <si>
    <t>2009-2013</t>
  </si>
  <si>
    <t>First Nations</t>
  </si>
  <si>
    <t>ON</t>
  </si>
  <si>
    <t>OFF</t>
  </si>
  <si>
    <t>All Others</t>
  </si>
  <si>
    <t>AOM</t>
  </si>
  <si>
    <t>2014-2018</t>
  </si>
  <si>
    <t>Crude and Adjusted extraction Rates (ages 0to5), per 1,000 children by FN in Health Region vs (MB FN, AOMB in Health Region), 2016/17, age and sex adjusted</t>
  </si>
  <si>
    <t xml:space="preserve">date:   November 7, 2019 </t>
  </si>
  <si>
    <t>FN_ON_extraction</t>
  </si>
  <si>
    <t>FN_OFF_extraction</t>
  </si>
  <si>
    <t>FN_extraction</t>
  </si>
  <si>
    <t>AOMB_extraction</t>
  </si>
  <si>
    <t>Crude and Adjusted lower_RI Rates (ages 0to19), per 100 children by FN in Health Region vs (MB FN, AOMB in Health Region), 2016/17, age and sex adjusted</t>
  </si>
  <si>
    <t xml:space="preserve">date:       July 8, 2019 </t>
  </si>
  <si>
    <t>FN_ON_lower_RI</t>
  </si>
  <si>
    <t>FN_OFF_lower_RI</t>
  </si>
  <si>
    <t>FN_lower_RI</t>
  </si>
  <si>
    <t>AOMB_lower_RI</t>
  </si>
  <si>
    <t>Otitis Media (per 100)</t>
  </si>
  <si>
    <t>Note: No statistical tests were conducted on the diabetes rates due to low numbers</t>
  </si>
  <si>
    <t>Crude and Adjusted atopic_derm Rates (ages 0to19), per 100 children by FN in Health Region vs (MB FN, AOMB in Health Region), 2016/17, age and sex adjusted</t>
  </si>
  <si>
    <t>FN_ON_atopic_derm</t>
  </si>
  <si>
    <t>FN_OFF_atopic_derm</t>
  </si>
  <si>
    <t>FN_atopic_derm</t>
  </si>
  <si>
    <t>AOMB_atopic_derm</t>
  </si>
  <si>
    <t>Crude and Adjusted otis_media Rates (ages 0to19), per 100 children by FN in Health Region vs (MB FN, AOMB in Health Region), 2016/17, age and sex adjusted</t>
  </si>
  <si>
    <t xml:space="preserve">date:      July 11, 2019 </t>
  </si>
  <si>
    <t>FN_ON_otis_media</t>
  </si>
  <si>
    <t>FN_OFF_otis_media</t>
  </si>
  <si>
    <t>FN_otis_media</t>
  </si>
  <si>
    <t>AOMB_otis_media</t>
  </si>
  <si>
    <t>Crude and Adjusted devel_disab Rates (ages 0to19), per 100 children by FN in Health Region vs (MB FN, AOMB in Health Region), 2016/17, age and sex adjusted</t>
  </si>
  <si>
    <t xml:space="preserve">date:       July 5, 2019 </t>
  </si>
  <si>
    <t>FN_ON_devel_disab</t>
  </si>
  <si>
    <t>FN_OFF_devel_disab</t>
  </si>
  <si>
    <t>FN_devel_disab</t>
  </si>
  <si>
    <t>AOMB_devel_disab</t>
  </si>
  <si>
    <t>Table E.X: Physical health Summary for Manitoba</t>
  </si>
  <si>
    <r>
      <t>Bolded</t>
    </r>
    <r>
      <rPr>
        <sz val="7"/>
        <color theme="1"/>
        <rFont val="Calibri"/>
        <family val="2"/>
        <scheme val="minor"/>
      </rPr>
      <t xml:space="preserve"> values indicate statistically significant differences (p&lt;0.01)</t>
    </r>
  </si>
  <si>
    <t>*  Diabetes rate is an exception and  used calendar years 2014 to 2018.</t>
  </si>
  <si>
    <t>AOM**</t>
  </si>
  <si>
    <t>** All Other Manitoba Children – includes non-status First Nations, Metis and Inuit children and all other non-Indigenous children living in Manitoba</t>
  </si>
  <si>
    <t>Table E.2: Physical Health Indicators Summary for Manitoba Children, 2016/17*</t>
  </si>
  <si>
    <t>Crude 5 Year Period Prevalence of Diabetes (DER-CA Data Only) by RHA &amp; On/Off Reserve, 2014-2018, per 100,000, age 7-17</t>
  </si>
  <si>
    <t xml:space="preserve">Id: S:\t2dm\prog\monicas\DERCA\derca_prev_testing.sas date:      July 13, 2020  user: MonicaS  host: SAL-DA-1 </t>
  </si>
  <si>
    <t xml:space="preserve">date:      July 13, 2020 </t>
  </si>
  <si>
    <t>FN_ON_count</t>
  </si>
  <si>
    <t>FN_OFF_count</t>
  </si>
  <si>
    <t>FN_count</t>
  </si>
  <si>
    <t>AOMB_count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</si>
</sst>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&quot;%&quot;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rgb="FF262626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theme="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  <fill>
      <patternFill patternType="lightUp">
        <bgColor theme="0" tint="-0.499984740745262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 style="thin">
        <color theme="7"/>
      </top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theme="7"/>
      </top>
      <bottom/>
      <diagonal/>
    </border>
  </borders>
  <cellStyleXfs count="67">
    <xf numFmtId="0" fontId="0" fillId="0" borderId="0"/>
    <xf numFmtId="0" fontId="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2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8" fillId="0" borderId="0" applyNumberFormat="0" applyFill="0" applyBorder="0" applyAlignment="0" applyProtection="0"/>
    <xf numFmtId="0" fontId="3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ont="0" applyFill="0" applyBorder="0" applyAlignment="0">
      <alignment horizontal="center"/>
    </xf>
    <xf numFmtId="0" fontId="8" fillId="0" borderId="0"/>
    <xf numFmtId="49" fontId="3" fillId="32" borderId="10" applyFill="0">
      <alignment horizontal="center" vertical="center"/>
    </xf>
    <xf numFmtId="3" fontId="3" fillId="32" borderId="10" applyFill="0">
      <alignment horizontal="right" vertical="center" indent="1"/>
    </xf>
    <xf numFmtId="164" fontId="3" fillId="32" borderId="10" applyFill="0">
      <alignment horizontal="right" vertical="center" indent="1"/>
    </xf>
    <xf numFmtId="2" fontId="3" fillId="32" borderId="10" applyFill="0">
      <alignment horizontal="right" vertical="center" indent="1"/>
    </xf>
    <xf numFmtId="42" fontId="14" fillId="32" borderId="10" applyFill="0">
      <alignment horizontal="right" vertical="center" indent="1"/>
    </xf>
    <xf numFmtId="165" fontId="3" fillId="32" borderId="10" applyFill="0">
      <alignment horizontal="right" vertical="center" indent="1"/>
    </xf>
    <xf numFmtId="44" fontId="3" fillId="32" borderId="10" applyFill="0">
      <alignment horizontal="right" vertical="center" indent="1"/>
    </xf>
    <xf numFmtId="9" fontId="3" fillId="32" borderId="10" applyFill="0">
      <alignment horizontal="right" vertical="center" indent="1"/>
    </xf>
    <xf numFmtId="166" fontId="3" fillId="32" borderId="10" applyFill="0">
      <alignment horizontal="right" vertical="center" indent="1"/>
    </xf>
    <xf numFmtId="10" fontId="3" fillId="32" borderId="10" applyFill="0">
      <alignment horizontal="right" vertical="center" indent="1"/>
    </xf>
    <xf numFmtId="0" fontId="16" fillId="32" borderId="0">
      <alignment horizontal="left" vertical="top"/>
    </xf>
    <xf numFmtId="0" fontId="18" fillId="32" borderId="10" applyFill="0">
      <alignment horizontal="center" vertical="center"/>
    </xf>
    <xf numFmtId="0" fontId="5" fillId="32" borderId="0">
      <alignment horizontal="center" vertical="center" wrapText="1"/>
    </xf>
    <xf numFmtId="0" fontId="4" fillId="33" borderId="12">
      <alignment horizontal="center" vertical="center" wrapText="1"/>
    </xf>
    <xf numFmtId="0" fontId="5" fillId="32" borderId="13" applyFill="0">
      <alignment horizontal="left" vertical="center" indent="1"/>
    </xf>
    <xf numFmtId="49" fontId="5" fillId="34" borderId="0">
      <alignment horizontal="left" vertical="center" indent="1"/>
    </xf>
    <xf numFmtId="49" fontId="26" fillId="32" borderId="0"/>
    <xf numFmtId="49" fontId="5" fillId="32" borderId="0">
      <alignment vertical="center"/>
    </xf>
    <xf numFmtId="0" fontId="30" fillId="0" borderId="0" applyNumberFormat="0" applyFill="0" applyBorder="0" applyAlignment="0" applyProtection="0"/>
    <xf numFmtId="0" fontId="4" fillId="33" borderId="12" applyAlignment="0" applyProtection="0">
      <alignment horizontal="center" vertical="center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11" fontId="0" fillId="0" borderId="0" xfId="0" applyNumberFormat="1"/>
    <xf numFmtId="0" fontId="0" fillId="0" borderId="0" xfId="0"/>
    <xf numFmtId="0" fontId="9" fillId="0" borderId="0" xfId="43" applyFont="1" applyBorder="1" applyAlignment="1">
      <alignment vertical="top" wrapText="1"/>
    </xf>
    <xf numFmtId="0" fontId="2" fillId="0" borderId="0" xfId="44" applyFont="1"/>
    <xf numFmtId="0" fontId="2" fillId="0" borderId="0" xfId="44" applyFont="1" applyAlignment="1">
      <alignment vertical="center"/>
    </xf>
    <xf numFmtId="0" fontId="2" fillId="0" borderId="0" xfId="44" applyFont="1" applyAlignment="1">
      <alignment horizontal="center" vertical="center"/>
    </xf>
    <xf numFmtId="1" fontId="2" fillId="0" borderId="0" xfId="44" applyNumberFormat="1" applyFont="1"/>
    <xf numFmtId="0" fontId="2" fillId="0" borderId="0" xfId="44" applyFont="1" applyBorder="1" applyAlignment="1">
      <alignment vertical="center"/>
    </xf>
    <xf numFmtId="0" fontId="0" fillId="0" borderId="0" xfId="0" applyFill="1"/>
    <xf numFmtId="0" fontId="2" fillId="0" borderId="15" xfId="44" applyFont="1" applyBorder="1" applyAlignment="1">
      <alignment horizontal="center" vertical="center"/>
    </xf>
    <xf numFmtId="0" fontId="30" fillId="0" borderId="16" xfId="63" applyBorder="1"/>
    <xf numFmtId="15" fontId="29" fillId="0" borderId="16" xfId="0" applyNumberFormat="1" applyFont="1" applyFill="1" applyBorder="1"/>
    <xf numFmtId="0" fontId="2" fillId="0" borderId="0" xfId="44" applyFont="1" applyBorder="1" applyAlignment="1">
      <alignment horizontal="center" vertical="center"/>
    </xf>
    <xf numFmtId="1" fontId="2" fillId="0" borderId="0" xfId="44" applyNumberFormat="1" applyFont="1" applyFill="1" applyBorder="1"/>
    <xf numFmtId="0" fontId="2" fillId="0" borderId="0" xfId="44" applyFont="1" applyFill="1" applyBorder="1"/>
    <xf numFmtId="0" fontId="2" fillId="0" borderId="0" xfId="44" applyFont="1" applyFill="1" applyAlignment="1">
      <alignment vertical="center"/>
    </xf>
    <xf numFmtId="0" fontId="2" fillId="0" borderId="0" xfId="44" applyFont="1" applyFill="1"/>
    <xf numFmtId="0" fontId="2" fillId="0" borderId="0" xfId="44" applyFont="1" applyFill="1" applyAlignment="1">
      <alignment horizontal="center" vertical="center"/>
    </xf>
    <xf numFmtId="0" fontId="4" fillId="33" borderId="21" xfId="58" applyBorder="1" applyAlignment="1">
      <alignment horizontal="center" vertical="center" wrapText="1"/>
    </xf>
    <xf numFmtId="0" fontId="30" fillId="0" borderId="16" xfId="63" applyBorder="1" applyAlignment="1">
      <alignment vertical="top"/>
    </xf>
    <xf numFmtId="0" fontId="9" fillId="35" borderId="17" xfId="44" applyNumberFormat="1" applyFont="1" applyFill="1" applyBorder="1" applyAlignment="1">
      <alignment horizontal="left" vertical="center" wrapText="1" indent="1"/>
    </xf>
    <xf numFmtId="0" fontId="5" fillId="0" borderId="0" xfId="43" applyFont="1" applyFill="1" applyBorder="1" applyAlignment="1">
      <alignment vertical="top"/>
    </xf>
    <xf numFmtId="0" fontId="5" fillId="0" borderId="0" xfId="43" applyFont="1" applyFill="1" applyBorder="1" applyAlignment="1">
      <alignment vertical="top" wrapText="1"/>
    </xf>
    <xf numFmtId="0" fontId="3" fillId="0" borderId="0" xfId="43" applyFont="1" applyFill="1" applyBorder="1" applyAlignment="1">
      <alignment vertical="top"/>
    </xf>
    <xf numFmtId="0" fontId="5" fillId="0" borderId="0" xfId="58" applyFont="1" applyFill="1" applyBorder="1" applyAlignment="1">
      <alignment horizontal="center" vertical="center" wrapText="1"/>
    </xf>
    <xf numFmtId="0" fontId="5" fillId="0" borderId="0" xfId="44" applyNumberFormat="1" applyFont="1" applyFill="1" applyBorder="1" applyAlignment="1">
      <alignment horizontal="left" vertical="center" wrapText="1" indent="1"/>
    </xf>
    <xf numFmtId="0" fontId="3" fillId="0" borderId="0" xfId="44" applyFont="1" applyFill="1" applyBorder="1"/>
    <xf numFmtId="1" fontId="3" fillId="0" borderId="0" xfId="44" applyNumberFormat="1" applyFont="1" applyFill="1" applyBorder="1"/>
    <xf numFmtId="2" fontId="2" fillId="35" borderId="27" xfId="65" applyNumberFormat="1" applyFont="1" applyFill="1" applyBorder="1" applyAlignment="1">
      <alignment horizontal="center" vertical="center"/>
    </xf>
    <xf numFmtId="0" fontId="9" fillId="0" borderId="0" xfId="44" applyFont="1" applyAlignment="1">
      <alignment horizontal="center" vertical="center"/>
    </xf>
    <xf numFmtId="2" fontId="9" fillId="35" borderId="27" xfId="65" applyNumberFormat="1" applyFont="1" applyFill="1" applyBorder="1" applyAlignment="1">
      <alignment horizontal="center" vertical="center"/>
    </xf>
    <xf numFmtId="2" fontId="9" fillId="35" borderId="15" xfId="65" applyNumberFormat="1" applyFont="1" applyFill="1" applyBorder="1" applyAlignment="1">
      <alignment horizontal="center" vertical="center"/>
    </xf>
    <xf numFmtId="0" fontId="9" fillId="37" borderId="23" xfId="44" applyNumberFormat="1" applyFont="1" applyFill="1" applyBorder="1" applyAlignment="1">
      <alignment horizontal="left" vertical="center" wrapText="1" indent="1"/>
    </xf>
    <xf numFmtId="2" fontId="9" fillId="37" borderId="25" xfId="65" applyNumberFormat="1" applyFont="1" applyFill="1" applyBorder="1" applyAlignment="1">
      <alignment horizontal="center" vertical="center"/>
    </xf>
    <xf numFmtId="2" fontId="9" fillId="37" borderId="26" xfId="65" applyNumberFormat="1" applyFont="1" applyFill="1" applyBorder="1" applyAlignment="1">
      <alignment horizontal="center" vertical="center"/>
    </xf>
    <xf numFmtId="0" fontId="9" fillId="37" borderId="17" xfId="44" applyNumberFormat="1" applyFont="1" applyFill="1" applyBorder="1" applyAlignment="1">
      <alignment horizontal="left" vertical="center" wrapText="1" indent="1"/>
    </xf>
    <xf numFmtId="2" fontId="9" fillId="37" borderId="27" xfId="65" applyNumberFormat="1" applyFont="1" applyFill="1" applyBorder="1" applyAlignment="1">
      <alignment horizontal="center" vertical="center"/>
    </xf>
    <xf numFmtId="2" fontId="9" fillId="37" borderId="15" xfId="65" applyNumberFormat="1" applyFont="1" applyFill="1" applyBorder="1" applyAlignment="1">
      <alignment horizontal="center" vertical="center"/>
    </xf>
    <xf numFmtId="2" fontId="9" fillId="37" borderId="31" xfId="65" applyNumberFormat="1" applyFont="1" applyFill="1" applyBorder="1" applyAlignment="1">
      <alignment horizontal="center" vertical="center"/>
    </xf>
    <xf numFmtId="0" fontId="9" fillId="37" borderId="24" xfId="44" applyNumberFormat="1" applyFont="1" applyFill="1" applyBorder="1" applyAlignment="1">
      <alignment horizontal="left" vertical="center" wrapText="1" indent="1"/>
    </xf>
    <xf numFmtId="1" fontId="2" fillId="32" borderId="0" xfId="44" applyNumberFormat="1" applyFont="1" applyFill="1" applyBorder="1"/>
    <xf numFmtId="0" fontId="2" fillId="32" borderId="0" xfId="44" applyFont="1" applyFill="1" applyBorder="1"/>
    <xf numFmtId="0" fontId="4" fillId="33" borderId="33" xfId="58" applyBorder="1" applyAlignment="1">
      <alignment horizontal="center" vertical="center" wrapText="1"/>
    </xf>
    <xf numFmtId="0" fontId="0" fillId="36" borderId="0" xfId="0" applyFill="1"/>
    <xf numFmtId="2" fontId="3" fillId="36" borderId="0" xfId="65" applyNumberFormat="1" applyFont="1" applyFill="1" applyBorder="1" applyAlignment="1">
      <alignment horizontal="center" vertical="center"/>
    </xf>
    <xf numFmtId="0" fontId="2" fillId="36" borderId="0" xfId="44" applyFont="1" applyFill="1" applyAlignment="1">
      <alignment vertical="center"/>
    </xf>
    <xf numFmtId="0" fontId="5" fillId="38" borderId="0" xfId="58" applyFont="1" applyFill="1" applyBorder="1" applyAlignment="1">
      <alignment horizontal="center" vertical="center" wrapText="1"/>
    </xf>
    <xf numFmtId="0" fontId="2" fillId="38" borderId="0" xfId="44" applyFont="1" applyFill="1" applyBorder="1" applyAlignment="1">
      <alignment horizontal="center" vertical="center"/>
    </xf>
    <xf numFmtId="0" fontId="2" fillId="38" borderId="0" xfId="44" applyFont="1" applyFill="1" applyAlignment="1">
      <alignment horizontal="center" vertical="center"/>
    </xf>
    <xf numFmtId="4" fontId="3" fillId="38" borderId="0" xfId="44" applyNumberFormat="1" applyFont="1" applyFill="1" applyBorder="1" applyAlignment="1">
      <alignment horizontal="center" vertical="center" wrapText="1"/>
    </xf>
    <xf numFmtId="4" fontId="3" fillId="39" borderId="0" xfId="44" applyNumberFormat="1" applyFont="1" applyFill="1" applyBorder="1" applyAlignment="1">
      <alignment horizontal="center" vertical="center" wrapText="1"/>
    </xf>
    <xf numFmtId="0" fontId="2" fillId="39" borderId="0" xfId="44" applyFont="1" applyFill="1" applyBorder="1" applyAlignment="1">
      <alignment horizontal="center" vertical="center"/>
    </xf>
    <xf numFmtId="0" fontId="2" fillId="39" borderId="0" xfId="44" applyFont="1" applyFill="1" applyAlignment="1">
      <alignment horizontal="center" vertical="center"/>
    </xf>
    <xf numFmtId="0" fontId="3" fillId="38" borderId="0" xfId="44" applyFont="1" applyFill="1" applyBorder="1"/>
    <xf numFmtId="0" fontId="2" fillId="38" borderId="0" xfId="44" applyFont="1" applyFill="1"/>
    <xf numFmtId="167" fontId="3" fillId="36" borderId="0" xfId="44" applyNumberFormat="1" applyFont="1" applyFill="1" applyBorder="1" applyAlignment="1">
      <alignment horizontal="center" vertical="center"/>
    </xf>
    <xf numFmtId="0" fontId="5" fillId="36" borderId="0" xfId="43" applyFont="1" applyFill="1" applyBorder="1" applyAlignment="1">
      <alignment vertical="top"/>
    </xf>
    <xf numFmtId="0" fontId="5" fillId="36" borderId="0" xfId="43" applyFont="1" applyFill="1" applyBorder="1" applyAlignment="1">
      <alignment vertical="top" wrapText="1"/>
    </xf>
    <xf numFmtId="0" fontId="30" fillId="0" borderId="35" xfId="63" applyFill="1" applyBorder="1"/>
    <xf numFmtId="2" fontId="9" fillId="35" borderId="31" xfId="65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wrapText="1"/>
    </xf>
    <xf numFmtId="2" fontId="9" fillId="37" borderId="28" xfId="65" applyNumberFormat="1" applyFont="1" applyFill="1" applyBorder="1" applyAlignment="1">
      <alignment horizontal="center" vertical="center"/>
    </xf>
    <xf numFmtId="2" fontId="9" fillId="37" borderId="29" xfId="65" applyNumberFormat="1" applyFont="1" applyFill="1" applyBorder="1" applyAlignment="1">
      <alignment horizontal="center" vertical="center"/>
    </xf>
    <xf numFmtId="2" fontId="3" fillId="0" borderId="0" xfId="65" applyNumberFormat="1" applyFont="1" applyFill="1" applyBorder="1" applyAlignment="1">
      <alignment horizontal="center" vertical="center"/>
    </xf>
    <xf numFmtId="167" fontId="3" fillId="0" borderId="0" xfId="44" applyNumberFormat="1" applyFont="1" applyFill="1" applyBorder="1" applyAlignment="1">
      <alignment horizontal="center" vertical="center"/>
    </xf>
    <xf numFmtId="11" fontId="0" fillId="0" borderId="0" xfId="0" applyNumberFormat="1" applyFill="1"/>
    <xf numFmtId="0" fontId="30" fillId="0" borderId="16" xfId="63" applyFill="1" applyBorder="1" applyAlignment="1">
      <alignment vertical="top"/>
    </xf>
    <xf numFmtId="14" fontId="0" fillId="0" borderId="0" xfId="0" applyNumberFormat="1" applyFill="1"/>
    <xf numFmtId="2" fontId="9" fillId="37" borderId="30" xfId="65" applyNumberFormat="1" applyFont="1" applyFill="1" applyBorder="1" applyAlignment="1">
      <alignment horizontal="center" vertical="center"/>
    </xf>
    <xf numFmtId="2" fontId="2" fillId="35" borderId="15" xfId="65" applyNumberFormat="1" applyFont="1" applyFill="1" applyBorder="1" applyAlignment="1">
      <alignment horizontal="center" vertical="center"/>
    </xf>
    <xf numFmtId="0" fontId="16" fillId="32" borderId="0" xfId="55" applyAlignment="1">
      <alignment horizontal="left" vertical="top" indent="1"/>
    </xf>
    <xf numFmtId="2" fontId="9" fillId="37" borderId="32" xfId="65" applyNumberFormat="1" applyFont="1" applyFill="1" applyBorder="1" applyAlignment="1">
      <alignment horizontal="center" vertical="center"/>
    </xf>
    <xf numFmtId="43" fontId="3" fillId="36" borderId="0" xfId="66" applyFont="1" applyFill="1" applyBorder="1" applyAlignment="1">
      <alignment horizontal="center" vertical="center"/>
    </xf>
    <xf numFmtId="0" fontId="9" fillId="32" borderId="0" xfId="43" applyFont="1" applyFill="1" applyBorder="1" applyAlignment="1">
      <alignment vertical="top"/>
    </xf>
    <xf numFmtId="0" fontId="9" fillId="32" borderId="0" xfId="43" applyFont="1" applyFill="1" applyBorder="1" applyAlignment="1">
      <alignment vertical="top" wrapText="1"/>
    </xf>
    <xf numFmtId="0" fontId="2" fillId="32" borderId="14" xfId="43" applyFont="1" applyFill="1" applyBorder="1" applyAlignment="1">
      <alignment vertical="top"/>
    </xf>
    <xf numFmtId="0" fontId="9" fillId="32" borderId="14" xfId="43" applyFont="1" applyFill="1" applyBorder="1" applyAlignment="1">
      <alignment vertical="top" wrapText="1"/>
    </xf>
    <xf numFmtId="0" fontId="32" fillId="40" borderId="0" xfId="0" applyFont="1" applyFill="1" applyAlignment="1">
      <alignment horizontal="left" vertical="center" indent="1"/>
    </xf>
    <xf numFmtId="0" fontId="33" fillId="40" borderId="0" xfId="0" applyFont="1" applyFill="1" applyAlignment="1">
      <alignment vertical="center"/>
    </xf>
    <xf numFmtId="0" fontId="33" fillId="40" borderId="36" xfId="0" applyFont="1" applyFill="1" applyBorder="1" applyAlignment="1">
      <alignment vertical="center"/>
    </xf>
    <xf numFmtId="0" fontId="33" fillId="40" borderId="36" xfId="0" applyFont="1" applyFill="1" applyBorder="1" applyAlignment="1">
      <alignment vertical="center"/>
    </xf>
    <xf numFmtId="1" fontId="2" fillId="0" borderId="0" xfId="44" applyNumberFormat="1" applyFont="1" applyAlignment="1">
      <alignment wrapText="1"/>
    </xf>
    <xf numFmtId="4" fontId="9" fillId="35" borderId="27" xfId="65" applyNumberFormat="1" applyFont="1" applyFill="1" applyBorder="1" applyAlignment="1">
      <alignment horizontal="center" vertical="center"/>
    </xf>
    <xf numFmtId="0" fontId="34" fillId="40" borderId="0" xfId="0" applyFont="1" applyFill="1" applyAlignment="1">
      <alignment horizontal="left" vertical="center" indent="1"/>
    </xf>
    <xf numFmtId="0" fontId="35" fillId="40" borderId="0" xfId="0" applyFont="1" applyFill="1" applyAlignment="1">
      <alignment horizontal="left" vertical="center" indent="1"/>
    </xf>
    <xf numFmtId="0" fontId="4" fillId="33" borderId="18" xfId="58" applyBorder="1" applyAlignment="1">
      <alignment horizontal="center" vertical="center" wrapText="1"/>
    </xf>
    <xf numFmtId="0" fontId="4" fillId="33" borderId="22" xfId="58" applyBorder="1" applyAlignment="1">
      <alignment horizontal="center" vertical="center" wrapText="1"/>
    </xf>
    <xf numFmtId="0" fontId="4" fillId="33" borderId="19" xfId="58" applyBorder="1" applyAlignment="1">
      <alignment horizontal="center" vertical="center" wrapText="1"/>
    </xf>
    <xf numFmtId="0" fontId="4" fillId="33" borderId="34" xfId="58" applyBorder="1" applyAlignment="1">
      <alignment horizontal="center" vertical="center" wrapText="1"/>
    </xf>
    <xf numFmtId="0" fontId="4" fillId="33" borderId="20" xfId="58" applyBorder="1" applyAlignment="1">
      <alignment horizontal="center" vertical="center" wrapText="1"/>
    </xf>
    <xf numFmtId="0" fontId="32" fillId="40" borderId="0" xfId="0" applyFont="1" applyFill="1" applyAlignment="1">
      <alignment horizontal="left" vertical="center" wrapText="1" indent="1"/>
    </xf>
    <xf numFmtId="0" fontId="5" fillId="0" borderId="0" xfId="58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wrapText="1"/>
    </xf>
  </cellXfs>
  <cellStyles count="6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66" builtinId="3"/>
    <cellStyle name="crude rate tables" xfId="43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3" builtinId="8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3" xfId="44"/>
    <cellStyle name="Note" xfId="15" builtinId="10" customBuiltin="1"/>
    <cellStyle name="Output" xfId="10" builtinId="21" customBuiltin="1"/>
    <cellStyle name="Percent" xfId="65" builtinId="5"/>
    <cellStyle name="Style 1" xfId="64"/>
    <cellStyle name="Sub heading Y" xfId="60"/>
    <cellStyle name="Subtitle" xfId="61"/>
    <cellStyle name="Table title" xfId="62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2">
    <dxf>
      <fill>
        <patternFill>
          <fgColor theme="3"/>
          <bgColor theme="3"/>
        </patternFill>
      </fill>
    </dxf>
    <dxf>
      <fill>
        <patternFill>
          <fgColor theme="0"/>
        </patternFill>
      </fill>
    </dxf>
  </dxfs>
  <tableStyles count="3" defaultTableStyle="TableStyleMedium2" defaultPivotStyle="PivotStyleLight16">
    <tableStyle name="Table Style 1" pivot="0" count="2">
      <tableStyleElement type="firstRowStripe" dxfId="1"/>
      <tableStyleElement type="secondRowStripe" dxfId="0"/>
    </tableStyle>
    <tableStyle name="Table Style 2" pivot="0" count="0"/>
    <tableStyle name="Table Style 3" pivot="0" count="0"/>
  </tableStyles>
  <colors>
    <mruColors>
      <color rgb="FF00B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../templates/Analyses/Wendy/Large%20for%20Gestational%20Age/large_GA_rha.tx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O29"/>
  <sheetViews>
    <sheetView tabSelected="1" topLeftCell="B1" zoomScale="120" zoomScaleNormal="120" zoomScaleSheetLayoutView="120" workbookViewId="0">
      <selection activeCell="B3" sqref="B3:B4"/>
    </sheetView>
  </sheetViews>
  <sheetFormatPr defaultColWidth="10.6640625" defaultRowHeight="13.2" x14ac:dyDescent="0.3"/>
  <cols>
    <col min="1" max="1" width="1.44140625" style="4" customWidth="1"/>
    <col min="2" max="2" width="32.109375" style="4" customWidth="1"/>
    <col min="3" max="5" width="10.5546875" style="7" customWidth="1"/>
    <col min="6" max="6" width="10.5546875" style="4" customWidth="1"/>
    <col min="7" max="7" width="1.88671875" style="4" customWidth="1"/>
    <col min="8" max="8" width="20.88671875" style="4" customWidth="1"/>
    <col min="9" max="10" width="12.6640625" style="4" customWidth="1"/>
    <col min="11" max="16384" width="10.6640625" style="4"/>
  </cols>
  <sheetData>
    <row r="1" spans="1:15" x14ac:dyDescent="0.3">
      <c r="B1" s="74" t="s">
        <v>154</v>
      </c>
      <c r="C1" s="75"/>
      <c r="D1" s="75"/>
      <c r="E1" s="75"/>
      <c r="F1" s="75"/>
      <c r="G1" s="3"/>
      <c r="H1" s="3"/>
      <c r="I1" s="3"/>
      <c r="J1" s="3"/>
    </row>
    <row r="2" spans="1:15" x14ac:dyDescent="0.3">
      <c r="B2" s="76"/>
      <c r="C2" s="77"/>
      <c r="D2" s="77"/>
      <c r="E2" s="77"/>
      <c r="F2" s="77"/>
      <c r="G2" s="3"/>
      <c r="H2" s="3"/>
      <c r="I2" s="3"/>
      <c r="J2" s="3"/>
    </row>
    <row r="3" spans="1:15" s="6" customFormat="1" ht="42.75" customHeight="1" x14ac:dyDescent="0.3">
      <c r="A3" s="10"/>
      <c r="B3" s="86" t="s">
        <v>43</v>
      </c>
      <c r="C3" s="88" t="s">
        <v>67</v>
      </c>
      <c r="D3" s="90"/>
      <c r="E3" s="88" t="s">
        <v>68</v>
      </c>
      <c r="F3" s="89"/>
      <c r="G3" s="13"/>
    </row>
    <row r="4" spans="1:15" s="6" customFormat="1" ht="24.75" customHeight="1" x14ac:dyDescent="0.3">
      <c r="A4" s="10"/>
      <c r="B4" s="87"/>
      <c r="C4" s="43" t="s">
        <v>38</v>
      </c>
      <c r="D4" s="43" t="s">
        <v>152</v>
      </c>
      <c r="E4" s="43" t="s">
        <v>45</v>
      </c>
      <c r="F4" s="19" t="s">
        <v>46</v>
      </c>
      <c r="G4" s="13"/>
    </row>
    <row r="5" spans="1:15" s="5" customFormat="1" ht="25.5" customHeight="1" x14ac:dyDescent="0.3">
      <c r="B5" s="33" t="s">
        <v>75</v>
      </c>
      <c r="C5" s="34">
        <f>Table_data!C5</f>
        <v>11.713837807000001</v>
      </c>
      <c r="D5" s="35">
        <f>Table_data!D5</f>
        <v>13.035560891999999</v>
      </c>
      <c r="E5" s="34">
        <f>Table_data!E5</f>
        <v>10.070416843</v>
      </c>
      <c r="F5" s="69">
        <f>Table_data!F5</f>
        <v>14.79157303</v>
      </c>
      <c r="G5" s="8"/>
    </row>
    <row r="6" spans="1:15" s="5" customFormat="1" ht="25.5" customHeight="1" x14ac:dyDescent="0.3">
      <c r="B6" s="21" t="s">
        <v>76</v>
      </c>
      <c r="C6" s="31">
        <f>Table_data!C6</f>
        <v>874.69161513999995</v>
      </c>
      <c r="D6" s="32">
        <f>Table_data!D6</f>
        <v>42.611494614999998</v>
      </c>
      <c r="E6" s="83">
        <f>Table_data!E6</f>
        <v>1205.7728119000001</v>
      </c>
      <c r="F6" s="60">
        <f>Table_data!F6</f>
        <v>512.62932239999998</v>
      </c>
      <c r="G6" s="8"/>
    </row>
    <row r="7" spans="1:15" s="5" customFormat="1" ht="25.5" customHeight="1" x14ac:dyDescent="0.3">
      <c r="B7" s="36" t="s">
        <v>77</v>
      </c>
      <c r="C7" s="37">
        <f>Table_data!C7</f>
        <v>32.335654527999999</v>
      </c>
      <c r="D7" s="38">
        <f>Table_data!D7</f>
        <v>1.1361516889000001</v>
      </c>
      <c r="E7" s="37">
        <f>Table_data!E7</f>
        <v>42.913886144000003</v>
      </c>
      <c r="F7" s="39">
        <f>Table_data!F7</f>
        <v>14.665406827</v>
      </c>
      <c r="G7" s="8"/>
    </row>
    <row r="8" spans="1:15" s="5" customFormat="1" ht="25.5" customHeight="1" x14ac:dyDescent="0.3">
      <c r="B8" s="21" t="s">
        <v>78</v>
      </c>
      <c r="C8" s="31">
        <f>Table_data!C8</f>
        <v>7.1078632960999997</v>
      </c>
      <c r="D8" s="32">
        <f>Table_data!D8</f>
        <v>5.9572082587999997</v>
      </c>
      <c r="E8" s="31">
        <f>Table_data!E8</f>
        <v>5.6256313122000003</v>
      </c>
      <c r="F8" s="60">
        <f>Table_data!F8</f>
        <v>9.9270874444999997</v>
      </c>
      <c r="G8" s="8"/>
    </row>
    <row r="9" spans="1:15" s="5" customFormat="1" ht="25.5" customHeight="1" x14ac:dyDescent="0.3">
      <c r="B9" s="36" t="s">
        <v>130</v>
      </c>
      <c r="C9" s="37">
        <f>Table_data!C9</f>
        <v>4.7976808942</v>
      </c>
      <c r="D9" s="38">
        <f>Table_data!D9</f>
        <v>5.7686667290999996</v>
      </c>
      <c r="E9" s="37">
        <f>Table_data!E9</f>
        <v>4.1321729427999996</v>
      </c>
      <c r="F9" s="39">
        <f>Table_data!F9</f>
        <v>6.0772084556000001</v>
      </c>
    </row>
    <row r="10" spans="1:15" s="5" customFormat="1" ht="25.5" customHeight="1" x14ac:dyDescent="0.3">
      <c r="B10" s="21" t="s">
        <v>79</v>
      </c>
      <c r="C10" s="29">
        <f>Table_data!C10</f>
        <v>5.6347074859999999</v>
      </c>
      <c r="D10" s="70">
        <f>Table_data!D10</f>
        <v>6.1780062881999998</v>
      </c>
      <c r="E10" s="31">
        <f>Table_data!E10</f>
        <v>4.8131432915000003</v>
      </c>
      <c r="F10" s="60">
        <f>Table_data!F10</f>
        <v>7.1977989575999999</v>
      </c>
    </row>
    <row r="11" spans="1:15" s="6" customFormat="1" ht="25.5" customHeight="1" x14ac:dyDescent="0.3">
      <c r="B11" s="40" t="s">
        <v>80</v>
      </c>
      <c r="C11" s="62">
        <f>Table_data!C11</f>
        <v>2.7205825961999999</v>
      </c>
      <c r="D11" s="63">
        <f>Table_data!D11</f>
        <v>1.8043168437999999</v>
      </c>
      <c r="E11" s="62">
        <f>Table_data!E11</f>
        <v>2.3618920378000001</v>
      </c>
      <c r="F11" s="72">
        <f>Table_data!F11</f>
        <v>3.4494577339000001</v>
      </c>
      <c r="G11" s="8"/>
      <c r="H11" s="5"/>
      <c r="I11" s="18"/>
      <c r="J11" s="18"/>
      <c r="K11" s="16"/>
      <c r="L11" s="16"/>
      <c r="M11" s="18"/>
      <c r="N11" s="18"/>
      <c r="O11" s="18"/>
    </row>
    <row r="12" spans="1:15" ht="12" customHeight="1" x14ac:dyDescent="0.3">
      <c r="B12" s="78" t="s">
        <v>151</v>
      </c>
      <c r="C12" s="80"/>
      <c r="D12" s="81"/>
      <c r="E12" s="41"/>
      <c r="F12" s="42"/>
      <c r="I12" s="61"/>
      <c r="J12" s="61"/>
      <c r="K12" s="61"/>
      <c r="L12" s="61"/>
      <c r="M12" s="17"/>
      <c r="N12" s="17"/>
      <c r="O12" s="17"/>
    </row>
    <row r="13" spans="1:15" ht="18" customHeight="1" x14ac:dyDescent="0.3">
      <c r="B13" s="91" t="s">
        <v>153</v>
      </c>
      <c r="C13" s="91"/>
      <c r="D13" s="91"/>
      <c r="E13" s="91"/>
      <c r="F13" s="91"/>
      <c r="I13" s="61"/>
      <c r="J13" s="61"/>
      <c r="K13" s="61"/>
      <c r="L13" s="61"/>
      <c r="M13" s="17"/>
      <c r="N13" s="17"/>
      <c r="O13" s="17"/>
    </row>
    <row r="14" spans="1:15" ht="12" customHeight="1" x14ac:dyDescent="0.3">
      <c r="B14" s="84" t="s">
        <v>150</v>
      </c>
      <c r="C14" s="84"/>
      <c r="D14" s="79"/>
      <c r="E14" s="71"/>
      <c r="F14" s="71"/>
      <c r="I14" s="61"/>
      <c r="J14" s="61"/>
      <c r="K14" s="61"/>
      <c r="L14" s="61"/>
      <c r="M14" s="17"/>
      <c r="N14" s="17"/>
      <c r="O14" s="17"/>
    </row>
    <row r="15" spans="1:15" ht="11.4" customHeight="1" x14ac:dyDescent="0.3">
      <c r="B15" s="85" t="s">
        <v>131</v>
      </c>
      <c r="C15" s="85"/>
      <c r="D15" s="85"/>
      <c r="E15" s="41"/>
      <c r="F15" s="42"/>
      <c r="I15" s="17"/>
      <c r="J15" s="17"/>
      <c r="K15" s="17"/>
      <c r="L15" s="17"/>
      <c r="M15" s="17"/>
      <c r="N15" s="17"/>
      <c r="O15" s="17"/>
    </row>
    <row r="16" spans="1:15" x14ac:dyDescent="0.3">
      <c r="C16" s="14"/>
      <c r="D16" s="14"/>
      <c r="E16" s="14"/>
      <c r="F16" s="15"/>
      <c r="I16" s="17"/>
      <c r="J16" s="17"/>
      <c r="K16" s="17"/>
      <c r="L16" s="17"/>
      <c r="M16" s="17"/>
      <c r="N16" s="17"/>
      <c r="O16" s="17"/>
    </row>
    <row r="17" spans="3:15" x14ac:dyDescent="0.3">
      <c r="I17" s="17"/>
      <c r="J17" s="17"/>
      <c r="K17" s="17"/>
      <c r="L17" s="17"/>
      <c r="M17" s="17"/>
      <c r="N17" s="17"/>
      <c r="O17" s="17"/>
    </row>
    <row r="18" spans="3:15" x14ac:dyDescent="0.3">
      <c r="I18" s="17"/>
      <c r="J18" s="17"/>
      <c r="K18" s="17"/>
      <c r="L18" s="17"/>
      <c r="M18" s="17"/>
      <c r="N18" s="17"/>
      <c r="O18" s="17"/>
    </row>
    <row r="19" spans="3:15" x14ac:dyDescent="0.3">
      <c r="C19" s="82"/>
      <c r="I19" s="17"/>
      <c r="J19" s="17"/>
      <c r="K19" s="17"/>
      <c r="L19" s="17"/>
      <c r="M19" s="17"/>
      <c r="N19" s="17"/>
      <c r="O19" s="17"/>
    </row>
    <row r="20" spans="3:15" x14ac:dyDescent="0.3">
      <c r="I20" s="17"/>
      <c r="J20" s="17"/>
      <c r="K20" s="17"/>
      <c r="L20" s="17"/>
      <c r="M20" s="17"/>
      <c r="N20" s="17"/>
      <c r="O20" s="17"/>
    </row>
    <row r="21" spans="3:15" x14ac:dyDescent="0.3">
      <c r="I21" s="17"/>
      <c r="J21" s="17"/>
      <c r="K21" s="17"/>
      <c r="L21" s="17"/>
      <c r="M21" s="17"/>
      <c r="N21" s="17"/>
      <c r="O21" s="17"/>
    </row>
    <row r="22" spans="3:15" x14ac:dyDescent="0.3">
      <c r="I22" s="17"/>
      <c r="J22" s="17"/>
      <c r="K22" s="17"/>
      <c r="L22" s="17"/>
      <c r="M22" s="17"/>
      <c r="N22" s="17"/>
      <c r="O22" s="17"/>
    </row>
    <row r="23" spans="3:15" x14ac:dyDescent="0.3">
      <c r="I23" s="17"/>
      <c r="J23" s="17"/>
      <c r="K23" s="17"/>
      <c r="L23" s="17"/>
      <c r="M23" s="17"/>
      <c r="N23" s="17"/>
      <c r="O23" s="17"/>
    </row>
    <row r="25" spans="3:15" ht="12" customHeight="1" x14ac:dyDescent="0.3"/>
    <row r="26" spans="3:15" ht="12" customHeight="1" x14ac:dyDescent="0.3"/>
    <row r="27" spans="3:15" ht="12" customHeight="1" x14ac:dyDescent="0.3"/>
    <row r="28" spans="3:15" ht="12" customHeight="1" x14ac:dyDescent="0.3"/>
    <row r="29" spans="3:15" ht="12" customHeight="1" x14ac:dyDescent="0.3"/>
  </sheetData>
  <mergeCells count="6">
    <mergeCell ref="B14:C14"/>
    <mergeCell ref="B15:D15"/>
    <mergeCell ref="B3:B4"/>
    <mergeCell ref="E3:F3"/>
    <mergeCell ref="C3:D3"/>
    <mergeCell ref="B13:F13"/>
  </mergeCells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R29"/>
  <sheetViews>
    <sheetView topLeftCell="B1" workbookViewId="0">
      <selection activeCell="C6" sqref="C6"/>
    </sheetView>
  </sheetViews>
  <sheetFormatPr defaultColWidth="10.6640625" defaultRowHeight="13.2" x14ac:dyDescent="0.3"/>
  <cols>
    <col min="1" max="1" width="1.44140625" style="4" customWidth="1"/>
    <col min="2" max="2" width="33" style="4" customWidth="1"/>
    <col min="3" max="3" width="15.5546875" style="4" customWidth="1"/>
    <col min="4" max="5" width="11.6640625" style="7" customWidth="1"/>
    <col min="6" max="6" width="11.6640625" style="4" customWidth="1"/>
    <col min="7" max="7" width="14" style="4" customWidth="1"/>
    <col min="8" max="8" width="13.44140625" style="4" bestFit="1" customWidth="1"/>
    <col min="9" max="9" width="18.33203125" style="4" customWidth="1"/>
    <col min="10" max="10" width="9.5546875" style="4" customWidth="1"/>
    <col min="11" max="11" width="20.88671875" style="4" customWidth="1"/>
    <col min="12" max="13" width="12.6640625" style="4" customWidth="1"/>
    <col min="14" max="16384" width="10.6640625" style="4"/>
  </cols>
  <sheetData>
    <row r="1" spans="1:18" x14ac:dyDescent="0.3">
      <c r="B1" s="22" t="s">
        <v>149</v>
      </c>
      <c r="C1" s="22"/>
      <c r="D1" s="23"/>
      <c r="E1" s="57" t="s">
        <v>70</v>
      </c>
      <c r="F1" s="58"/>
      <c r="G1" s="58"/>
      <c r="H1" s="23"/>
      <c r="I1" s="23"/>
      <c r="J1" s="3"/>
      <c r="K1" s="3"/>
      <c r="L1" s="3"/>
      <c r="M1" s="3"/>
    </row>
    <row r="2" spans="1:18" x14ac:dyDescent="0.3">
      <c r="B2" s="24"/>
      <c r="C2" s="24"/>
      <c r="D2" s="23"/>
      <c r="E2" s="23"/>
      <c r="F2" s="23"/>
      <c r="G2" s="23"/>
      <c r="H2" s="23"/>
      <c r="I2" s="23"/>
      <c r="J2" s="3"/>
      <c r="K2" s="3"/>
      <c r="L2" s="3"/>
      <c r="M2" s="3"/>
    </row>
    <row r="3" spans="1:18" s="6" customFormat="1" ht="39" customHeight="1" x14ac:dyDescent="0.3">
      <c r="A3" s="13"/>
      <c r="B3" s="92" t="s">
        <v>43</v>
      </c>
      <c r="C3" s="25"/>
      <c r="D3" s="92" t="s">
        <v>71</v>
      </c>
      <c r="E3" s="92"/>
      <c r="F3" s="92"/>
      <c r="G3" s="92" t="s">
        <v>42</v>
      </c>
      <c r="H3" s="92"/>
      <c r="I3" s="25"/>
      <c r="J3" s="13"/>
    </row>
    <row r="4" spans="1:18" s="6" customFormat="1" ht="24.75" customHeight="1" x14ac:dyDescent="0.3">
      <c r="A4" s="13"/>
      <c r="B4" s="92"/>
      <c r="C4" s="25" t="s">
        <v>38</v>
      </c>
      <c r="D4" s="25" t="s">
        <v>32</v>
      </c>
      <c r="E4" s="25" t="s">
        <v>41</v>
      </c>
      <c r="F4" s="30" t="s">
        <v>46</v>
      </c>
      <c r="G4" s="25" t="s">
        <v>44</v>
      </c>
      <c r="H4" s="25" t="s">
        <v>47</v>
      </c>
      <c r="I4" s="47" t="s">
        <v>48</v>
      </c>
      <c r="J4" s="48" t="s">
        <v>49</v>
      </c>
      <c r="K4" s="49" t="s">
        <v>50</v>
      </c>
    </row>
    <row r="5" spans="1:18" s="5" customFormat="1" ht="24" customHeight="1" x14ac:dyDescent="0.3">
      <c r="B5" s="26" t="s">
        <v>75</v>
      </c>
      <c r="C5" s="45">
        <f>Asthma!Y11</f>
        <v>11.713837807000001</v>
      </c>
      <c r="D5" s="45">
        <f>Asthma!AI11</f>
        <v>13.035560891999999</v>
      </c>
      <c r="E5" s="45">
        <f>Asthma!E11</f>
        <v>10.070416843</v>
      </c>
      <c r="F5" s="46">
        <f>Asthma!O11</f>
        <v>14.79157303</v>
      </c>
      <c r="G5" s="56" t="str">
        <f>IF(Asthma!$BB$11="b","Yes","No")</f>
        <v>Yes</v>
      </c>
      <c r="H5" s="56" t="str">
        <f>IF(Asthma!$BC$11="a","Yes","No")</f>
        <v>Yes</v>
      </c>
      <c r="I5" s="50">
        <f>Asthma!X6</f>
        <v>14.742628686</v>
      </c>
      <c r="J5" s="48">
        <f>Asthma!AH6</f>
        <v>12.840557727</v>
      </c>
      <c r="K5" s="49" t="str">
        <f>IF(Asthma!$BB$6="d2","Yes","No")</f>
        <v>No</v>
      </c>
    </row>
    <row r="6" spans="1:18" s="5" customFormat="1" ht="24" customHeight="1" x14ac:dyDescent="0.3">
      <c r="B6" s="26" t="s">
        <v>76</v>
      </c>
      <c r="C6" s="45">
        <f>Diabetes!R59</f>
        <v>874.69161513999995</v>
      </c>
      <c r="D6" s="45">
        <f>Diabetes!G41</f>
        <v>42.611494614999998</v>
      </c>
      <c r="E6" s="73">
        <f>Diabetes!G28</f>
        <v>1205.7728119000001</v>
      </c>
      <c r="F6" s="46">
        <f>Diabetes!G34</f>
        <v>512.62932239999998</v>
      </c>
      <c r="G6" s="56" t="str">
        <f>IF(Diabetes!$AP$59="b","Yes","No")</f>
        <v>Yes</v>
      </c>
      <c r="H6" s="56" t="str">
        <f>IF(Diabetes!$AQ$59="a","Yes","No")</f>
        <v>Yes</v>
      </c>
      <c r="I6" s="50">
        <f>Diabetes!X6</f>
        <v>0</v>
      </c>
      <c r="J6" s="48">
        <f>Diabetes!AH6</f>
        <v>0</v>
      </c>
      <c r="K6" s="49" t="str">
        <f>IF(Diabetes!$BB$6="d2","Yes","No")</f>
        <v>No</v>
      </c>
    </row>
    <row r="7" spans="1:18" s="5" customFormat="1" ht="24" customHeight="1" x14ac:dyDescent="0.3">
      <c r="B7" s="26" t="s">
        <v>77</v>
      </c>
      <c r="C7" s="45">
        <f>Dental!Y11</f>
        <v>32.335654527999999</v>
      </c>
      <c r="D7" s="45">
        <f>Dental!AI11</f>
        <v>1.1361516889000001</v>
      </c>
      <c r="E7" s="45">
        <f>Dental!E11</f>
        <v>42.913886144000003</v>
      </c>
      <c r="F7" s="46">
        <f>Dental!O11</f>
        <v>14.665406827</v>
      </c>
      <c r="G7" s="56" t="str">
        <f>IF(Dental!$BB$11="b","Yes","No")</f>
        <v>Yes</v>
      </c>
      <c r="H7" s="56" t="str">
        <f>IF(Dental!$BC$11="a","Yes","No")</f>
        <v>Yes</v>
      </c>
      <c r="I7" s="50">
        <f>Dental!X6</f>
        <v>12.882096069999999</v>
      </c>
      <c r="J7" s="48">
        <f>Dental!AH6</f>
        <v>1.3062923438</v>
      </c>
      <c r="K7" s="49" t="str">
        <f>IF(Dental!$BB$6="d2","Yes","No")</f>
        <v>No</v>
      </c>
    </row>
    <row r="8" spans="1:18" s="5" customFormat="1" ht="24" customHeight="1" x14ac:dyDescent="0.3">
      <c r="B8" s="26" t="s">
        <v>78</v>
      </c>
      <c r="C8" s="45">
        <f>Lower_RI!Y11</f>
        <v>7.1078632960999997</v>
      </c>
      <c r="D8" s="45">
        <f>Lower_RI!AI11</f>
        <v>5.9572082587999997</v>
      </c>
      <c r="E8" s="45">
        <f>Lower_RI!E11</f>
        <v>5.6256313122000003</v>
      </c>
      <c r="F8" s="46">
        <f>Lower_RI!O11</f>
        <v>9.9270874444999997</v>
      </c>
      <c r="G8" s="56" t="str">
        <f>IF(Lower_RI!$BB$11="b","Yes","No")</f>
        <v>Yes</v>
      </c>
      <c r="H8" s="56" t="str">
        <f>IF(Lower_RI!$BC$11="a","Yes","No")</f>
        <v>Yes</v>
      </c>
      <c r="I8" s="51"/>
      <c r="J8" s="52"/>
      <c r="K8" s="53"/>
    </row>
    <row r="9" spans="1:18" s="5" customFormat="1" ht="24" customHeight="1" x14ac:dyDescent="0.3">
      <c r="B9" s="26" t="s">
        <v>130</v>
      </c>
      <c r="C9" s="45">
        <f>Otitis_Media!Y11</f>
        <v>4.7976808942</v>
      </c>
      <c r="D9" s="45">
        <f>Otitis_Media!AI11</f>
        <v>5.7686667290999996</v>
      </c>
      <c r="E9" s="45">
        <f>Otitis_Media!E11</f>
        <v>4.1321729427999996</v>
      </c>
      <c r="F9" s="46">
        <f>Otitis_Media!O11</f>
        <v>6.0772084556000001</v>
      </c>
      <c r="G9" s="56" t="str">
        <f>IF(Otitis_Media!$BB$11="b","Yes","No")</f>
        <v>Yes</v>
      </c>
      <c r="H9" s="56" t="str">
        <f>IF(Otitis_Media!$BC$11="a","Yes","No")</f>
        <v>Yes</v>
      </c>
      <c r="I9" s="50">
        <f>Otitis_Media!X6</f>
        <v>9.6145876502000007</v>
      </c>
      <c r="J9" s="49">
        <f>Otitis_Media!AH6</f>
        <v>6.9205723752999999</v>
      </c>
      <c r="K9" s="49" t="str">
        <f>IF(Otitis_Media!$BB$6="d2","Yes","No")</f>
        <v>No</v>
      </c>
    </row>
    <row r="10" spans="1:18" s="5" customFormat="1" ht="24" customHeight="1" x14ac:dyDescent="0.3">
      <c r="B10" s="26" t="s">
        <v>79</v>
      </c>
      <c r="C10" s="45">
        <f>Atopic_Derm!Y11</f>
        <v>5.6347074859999999</v>
      </c>
      <c r="D10" s="45">
        <f>Atopic_Derm!AI11</f>
        <v>6.1780062881999998</v>
      </c>
      <c r="E10" s="45">
        <f>Atopic_Derm!E11</f>
        <v>4.8131432915000003</v>
      </c>
      <c r="F10" s="46">
        <f>Atopic_Derm!O11</f>
        <v>7.1977989575999999</v>
      </c>
      <c r="G10" s="56" t="str">
        <f>IF(Atopic_Derm!$BB$11="b","Yes","No")</f>
        <v>No</v>
      </c>
      <c r="H10" s="56" t="str">
        <f>IF(Atopic_Derm!$BC$11="a","Yes","No")</f>
        <v>Yes</v>
      </c>
      <c r="I10" s="50">
        <f>Atopic_Derm!X6</f>
        <v>9.1918773311000006</v>
      </c>
      <c r="J10" s="49">
        <f>Atopic_Derm!AH6</f>
        <v>6.9480781162999996</v>
      </c>
      <c r="K10" s="49" t="str">
        <f>IF(Atopic_Derm!$BB$6="d2","Yes","No")</f>
        <v>No</v>
      </c>
    </row>
    <row r="11" spans="1:18" s="6" customFormat="1" ht="24" customHeight="1" x14ac:dyDescent="0.3">
      <c r="B11" s="26" t="s">
        <v>80</v>
      </c>
      <c r="C11" s="64">
        <f>Dev_Dis!Y11</f>
        <v>2.7205825961999999</v>
      </c>
      <c r="D11" s="64">
        <f>Dev_Dis!AI11</f>
        <v>1.8043168437999999</v>
      </c>
      <c r="E11" s="64">
        <f>Dev_Dis!E11</f>
        <v>2.3618920378000001</v>
      </c>
      <c r="F11" s="18">
        <f>Dev_Dis!O11</f>
        <v>3.4494577339000001</v>
      </c>
      <c r="G11" s="65" t="str">
        <f>IF(Dev_Dis!$BB$11="b","Yes","No")</f>
        <v>Yes</v>
      </c>
      <c r="H11" s="65" t="str">
        <f>IF(Dev_Dis!$BC$11="a","Yes","No")</f>
        <v>Yes</v>
      </c>
      <c r="I11" s="51"/>
      <c r="J11" s="52"/>
      <c r="K11" s="53"/>
      <c r="L11" s="18"/>
      <c r="M11" s="18"/>
      <c r="N11" s="16"/>
      <c r="O11" s="16"/>
      <c r="P11" s="18"/>
      <c r="Q11" s="18"/>
      <c r="R11" s="18"/>
    </row>
    <row r="12" spans="1:18" x14ac:dyDescent="0.3">
      <c r="B12" s="27"/>
      <c r="C12" s="27"/>
      <c r="D12" s="28"/>
      <c r="E12" s="28"/>
      <c r="F12" s="27"/>
      <c r="G12" s="27"/>
      <c r="H12" s="25"/>
      <c r="I12" s="54"/>
      <c r="J12" s="55"/>
      <c r="K12" s="55"/>
      <c r="L12" s="93"/>
      <c r="M12" s="93"/>
      <c r="N12" s="93"/>
      <c r="O12" s="93"/>
      <c r="P12" s="17"/>
      <c r="Q12" s="17"/>
      <c r="R12" s="17"/>
    </row>
    <row r="13" spans="1:18" x14ac:dyDescent="0.3">
      <c r="B13" s="27"/>
      <c r="C13" s="27"/>
      <c r="D13" s="28"/>
      <c r="E13" s="28"/>
      <c r="F13" s="27"/>
      <c r="G13" s="27"/>
      <c r="H13" s="27"/>
      <c r="I13" s="27"/>
      <c r="L13" s="93"/>
      <c r="M13" s="93"/>
      <c r="N13" s="93"/>
      <c r="O13" s="93"/>
      <c r="P13" s="17"/>
      <c r="Q13" s="17"/>
      <c r="R13" s="17"/>
    </row>
    <row r="14" spans="1:18" x14ac:dyDescent="0.3">
      <c r="D14" s="14"/>
      <c r="E14" s="14"/>
      <c r="F14" s="15"/>
      <c r="G14" s="15"/>
      <c r="H14" s="15"/>
      <c r="I14" s="15"/>
      <c r="L14" s="93"/>
      <c r="M14" s="93"/>
      <c r="N14" s="93"/>
      <c r="O14" s="93"/>
      <c r="P14" s="17"/>
      <c r="Q14" s="17"/>
      <c r="R14" s="17"/>
    </row>
    <row r="15" spans="1:18" x14ac:dyDescent="0.3">
      <c r="D15" s="14"/>
      <c r="E15" s="14"/>
      <c r="F15" s="15"/>
      <c r="G15" s="15"/>
      <c r="H15" s="15"/>
      <c r="I15" s="15"/>
      <c r="L15" s="17"/>
      <c r="M15" s="17"/>
      <c r="N15" s="17"/>
      <c r="O15" s="17"/>
      <c r="P15" s="17"/>
      <c r="Q15" s="17"/>
      <c r="R15" s="17"/>
    </row>
    <row r="16" spans="1:18" x14ac:dyDescent="0.3">
      <c r="D16" s="14"/>
      <c r="E16" s="14"/>
      <c r="F16" s="15"/>
      <c r="G16" s="15"/>
      <c r="H16" s="15"/>
      <c r="I16" s="15"/>
      <c r="L16" s="17"/>
      <c r="M16" s="17"/>
      <c r="N16" s="17"/>
      <c r="O16" s="17"/>
      <c r="P16" s="17"/>
      <c r="Q16" s="17"/>
      <c r="R16" s="17"/>
    </row>
    <row r="17" spans="12:18" x14ac:dyDescent="0.3">
      <c r="L17" s="17"/>
      <c r="M17" s="17"/>
      <c r="N17" s="17"/>
      <c r="O17" s="17"/>
      <c r="P17" s="17"/>
      <c r="Q17" s="17"/>
      <c r="R17" s="17"/>
    </row>
    <row r="18" spans="12:18" x14ac:dyDescent="0.3">
      <c r="L18" s="17"/>
      <c r="M18" s="17"/>
      <c r="N18" s="17"/>
      <c r="O18" s="17"/>
      <c r="P18" s="17"/>
      <c r="Q18" s="17"/>
      <c r="R18" s="17"/>
    </row>
    <row r="19" spans="12:18" x14ac:dyDescent="0.3">
      <c r="L19" s="17"/>
      <c r="M19" s="17"/>
      <c r="N19" s="17"/>
      <c r="O19" s="17"/>
      <c r="P19" s="17"/>
      <c r="Q19" s="17"/>
      <c r="R19" s="17"/>
    </row>
    <row r="20" spans="12:18" x14ac:dyDescent="0.3">
      <c r="L20" s="17"/>
      <c r="M20" s="17"/>
      <c r="N20" s="17"/>
      <c r="O20" s="17"/>
      <c r="P20" s="17"/>
      <c r="Q20" s="17"/>
      <c r="R20" s="17"/>
    </row>
    <row r="21" spans="12:18" x14ac:dyDescent="0.3">
      <c r="L21" s="17"/>
      <c r="M21" s="17"/>
      <c r="N21" s="17"/>
      <c r="O21" s="17"/>
      <c r="P21" s="17"/>
      <c r="Q21" s="17"/>
      <c r="R21" s="17"/>
    </row>
    <row r="22" spans="12:18" x14ac:dyDescent="0.3">
      <c r="L22" s="17"/>
      <c r="M22" s="17"/>
      <c r="N22" s="17"/>
      <c r="O22" s="17"/>
      <c r="P22" s="17"/>
      <c r="Q22" s="17"/>
      <c r="R22" s="17"/>
    </row>
    <row r="23" spans="12:18" x14ac:dyDescent="0.3">
      <c r="L23" s="17"/>
      <c r="M23" s="17"/>
      <c r="N23" s="17"/>
      <c r="O23" s="17"/>
      <c r="P23" s="17"/>
      <c r="Q23" s="17"/>
      <c r="R23" s="17"/>
    </row>
    <row r="25" spans="12:18" ht="12" customHeight="1" x14ac:dyDescent="0.3"/>
    <row r="26" spans="12:18" ht="12" customHeight="1" x14ac:dyDescent="0.3"/>
    <row r="27" spans="12:18" ht="12" customHeight="1" x14ac:dyDescent="0.3"/>
    <row r="28" spans="12:18" ht="12" customHeight="1" x14ac:dyDescent="0.3"/>
    <row r="29" spans="12:18" ht="12" customHeight="1" x14ac:dyDescent="0.3"/>
  </sheetData>
  <mergeCells count="4">
    <mergeCell ref="B3:B4"/>
    <mergeCell ref="D3:F3"/>
    <mergeCell ref="L12:O14"/>
    <mergeCell ref="G3:H3"/>
  </mergeCells>
  <pageMargins left="0.7" right="0.7" top="0.75" bottom="0.75" header="0.3" footer="0.3"/>
  <pageSetup scale="8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B3" sqref="B3:B4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s="9" customFormat="1" x14ac:dyDescent="0.3">
      <c r="A1" s="9" t="s">
        <v>81</v>
      </c>
    </row>
    <row r="2" spans="1:59" s="9" customFormat="1" x14ac:dyDescent="0.3"/>
    <row r="3" spans="1:59" s="9" customFormat="1" x14ac:dyDescent="0.3">
      <c r="A3" s="9" t="s">
        <v>82</v>
      </c>
    </row>
    <row r="4" spans="1:59" s="9" customFormat="1" x14ac:dyDescent="0.3">
      <c r="A4" s="9" t="s">
        <v>0</v>
      </c>
      <c r="B4" s="9" t="s">
        <v>83</v>
      </c>
      <c r="C4" s="9" t="s">
        <v>1</v>
      </c>
      <c r="D4" s="9" t="s">
        <v>3</v>
      </c>
      <c r="E4" s="9" t="s">
        <v>84</v>
      </c>
      <c r="F4" s="9" t="s">
        <v>85</v>
      </c>
      <c r="G4" s="9" t="s">
        <v>86</v>
      </c>
      <c r="H4" s="9" t="s">
        <v>4</v>
      </c>
      <c r="I4" s="9" t="s">
        <v>5</v>
      </c>
      <c r="J4" s="9" t="s">
        <v>6</v>
      </c>
      <c r="K4" s="9" t="s">
        <v>2</v>
      </c>
      <c r="L4" s="9" t="s">
        <v>87</v>
      </c>
      <c r="M4" s="9" t="s">
        <v>7</v>
      </c>
      <c r="N4" s="9" t="s">
        <v>9</v>
      </c>
      <c r="O4" s="9" t="s">
        <v>88</v>
      </c>
      <c r="P4" s="9" t="s">
        <v>89</v>
      </c>
      <c r="Q4" s="9" t="s">
        <v>90</v>
      </c>
      <c r="R4" s="9" t="s">
        <v>10</v>
      </c>
      <c r="S4" s="9" t="s">
        <v>11</v>
      </c>
      <c r="T4" s="9" t="s">
        <v>12</v>
      </c>
      <c r="U4" s="9" t="s">
        <v>8</v>
      </c>
      <c r="V4" s="9" t="s">
        <v>91</v>
      </c>
      <c r="W4" s="9" t="s">
        <v>13</v>
      </c>
      <c r="X4" s="9" t="s">
        <v>15</v>
      </c>
      <c r="Y4" s="9" t="s">
        <v>92</v>
      </c>
      <c r="Z4" s="9" t="s">
        <v>93</v>
      </c>
      <c r="AA4" s="9" t="s">
        <v>94</v>
      </c>
      <c r="AB4" s="9" t="s">
        <v>16</v>
      </c>
      <c r="AC4" s="9" t="s">
        <v>17</v>
      </c>
      <c r="AD4" s="9" t="s">
        <v>18</v>
      </c>
      <c r="AE4" s="9" t="s">
        <v>14</v>
      </c>
      <c r="AF4" s="9" t="s">
        <v>95</v>
      </c>
      <c r="AG4" s="9" t="s">
        <v>51</v>
      </c>
      <c r="AH4" s="9" t="s">
        <v>52</v>
      </c>
      <c r="AI4" s="9" t="s">
        <v>96</v>
      </c>
      <c r="AJ4" s="9" t="s">
        <v>97</v>
      </c>
      <c r="AK4" s="9" t="s">
        <v>98</v>
      </c>
      <c r="AL4" s="9" t="s">
        <v>53</v>
      </c>
      <c r="AM4" s="9" t="s">
        <v>54</v>
      </c>
      <c r="AN4" s="9" t="s">
        <v>55</v>
      </c>
      <c r="AO4" s="9" t="s">
        <v>56</v>
      </c>
      <c r="AP4" s="9" t="s">
        <v>57</v>
      </c>
      <c r="AQ4" s="9" t="s">
        <v>58</v>
      </c>
      <c r="AR4" s="9" t="s">
        <v>59</v>
      </c>
      <c r="AS4" s="9" t="s">
        <v>60</v>
      </c>
      <c r="AT4" s="9" t="s">
        <v>20</v>
      </c>
      <c r="AU4" s="9" t="s">
        <v>21</v>
      </c>
      <c r="AV4" s="9" t="s">
        <v>22</v>
      </c>
      <c r="AW4" s="9" t="s">
        <v>19</v>
      </c>
      <c r="AX4" s="9" t="s">
        <v>23</v>
      </c>
      <c r="AY4" s="9" t="s">
        <v>24</v>
      </c>
      <c r="AZ4" s="9" t="s">
        <v>25</v>
      </c>
      <c r="BA4" s="9" t="s">
        <v>61</v>
      </c>
      <c r="BB4" s="9" t="s">
        <v>62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63</v>
      </c>
    </row>
    <row r="5" spans="1:59" s="9" customFormat="1" x14ac:dyDescent="0.3">
      <c r="A5" s="9" t="s">
        <v>33</v>
      </c>
      <c r="B5" s="9">
        <v>89</v>
      </c>
      <c r="C5" s="9">
        <v>684</v>
      </c>
      <c r="D5" s="9">
        <v>13.011695906</v>
      </c>
      <c r="E5" s="9">
        <v>13.088096897</v>
      </c>
      <c r="F5" s="9">
        <v>10.626294626</v>
      </c>
      <c r="G5" s="9">
        <v>16.120226892000002</v>
      </c>
      <c r="H5" s="9">
        <v>1.299657909</v>
      </c>
      <c r="I5" s="9">
        <v>1.0413428161</v>
      </c>
      <c r="J5" s="9">
        <v>1.6220505433000001</v>
      </c>
      <c r="K5" s="9">
        <v>2.04338781E-2</v>
      </c>
      <c r="L5" s="9">
        <v>39</v>
      </c>
      <c r="M5" s="9">
        <v>230</v>
      </c>
      <c r="N5" s="9">
        <v>16.956521738999999</v>
      </c>
      <c r="O5" s="9">
        <v>16.80210503</v>
      </c>
      <c r="P5" s="9">
        <v>12.270912092</v>
      </c>
      <c r="Q5" s="9">
        <v>23.006499543</v>
      </c>
      <c r="R5" s="9">
        <v>1.1359241506</v>
      </c>
      <c r="S5" s="9">
        <v>0.82035344669999999</v>
      </c>
      <c r="T5" s="9">
        <v>1.5728874927000001</v>
      </c>
      <c r="U5" s="9">
        <v>0.4427932946</v>
      </c>
      <c r="V5" s="9">
        <v>128</v>
      </c>
      <c r="W5" s="9">
        <v>914</v>
      </c>
      <c r="X5" s="9">
        <v>14.004376368000001</v>
      </c>
      <c r="Y5" s="9">
        <v>14.032752133000001</v>
      </c>
      <c r="Z5" s="9">
        <v>11.791940478000001</v>
      </c>
      <c r="AA5" s="9">
        <v>16.699383174000001</v>
      </c>
      <c r="AB5" s="9">
        <v>1.1979636703000001</v>
      </c>
      <c r="AC5" s="66">
        <v>0.99742332160000002</v>
      </c>
      <c r="AD5" s="9">
        <v>1.4388243431000001</v>
      </c>
      <c r="AE5" s="9">
        <v>5.3314802600000002E-2</v>
      </c>
      <c r="AF5" s="9">
        <v>1229</v>
      </c>
      <c r="AG5" s="66">
        <v>10704</v>
      </c>
      <c r="AH5" s="9">
        <v>11.481689088</v>
      </c>
      <c r="AI5" s="9">
        <v>11.404198308</v>
      </c>
      <c r="AJ5" s="9">
        <v>10.759655472</v>
      </c>
      <c r="AK5" s="9">
        <v>12.087351625</v>
      </c>
      <c r="AL5" s="9">
        <v>0.87485290449999997</v>
      </c>
      <c r="AM5" s="9">
        <v>0.82036990279999999</v>
      </c>
      <c r="AN5" s="9">
        <v>0.93295427090000005</v>
      </c>
      <c r="AO5" s="9">
        <v>4.5946699999999998E-5</v>
      </c>
      <c r="AP5" s="9">
        <v>1.2304900137000001</v>
      </c>
      <c r="AQ5" s="9">
        <v>1.0242621516999999</v>
      </c>
      <c r="AR5" s="9">
        <v>1.4782403815</v>
      </c>
      <c r="AS5" s="9">
        <v>2.6684782899999999E-2</v>
      </c>
      <c r="AT5" s="9">
        <v>0.77895578399999998</v>
      </c>
      <c r="AU5" s="9">
        <v>0.53426069220000005</v>
      </c>
      <c r="AV5" s="9">
        <v>1.1357229202000001</v>
      </c>
      <c r="AW5" s="9">
        <v>0.19413828299999999</v>
      </c>
      <c r="AX5" s="9" t="s">
        <v>30</v>
      </c>
      <c r="AY5" s="9" t="s">
        <v>30</v>
      </c>
      <c r="AZ5" s="9" t="s">
        <v>30</v>
      </c>
      <c r="BA5" s="9" t="s">
        <v>39</v>
      </c>
      <c r="BB5" s="9" t="s">
        <v>30</v>
      </c>
      <c r="BC5" s="9" t="s">
        <v>30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59" s="9" customFormat="1" x14ac:dyDescent="0.3">
      <c r="A6" s="9" t="s">
        <v>34</v>
      </c>
      <c r="B6" s="9" t="s">
        <v>30</v>
      </c>
      <c r="C6" s="9" t="s">
        <v>30</v>
      </c>
      <c r="D6" s="9" t="s">
        <v>30</v>
      </c>
      <c r="E6" s="9" t="s">
        <v>30</v>
      </c>
      <c r="F6" s="9" t="s">
        <v>30</v>
      </c>
      <c r="G6" s="9" t="s">
        <v>30</v>
      </c>
      <c r="H6" s="9" t="s">
        <v>30</v>
      </c>
      <c r="I6" s="9" t="s">
        <v>30</v>
      </c>
      <c r="J6" s="9" t="s">
        <v>30</v>
      </c>
      <c r="K6" s="9" t="s">
        <v>30</v>
      </c>
      <c r="L6" s="9">
        <v>295</v>
      </c>
      <c r="M6" s="9">
        <v>2001</v>
      </c>
      <c r="N6" s="9">
        <v>14.742628686</v>
      </c>
      <c r="O6" s="9">
        <v>14.547151989</v>
      </c>
      <c r="P6" s="9">
        <v>12.963256756</v>
      </c>
      <c r="Q6" s="9">
        <v>16.324572982999999</v>
      </c>
      <c r="R6" s="9">
        <v>0.98347565599999998</v>
      </c>
      <c r="S6" s="9">
        <v>0.85243156750000004</v>
      </c>
      <c r="T6" s="9">
        <v>1.1346651190999999</v>
      </c>
      <c r="U6" s="9">
        <v>0.8193543003</v>
      </c>
      <c r="V6" s="66">
        <v>295</v>
      </c>
      <c r="W6" s="9">
        <v>2001</v>
      </c>
      <c r="X6" s="9">
        <v>14.742628686</v>
      </c>
      <c r="Y6" s="9">
        <v>14.547151989</v>
      </c>
      <c r="Z6" s="9">
        <v>12.963256756</v>
      </c>
      <c r="AA6" s="9">
        <v>16.324572982999999</v>
      </c>
      <c r="AB6" s="9">
        <v>1.2418775323</v>
      </c>
      <c r="AC6" s="9">
        <v>1.0918409966</v>
      </c>
      <c r="AD6" s="9">
        <v>1.4125315042</v>
      </c>
      <c r="AE6" s="9">
        <v>9.7569119999999995E-4</v>
      </c>
      <c r="AF6" s="9">
        <v>4402</v>
      </c>
      <c r="AG6" s="66">
        <v>34282</v>
      </c>
      <c r="AH6" s="9">
        <v>12.840557727</v>
      </c>
      <c r="AI6" s="9">
        <v>12.733446521999999</v>
      </c>
      <c r="AJ6" s="9">
        <v>12.312152701</v>
      </c>
      <c r="AK6" s="9">
        <v>13.169156058</v>
      </c>
      <c r="AL6" s="9">
        <v>0.97682383039999998</v>
      </c>
      <c r="AM6" s="9">
        <v>0.93535113020000005</v>
      </c>
      <c r="AN6" s="9">
        <v>1.0201353959999999</v>
      </c>
      <c r="AO6" s="9">
        <v>0.289441061</v>
      </c>
      <c r="AP6" s="9">
        <v>1.1424363360000001</v>
      </c>
      <c r="AQ6" s="9">
        <v>1.0131970631</v>
      </c>
      <c r="AR6" s="9">
        <v>1.2881608419999999</v>
      </c>
      <c r="AS6" s="9">
        <v>2.9704480599999999E-2</v>
      </c>
      <c r="AT6" s="9" t="s">
        <v>30</v>
      </c>
      <c r="AU6" s="9" t="s">
        <v>30</v>
      </c>
      <c r="AV6" s="9" t="s">
        <v>30</v>
      </c>
      <c r="AW6" s="9" t="s">
        <v>30</v>
      </c>
      <c r="AX6" s="9" t="s">
        <v>30</v>
      </c>
      <c r="AY6" s="9" t="s">
        <v>30</v>
      </c>
      <c r="AZ6" s="9" t="s">
        <v>72</v>
      </c>
      <c r="BA6" s="9" t="s">
        <v>30</v>
      </c>
      <c r="BB6" s="9" t="s">
        <v>30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59" s="9" customFormat="1" x14ac:dyDescent="0.3">
      <c r="A7" s="9" t="s">
        <v>35</v>
      </c>
      <c r="B7" s="9">
        <v>125</v>
      </c>
      <c r="C7" s="9">
        <v>743</v>
      </c>
      <c r="D7" s="9">
        <v>16.823687752000001</v>
      </c>
      <c r="E7" s="9">
        <v>16.732515018000001</v>
      </c>
      <c r="F7" s="9">
        <v>14.031544372999999</v>
      </c>
      <c r="G7" s="9">
        <v>19.953402947000001</v>
      </c>
      <c r="H7" s="9">
        <v>1.6615513816</v>
      </c>
      <c r="I7" s="9">
        <v>1.3719824924999999</v>
      </c>
      <c r="J7" s="9">
        <v>2.0122363138999999</v>
      </c>
      <c r="K7" s="9">
        <v>2.0266814999999999E-7</v>
      </c>
      <c r="L7" s="9">
        <v>85</v>
      </c>
      <c r="M7" s="9">
        <v>399</v>
      </c>
      <c r="N7" s="9">
        <v>21.303258145000001</v>
      </c>
      <c r="O7" s="9">
        <v>21.252864854999999</v>
      </c>
      <c r="P7" s="9">
        <v>17.17224912</v>
      </c>
      <c r="Q7" s="9">
        <v>26.303151172</v>
      </c>
      <c r="R7" s="9">
        <v>1.4368224943000001</v>
      </c>
      <c r="S7" s="9">
        <v>1.1423006568</v>
      </c>
      <c r="T7" s="9">
        <v>1.8072815311999999</v>
      </c>
      <c r="U7" s="9">
        <v>1.9566890000000002E-3</v>
      </c>
      <c r="V7" s="9">
        <v>210</v>
      </c>
      <c r="W7" s="9">
        <v>1142</v>
      </c>
      <c r="X7" s="9">
        <v>18.388791594000001</v>
      </c>
      <c r="Y7" s="9">
        <v>18.308420544000001</v>
      </c>
      <c r="Z7" s="9">
        <v>15.9771234</v>
      </c>
      <c r="AA7" s="9">
        <v>20.979888206999998</v>
      </c>
      <c r="AB7" s="9">
        <v>1.5629737106999999</v>
      </c>
      <c r="AC7" s="9">
        <v>1.3482295337000001</v>
      </c>
      <c r="AD7" s="9">
        <v>1.8119220498999999</v>
      </c>
      <c r="AE7" s="9">
        <v>3.1750986999999999E-9</v>
      </c>
      <c r="AF7" s="9">
        <v>1103</v>
      </c>
      <c r="AG7" s="66">
        <v>7069</v>
      </c>
      <c r="AH7" s="9">
        <v>15.603338519999999</v>
      </c>
      <c r="AI7" s="9">
        <v>15.466189269999999</v>
      </c>
      <c r="AJ7" s="9">
        <v>14.54826789</v>
      </c>
      <c r="AK7" s="9">
        <v>16.442026800000001</v>
      </c>
      <c r="AL7" s="9">
        <v>1.1864613573</v>
      </c>
      <c r="AM7" s="9">
        <v>1.1095410572</v>
      </c>
      <c r="AN7" s="9">
        <v>1.2687142520000001</v>
      </c>
      <c r="AO7" s="9">
        <v>5.7501396999999996E-7</v>
      </c>
      <c r="AP7" s="9">
        <v>1.1837706254</v>
      </c>
      <c r="AQ7" s="9">
        <v>1.0196004742</v>
      </c>
      <c r="AR7" s="9">
        <v>1.3743745015</v>
      </c>
      <c r="AS7" s="9">
        <v>2.6774203100000001E-2</v>
      </c>
      <c r="AT7" s="9">
        <v>0.7873063294</v>
      </c>
      <c r="AU7" s="9">
        <v>0.59713175780000005</v>
      </c>
      <c r="AV7" s="9">
        <v>1.0380477143</v>
      </c>
      <c r="AW7" s="9">
        <v>9.0028324699999995E-2</v>
      </c>
      <c r="AX7" s="9" t="s">
        <v>69</v>
      </c>
      <c r="AY7" s="9" t="s">
        <v>73</v>
      </c>
      <c r="AZ7" s="9" t="s">
        <v>72</v>
      </c>
      <c r="BA7" s="9" t="s">
        <v>39</v>
      </c>
      <c r="BB7" s="9" t="s">
        <v>30</v>
      </c>
      <c r="BC7" s="9" t="s">
        <v>30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59" s="9" customFormat="1" x14ac:dyDescent="0.3">
      <c r="A8" s="9" t="s">
        <v>36</v>
      </c>
      <c r="B8" s="9">
        <v>243</v>
      </c>
      <c r="C8" s="9">
        <v>1783</v>
      </c>
      <c r="D8" s="9">
        <v>13.628715648</v>
      </c>
      <c r="E8" s="9">
        <v>13.477344308999999</v>
      </c>
      <c r="F8" s="9">
        <v>11.872593014</v>
      </c>
      <c r="G8" s="9">
        <v>15.299000768000001</v>
      </c>
      <c r="H8" s="9">
        <v>1.3383104711</v>
      </c>
      <c r="I8" s="9">
        <v>1.1548065457000001</v>
      </c>
      <c r="J8" s="9">
        <v>1.5509739911</v>
      </c>
      <c r="K8" s="9">
        <v>1.0756989999999999E-4</v>
      </c>
      <c r="L8" s="9">
        <v>49</v>
      </c>
      <c r="M8" s="9">
        <v>271</v>
      </c>
      <c r="N8" s="9">
        <v>18.081180811999999</v>
      </c>
      <c r="O8" s="9">
        <v>17.751313347</v>
      </c>
      <c r="P8" s="9">
        <v>13.409641466</v>
      </c>
      <c r="Q8" s="9">
        <v>23.498698780000002</v>
      </c>
      <c r="R8" s="9">
        <v>1.2000963867000001</v>
      </c>
      <c r="S8" s="9">
        <v>0.89532668849999997</v>
      </c>
      <c r="T8" s="9">
        <v>1.6086098581999999</v>
      </c>
      <c r="U8" s="9">
        <v>0.22236195580000001</v>
      </c>
      <c r="V8" s="9">
        <v>292</v>
      </c>
      <c r="W8" s="9">
        <v>2054</v>
      </c>
      <c r="X8" s="9">
        <v>14.216163583</v>
      </c>
      <c r="Y8" s="9">
        <v>14.043526322</v>
      </c>
      <c r="Z8" s="9">
        <v>12.507312503</v>
      </c>
      <c r="AA8" s="9">
        <v>15.768425991000001</v>
      </c>
      <c r="AB8" s="9">
        <v>1.1988834532999999</v>
      </c>
      <c r="AC8" s="9">
        <v>1.0535054688000001</v>
      </c>
      <c r="AD8" s="9">
        <v>1.3643228034999999</v>
      </c>
      <c r="AE8" s="9">
        <v>5.9548164999999997E-3</v>
      </c>
      <c r="AF8" s="9">
        <v>747</v>
      </c>
      <c r="AG8" s="66">
        <v>4988</v>
      </c>
      <c r="AH8" s="9">
        <v>14.975942261</v>
      </c>
      <c r="AI8" s="9">
        <v>14.869172909</v>
      </c>
      <c r="AJ8" s="9">
        <v>13.815494040999999</v>
      </c>
      <c r="AK8" s="66">
        <v>16.003213664</v>
      </c>
      <c r="AL8" s="9">
        <v>1.1406623031000001</v>
      </c>
      <c r="AM8" s="9">
        <v>1.0546149592</v>
      </c>
      <c r="AN8" s="9">
        <v>1.2337303566</v>
      </c>
      <c r="AO8" s="9">
        <v>1.0062694000000001E-3</v>
      </c>
      <c r="AP8" s="9">
        <v>0.94447259490000002</v>
      </c>
      <c r="AQ8" s="9">
        <v>0.82341471119999998</v>
      </c>
      <c r="AR8" s="9">
        <v>1.0833283281999999</v>
      </c>
      <c r="AS8" s="9">
        <v>0.4143250705</v>
      </c>
      <c r="AT8" s="9">
        <v>0.75923082679999998</v>
      </c>
      <c r="AU8" s="9">
        <v>0.55809237320000005</v>
      </c>
      <c r="AV8" s="9">
        <v>1.0328602862</v>
      </c>
      <c r="AW8" s="9">
        <v>7.9418006299999996E-2</v>
      </c>
      <c r="AX8" s="9" t="s">
        <v>69</v>
      </c>
      <c r="AY8" s="9" t="s">
        <v>30</v>
      </c>
      <c r="AZ8" s="9" t="s">
        <v>72</v>
      </c>
      <c r="BA8" s="9" t="s">
        <v>39</v>
      </c>
      <c r="BB8" s="9" t="s">
        <v>30</v>
      </c>
      <c r="BC8" s="9" t="s">
        <v>30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59" s="9" customFormat="1" x14ac:dyDescent="0.3">
      <c r="A9" s="9" t="s">
        <v>37</v>
      </c>
      <c r="B9" s="9">
        <v>251</v>
      </c>
      <c r="C9" s="9">
        <v>3771</v>
      </c>
      <c r="D9" s="9">
        <v>6.6560594007000002</v>
      </c>
      <c r="E9" s="9">
        <v>6.6058682941000004</v>
      </c>
      <c r="F9" s="9">
        <v>5.8310384347999999</v>
      </c>
      <c r="G9" s="9">
        <v>7.4836577407</v>
      </c>
      <c r="H9" s="9">
        <v>0.65596771190000003</v>
      </c>
      <c r="I9" s="9">
        <v>0.56700040259999995</v>
      </c>
      <c r="J9" s="9">
        <v>0.75889476810000001</v>
      </c>
      <c r="K9" s="9">
        <v>1.4282510999999999E-8</v>
      </c>
      <c r="L9" s="9">
        <v>55</v>
      </c>
      <c r="M9" s="9">
        <v>574</v>
      </c>
      <c r="N9" s="9">
        <v>9.5818815331000007</v>
      </c>
      <c r="O9" s="9">
        <v>9.5025469601000001</v>
      </c>
      <c r="P9" s="9">
        <v>7.2920115937999999</v>
      </c>
      <c r="Q9" s="9">
        <v>12.383194618999999</v>
      </c>
      <c r="R9" s="9">
        <v>0.64242977680000002</v>
      </c>
      <c r="S9" s="9">
        <v>0.48652177419999998</v>
      </c>
      <c r="T9" s="9">
        <v>0.84829917180000003</v>
      </c>
      <c r="U9" s="9">
        <v>1.8086205999999999E-3</v>
      </c>
      <c r="V9" s="9">
        <v>306</v>
      </c>
      <c r="W9" s="9">
        <v>4345</v>
      </c>
      <c r="X9" s="9">
        <v>7.0425776754999996</v>
      </c>
      <c r="Y9" s="9">
        <v>6.9882580157999996</v>
      </c>
      <c r="Z9" s="9">
        <v>6.2402917646000002</v>
      </c>
      <c r="AA9" s="9">
        <v>7.8258760870000001</v>
      </c>
      <c r="AB9" s="9">
        <v>0.59658142199999997</v>
      </c>
      <c r="AC9" s="9">
        <v>0.52547670810000002</v>
      </c>
      <c r="AD9" s="9">
        <v>0.67730764769999996</v>
      </c>
      <c r="AE9" s="9">
        <v>1.4956100000000001E-15</v>
      </c>
      <c r="AF9" s="9">
        <v>158</v>
      </c>
      <c r="AG9" s="66">
        <v>1254</v>
      </c>
      <c r="AH9" s="9">
        <v>12.599681021</v>
      </c>
      <c r="AI9" s="9">
        <v>12.483805413000001</v>
      </c>
      <c r="AJ9" s="9">
        <v>10.672392426</v>
      </c>
      <c r="AK9" s="66">
        <v>14.602667458000001</v>
      </c>
      <c r="AL9" s="9">
        <v>0.95767305420000004</v>
      </c>
      <c r="AM9" s="9">
        <v>0.81677475570000002</v>
      </c>
      <c r="AN9" s="9">
        <v>1.1228771119000001</v>
      </c>
      <c r="AO9" s="9">
        <v>0.59428195370000003</v>
      </c>
      <c r="AP9" s="9">
        <v>0.55978588139999996</v>
      </c>
      <c r="AQ9" s="9">
        <v>0.46137368849999999</v>
      </c>
      <c r="AR9" s="9">
        <v>0.67918964770000001</v>
      </c>
      <c r="AS9" s="9">
        <v>4.0646082000000003E-9</v>
      </c>
      <c r="AT9" s="9">
        <v>0.69516818189999996</v>
      </c>
      <c r="AU9" s="9">
        <v>0.51877419179999995</v>
      </c>
      <c r="AV9" s="9">
        <v>0.93153978910000002</v>
      </c>
      <c r="AW9" s="9">
        <v>1.4897756E-2</v>
      </c>
      <c r="AX9" s="9" t="s">
        <v>69</v>
      </c>
      <c r="AY9" s="9" t="s">
        <v>73</v>
      </c>
      <c r="AZ9" s="9" t="s">
        <v>72</v>
      </c>
      <c r="BA9" s="9" t="s">
        <v>30</v>
      </c>
      <c r="BB9" s="9" t="s">
        <v>64</v>
      </c>
      <c r="BC9" s="9" t="s">
        <v>30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59" s="9" customFormat="1" x14ac:dyDescent="0.3">
      <c r="A10" s="9" t="s">
        <v>65</v>
      </c>
      <c r="B10" s="9" t="s">
        <v>30</v>
      </c>
      <c r="C10" s="9" t="s">
        <v>30</v>
      </c>
      <c r="D10" s="9" t="s">
        <v>30</v>
      </c>
      <c r="E10" s="9" t="s">
        <v>30</v>
      </c>
      <c r="F10" s="9" t="s">
        <v>30</v>
      </c>
      <c r="G10" s="9" t="s">
        <v>30</v>
      </c>
      <c r="H10" s="9" t="s">
        <v>30</v>
      </c>
      <c r="I10" s="9" t="s">
        <v>30</v>
      </c>
      <c r="J10" s="9" t="s">
        <v>30</v>
      </c>
      <c r="K10" s="9" t="s">
        <v>30</v>
      </c>
      <c r="L10" s="9">
        <v>33</v>
      </c>
      <c r="M10" s="9">
        <v>245</v>
      </c>
      <c r="N10" s="9">
        <v>13.469387755</v>
      </c>
      <c r="O10" s="9">
        <v>13.519567760999999</v>
      </c>
      <c r="P10" s="9">
        <v>9.6074908737999998</v>
      </c>
      <c r="Q10" s="9">
        <v>19.024604326999999</v>
      </c>
      <c r="R10" s="9">
        <v>0.91400473319999997</v>
      </c>
      <c r="S10" s="9">
        <v>0.64284841159999995</v>
      </c>
      <c r="T10" s="9">
        <v>1.2995359983999999</v>
      </c>
      <c r="U10" s="9">
        <v>0.61652369740000001</v>
      </c>
      <c r="V10" s="9">
        <v>33</v>
      </c>
      <c r="W10" s="9">
        <v>245</v>
      </c>
      <c r="X10" s="9">
        <v>13.469387755</v>
      </c>
      <c r="Y10" s="9">
        <v>13.519567760999999</v>
      </c>
      <c r="Z10" s="9">
        <v>9.6074908737999998</v>
      </c>
      <c r="AA10" s="9">
        <v>19.024604326999999</v>
      </c>
      <c r="AB10" s="9">
        <v>1.1541535731999999</v>
      </c>
      <c r="AC10" s="9">
        <v>0.81626718080000005</v>
      </c>
      <c r="AD10" s="9">
        <v>1.6319049718</v>
      </c>
      <c r="AE10" s="9">
        <v>0.4172333741</v>
      </c>
      <c r="AF10" s="9">
        <v>93</v>
      </c>
      <c r="AG10" s="9">
        <v>549</v>
      </c>
      <c r="AH10" s="9">
        <v>16.93989071</v>
      </c>
      <c r="AI10" s="9">
        <v>16.906926242000001</v>
      </c>
      <c r="AJ10" s="9">
        <v>13.788257440000001</v>
      </c>
      <c r="AK10" s="9">
        <v>20.730984766999999</v>
      </c>
      <c r="AL10" s="9">
        <v>1.2969849462</v>
      </c>
      <c r="AM10" s="9">
        <v>1.0558036633000001</v>
      </c>
      <c r="AN10" s="9">
        <v>1.5932601951000001</v>
      </c>
      <c r="AO10" s="9">
        <v>1.32391937E-2</v>
      </c>
      <c r="AP10" s="9">
        <v>0.79964669909999997</v>
      </c>
      <c r="AQ10" s="9">
        <v>0.53719086309999997</v>
      </c>
      <c r="AR10" s="9">
        <v>1.1903308251</v>
      </c>
      <c r="AS10" s="9">
        <v>0.270652689</v>
      </c>
      <c r="AT10" s="9" t="s">
        <v>30</v>
      </c>
      <c r="AU10" s="9" t="s">
        <v>30</v>
      </c>
      <c r="AV10" s="9" t="s">
        <v>30</v>
      </c>
      <c r="AW10" s="9" t="s">
        <v>30</v>
      </c>
      <c r="AX10" s="9" t="s">
        <v>30</v>
      </c>
      <c r="AY10" s="9" t="s">
        <v>30</v>
      </c>
      <c r="AZ10" s="9" t="s">
        <v>30</v>
      </c>
      <c r="BA10" s="9" t="s">
        <v>30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59" s="9" customFormat="1" x14ac:dyDescent="0.3">
      <c r="A11" s="9" t="s">
        <v>31</v>
      </c>
      <c r="B11" s="9">
        <v>708</v>
      </c>
      <c r="C11" s="9">
        <v>6981</v>
      </c>
      <c r="D11" s="9">
        <v>10.141813494000001</v>
      </c>
      <c r="E11" s="9">
        <v>10.070416843</v>
      </c>
      <c r="F11" s="9">
        <v>9.3389705900000006</v>
      </c>
      <c r="G11" s="9">
        <v>10.859151382</v>
      </c>
      <c r="H11" s="9" t="s">
        <v>30</v>
      </c>
      <c r="I11" s="9" t="s">
        <v>30</v>
      </c>
      <c r="J11" s="9" t="s">
        <v>30</v>
      </c>
      <c r="K11" s="9" t="s">
        <v>30</v>
      </c>
      <c r="L11" s="9">
        <v>556</v>
      </c>
      <c r="M11" s="9">
        <v>3720</v>
      </c>
      <c r="N11" s="9">
        <v>14.946236559000001</v>
      </c>
      <c r="O11" s="9">
        <v>14.79157303</v>
      </c>
      <c r="P11" s="9">
        <v>13.590467718999999</v>
      </c>
      <c r="Q11" s="9">
        <v>16.098830241000002</v>
      </c>
      <c r="R11" s="9" t="s">
        <v>30</v>
      </c>
      <c r="S11" s="9" t="s">
        <v>30</v>
      </c>
      <c r="T11" s="9" t="s">
        <v>30</v>
      </c>
      <c r="U11" s="9" t="s">
        <v>30</v>
      </c>
      <c r="V11" s="9">
        <v>1264</v>
      </c>
      <c r="W11" s="9">
        <v>10701</v>
      </c>
      <c r="X11" s="9">
        <v>11.811980189</v>
      </c>
      <c r="Y11" s="9">
        <v>11.713837807000001</v>
      </c>
      <c r="Z11" s="9">
        <v>11.059902458</v>
      </c>
      <c r="AA11" s="9">
        <v>12.406438183000001</v>
      </c>
      <c r="AB11" s="9" t="s">
        <v>30</v>
      </c>
      <c r="AC11" s="9" t="s">
        <v>30</v>
      </c>
      <c r="AD11" s="9" t="s">
        <v>30</v>
      </c>
      <c r="AE11" s="9" t="s">
        <v>30</v>
      </c>
      <c r="AF11" s="9">
        <v>7732</v>
      </c>
      <c r="AG11" s="66">
        <v>58846</v>
      </c>
      <c r="AH11" s="9">
        <v>13.139380757</v>
      </c>
      <c r="AI11" s="9">
        <v>13.035560891999999</v>
      </c>
      <c r="AJ11" s="9">
        <v>12.682323719999999</v>
      </c>
      <c r="AK11" s="66">
        <v>13.398636679000001</v>
      </c>
      <c r="AL11" s="9" t="s">
        <v>30</v>
      </c>
      <c r="AM11" s="9" t="s">
        <v>30</v>
      </c>
      <c r="AN11" s="9" t="s">
        <v>30</v>
      </c>
      <c r="AO11" s="9" t="s">
        <v>30</v>
      </c>
      <c r="AP11" s="9">
        <v>0.89860635099999997</v>
      </c>
      <c r="AQ11" s="9">
        <v>0.84320509939999999</v>
      </c>
      <c r="AR11" s="9">
        <v>0.95764764069999997</v>
      </c>
      <c r="AS11" s="9">
        <v>9.9176309999999992E-4</v>
      </c>
      <c r="AT11" s="9">
        <v>0.68082122320000005</v>
      </c>
      <c r="AU11" s="9">
        <v>0.60785978230000004</v>
      </c>
      <c r="AV11" s="9">
        <v>0.76254022960000001</v>
      </c>
      <c r="AW11" s="9">
        <v>2.9832399999999998E-11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64</v>
      </c>
      <c r="BC11" s="9" t="s">
        <v>40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59" s="9" customFormat="1" x14ac:dyDescent="0.3">
      <c r="AD12" s="66"/>
    </row>
    <row r="13" spans="1:59" s="9" customFormat="1" x14ac:dyDescent="0.3">
      <c r="B13" s="67"/>
    </row>
    <row r="14" spans="1:59" s="9" customFormat="1" ht="15" x14ac:dyDescent="0.35">
      <c r="B14" s="12"/>
    </row>
    <row r="15" spans="1:59" s="9" customFormat="1" x14ac:dyDescent="0.3">
      <c r="B15" s="68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9"/>
  <sheetViews>
    <sheetView topLeftCell="A46" workbookViewId="0">
      <selection activeCell="B3" sqref="B3:B4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44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37" s="9" customFormat="1" x14ac:dyDescent="0.3">
      <c r="A1" s="9" t="s">
        <v>99</v>
      </c>
      <c r="G1" s="44"/>
    </row>
    <row r="2" spans="1:37" s="9" customFormat="1" x14ac:dyDescent="0.3">
      <c r="G2" s="44"/>
    </row>
    <row r="3" spans="1:37" s="9" customFormat="1" x14ac:dyDescent="0.3">
      <c r="A3" s="9" t="s">
        <v>100</v>
      </c>
      <c r="G3" s="44"/>
    </row>
    <row r="4" spans="1:37" s="9" customFormat="1" x14ac:dyDescent="0.3">
      <c r="A4" s="9" t="s">
        <v>101</v>
      </c>
      <c r="B4" s="9" t="s">
        <v>102</v>
      </c>
      <c r="C4" s="9" t="s">
        <v>103</v>
      </c>
      <c r="D4" s="9" t="s">
        <v>104</v>
      </c>
      <c r="E4" s="9" t="s">
        <v>105</v>
      </c>
      <c r="F4" s="9" t="s">
        <v>106</v>
      </c>
      <c r="G4" s="44" t="s">
        <v>107</v>
      </c>
      <c r="H4" s="9" t="s">
        <v>108</v>
      </c>
      <c r="I4" s="9" t="s">
        <v>109</v>
      </c>
      <c r="J4" s="9" t="s">
        <v>110</v>
      </c>
    </row>
    <row r="5" spans="1:37" s="9" customFormat="1" x14ac:dyDescent="0.3">
      <c r="A5" s="9" t="s">
        <v>111</v>
      </c>
      <c r="B5" s="9" t="s">
        <v>112</v>
      </c>
      <c r="C5" s="9" t="s">
        <v>113</v>
      </c>
      <c r="D5" s="9" t="s">
        <v>33</v>
      </c>
      <c r="E5" s="9">
        <v>12</v>
      </c>
      <c r="F5" s="9">
        <v>1948</v>
      </c>
      <c r="G5" s="44">
        <v>616.01642709999999</v>
      </c>
      <c r="H5" s="9">
        <v>349.84169896999998</v>
      </c>
      <c r="I5" s="9">
        <v>1084.7084255</v>
      </c>
      <c r="J5" s="9" t="s">
        <v>30</v>
      </c>
      <c r="AC5" s="66"/>
      <c r="AG5" s="66"/>
    </row>
    <row r="6" spans="1:37" s="9" customFormat="1" x14ac:dyDescent="0.3">
      <c r="A6" s="9" t="s">
        <v>111</v>
      </c>
      <c r="B6" s="9" t="s">
        <v>112</v>
      </c>
      <c r="C6" s="9" t="s">
        <v>113</v>
      </c>
      <c r="D6" s="9" t="s">
        <v>35</v>
      </c>
      <c r="E6" s="9">
        <v>9</v>
      </c>
      <c r="F6" s="9">
        <v>2034</v>
      </c>
      <c r="G6" s="44">
        <v>442.47787611000001</v>
      </c>
      <c r="H6" s="9">
        <v>230.22777328999999</v>
      </c>
      <c r="I6" s="9">
        <v>850.40422381999997</v>
      </c>
      <c r="J6" s="9" t="s">
        <v>30</v>
      </c>
      <c r="V6" s="66"/>
      <c r="AC6" s="66"/>
      <c r="AG6" s="66"/>
    </row>
    <row r="7" spans="1:37" s="9" customFormat="1" x14ac:dyDescent="0.3">
      <c r="A7" s="9" t="s">
        <v>111</v>
      </c>
      <c r="B7" s="9" t="s">
        <v>112</v>
      </c>
      <c r="C7" s="9" t="s">
        <v>113</v>
      </c>
      <c r="D7" s="9" t="s">
        <v>36</v>
      </c>
      <c r="E7" s="9">
        <v>33</v>
      </c>
      <c r="F7" s="9">
        <v>5052</v>
      </c>
      <c r="G7" s="44">
        <v>653.20665082999994</v>
      </c>
      <c r="H7" s="9">
        <v>464.38205452</v>
      </c>
      <c r="I7" s="9">
        <v>918.81011451999996</v>
      </c>
      <c r="J7" s="9" t="s">
        <v>30</v>
      </c>
      <c r="AG7" s="66"/>
    </row>
    <row r="8" spans="1:37" s="9" customFormat="1" x14ac:dyDescent="0.3">
      <c r="A8" s="9" t="s">
        <v>111</v>
      </c>
      <c r="B8" s="9" t="s">
        <v>112</v>
      </c>
      <c r="C8" s="9" t="s">
        <v>113</v>
      </c>
      <c r="D8" s="9" t="s">
        <v>37</v>
      </c>
      <c r="E8" s="9">
        <v>125</v>
      </c>
      <c r="F8" s="9">
        <v>10735</v>
      </c>
      <c r="G8" s="44">
        <v>1164.4154633999999</v>
      </c>
      <c r="H8" s="9">
        <v>977.17913159</v>
      </c>
      <c r="I8" s="9">
        <v>1387.5279645999999</v>
      </c>
      <c r="J8" s="9" t="s">
        <v>30</v>
      </c>
      <c r="AC8" s="66"/>
      <c r="AG8" s="66"/>
      <c r="AK8" s="66"/>
    </row>
    <row r="9" spans="1:37" s="9" customFormat="1" x14ac:dyDescent="0.3">
      <c r="A9" s="9" t="s">
        <v>111</v>
      </c>
      <c r="B9" s="9" t="s">
        <v>112</v>
      </c>
      <c r="C9" s="9" t="s">
        <v>113</v>
      </c>
      <c r="D9" s="9" t="s">
        <v>31</v>
      </c>
      <c r="E9" s="9">
        <v>179</v>
      </c>
      <c r="F9" s="9">
        <v>19769</v>
      </c>
      <c r="G9" s="44">
        <v>905.45804037000005</v>
      </c>
      <c r="H9" s="9">
        <v>782.07164293999995</v>
      </c>
      <c r="I9" s="9">
        <v>1048.3109446999999</v>
      </c>
      <c r="J9" s="9" t="s">
        <v>30</v>
      </c>
      <c r="AG9" s="66"/>
      <c r="AK9" s="66"/>
    </row>
    <row r="10" spans="1:37" s="9" customFormat="1" x14ac:dyDescent="0.3">
      <c r="A10" s="9" t="s">
        <v>111</v>
      </c>
      <c r="B10" s="9" t="s">
        <v>112</v>
      </c>
      <c r="C10" s="9" t="s">
        <v>114</v>
      </c>
      <c r="D10" s="9" t="s">
        <v>33</v>
      </c>
      <c r="E10" s="9" t="s">
        <v>30</v>
      </c>
      <c r="F10" s="9" t="s">
        <v>30</v>
      </c>
      <c r="G10" s="44" t="s">
        <v>30</v>
      </c>
      <c r="H10" s="9" t="s">
        <v>30</v>
      </c>
      <c r="I10" s="9" t="s">
        <v>30</v>
      </c>
      <c r="J10" s="9" t="s">
        <v>66</v>
      </c>
    </row>
    <row r="11" spans="1:37" s="9" customFormat="1" x14ac:dyDescent="0.3">
      <c r="A11" s="9" t="s">
        <v>111</v>
      </c>
      <c r="B11" s="9" t="s">
        <v>112</v>
      </c>
      <c r="C11" s="9" t="s">
        <v>114</v>
      </c>
      <c r="D11" s="9" t="s">
        <v>34</v>
      </c>
      <c r="E11" s="9">
        <v>25</v>
      </c>
      <c r="F11" s="9">
        <v>5344</v>
      </c>
      <c r="G11" s="44">
        <v>467.81437125999997</v>
      </c>
      <c r="H11" s="9">
        <v>316.10637215999998</v>
      </c>
      <c r="I11" s="9">
        <v>692.33114302000001</v>
      </c>
      <c r="J11" s="9" t="s">
        <v>30</v>
      </c>
      <c r="AG11" s="66"/>
      <c r="AK11" s="66"/>
    </row>
    <row r="12" spans="1:37" s="9" customFormat="1" x14ac:dyDescent="0.3">
      <c r="A12" s="9" t="s">
        <v>111</v>
      </c>
      <c r="B12" s="9" t="s">
        <v>112</v>
      </c>
      <c r="C12" s="9" t="s">
        <v>114</v>
      </c>
      <c r="D12" s="9" t="s">
        <v>35</v>
      </c>
      <c r="E12" s="9" t="s">
        <v>30</v>
      </c>
      <c r="F12" s="9" t="s">
        <v>30</v>
      </c>
      <c r="G12" s="44" t="s">
        <v>30</v>
      </c>
      <c r="H12" s="9" t="s">
        <v>30</v>
      </c>
      <c r="I12" s="9" t="s">
        <v>30</v>
      </c>
      <c r="J12" s="9" t="s">
        <v>66</v>
      </c>
      <c r="AD12" s="66"/>
    </row>
    <row r="13" spans="1:37" s="9" customFormat="1" x14ac:dyDescent="0.3">
      <c r="A13" s="9" t="s">
        <v>111</v>
      </c>
      <c r="B13" s="67" t="s">
        <v>112</v>
      </c>
      <c r="C13" s="9" t="s">
        <v>114</v>
      </c>
      <c r="D13" s="9" t="s">
        <v>36</v>
      </c>
      <c r="E13" s="9" t="s">
        <v>30</v>
      </c>
      <c r="F13" s="9" t="s">
        <v>30</v>
      </c>
      <c r="G13" s="44" t="s">
        <v>30</v>
      </c>
      <c r="H13" s="9" t="s">
        <v>30</v>
      </c>
      <c r="I13" s="9" t="s">
        <v>30</v>
      </c>
      <c r="J13" s="9" t="s">
        <v>66</v>
      </c>
    </row>
    <row r="14" spans="1:37" s="9" customFormat="1" ht="15" x14ac:dyDescent="0.35">
      <c r="A14" s="9" t="s">
        <v>111</v>
      </c>
      <c r="B14" s="12" t="s">
        <v>112</v>
      </c>
      <c r="C14" s="9" t="s">
        <v>114</v>
      </c>
      <c r="D14" s="9" t="s">
        <v>37</v>
      </c>
      <c r="E14" s="9">
        <v>17</v>
      </c>
      <c r="F14" s="9">
        <v>1740</v>
      </c>
      <c r="G14" s="44">
        <v>977.01149425000006</v>
      </c>
      <c r="H14" s="9">
        <v>607.36949360000006</v>
      </c>
      <c r="I14" s="9">
        <v>1571.6157462000001</v>
      </c>
      <c r="J14" s="9" t="s">
        <v>30</v>
      </c>
    </row>
    <row r="15" spans="1:37" s="9" customFormat="1" x14ac:dyDescent="0.3">
      <c r="A15" s="9" t="s">
        <v>111</v>
      </c>
      <c r="B15" s="9" t="s">
        <v>112</v>
      </c>
      <c r="C15" s="9" t="s">
        <v>114</v>
      </c>
      <c r="D15" s="9" t="s">
        <v>31</v>
      </c>
      <c r="E15" s="9">
        <v>53</v>
      </c>
      <c r="F15" s="9">
        <v>10444</v>
      </c>
      <c r="G15" s="44">
        <v>507.46840291000001</v>
      </c>
      <c r="H15" s="9">
        <v>387.69257398000002</v>
      </c>
      <c r="I15" s="9">
        <v>664.24842061000004</v>
      </c>
      <c r="J15" s="9" t="s">
        <v>30</v>
      </c>
    </row>
    <row r="16" spans="1:37" s="9" customFormat="1" x14ac:dyDescent="0.3">
      <c r="A16" s="9" t="s">
        <v>111</v>
      </c>
      <c r="B16" s="9" t="s">
        <v>112</v>
      </c>
      <c r="C16" s="9" t="s">
        <v>114</v>
      </c>
      <c r="D16" s="9" t="s">
        <v>65</v>
      </c>
      <c r="E16" s="9" t="s">
        <v>30</v>
      </c>
      <c r="F16" s="9" t="s">
        <v>30</v>
      </c>
      <c r="G16" s="44" t="s">
        <v>30</v>
      </c>
      <c r="H16" s="9" t="s">
        <v>30</v>
      </c>
      <c r="I16" s="9" t="s">
        <v>30</v>
      </c>
      <c r="J16" s="9" t="s">
        <v>66</v>
      </c>
    </row>
    <row r="17" spans="1:10" s="9" customFormat="1" x14ac:dyDescent="0.3">
      <c r="A17" s="9" t="s">
        <v>111</v>
      </c>
      <c r="B17" s="9" t="s">
        <v>115</v>
      </c>
      <c r="C17" s="9" t="s">
        <v>116</v>
      </c>
      <c r="D17" s="9" t="s">
        <v>33</v>
      </c>
      <c r="E17" s="9" t="s">
        <v>30</v>
      </c>
      <c r="F17" s="9" t="s">
        <v>30</v>
      </c>
      <c r="G17" s="44" t="s">
        <v>30</v>
      </c>
      <c r="H17" s="9" t="s">
        <v>30</v>
      </c>
      <c r="I17" s="9" t="s">
        <v>30</v>
      </c>
      <c r="J17" s="9" t="s">
        <v>66</v>
      </c>
    </row>
    <row r="18" spans="1:10" s="9" customFormat="1" x14ac:dyDescent="0.3">
      <c r="A18" s="9" t="s">
        <v>111</v>
      </c>
      <c r="B18" s="9" t="s">
        <v>115</v>
      </c>
      <c r="C18" s="9" t="s">
        <v>116</v>
      </c>
      <c r="D18" s="9" t="s">
        <v>34</v>
      </c>
      <c r="E18" s="9">
        <v>25</v>
      </c>
      <c r="F18" s="9">
        <v>83028</v>
      </c>
      <c r="G18" s="44">
        <v>30.110324228</v>
      </c>
      <c r="H18" s="9">
        <v>20.345816505999998</v>
      </c>
      <c r="I18" s="9">
        <v>44.561083349</v>
      </c>
      <c r="J18" s="9" t="s">
        <v>30</v>
      </c>
    </row>
    <row r="19" spans="1:10" s="9" customFormat="1" x14ac:dyDescent="0.3">
      <c r="A19" s="9" t="s">
        <v>111</v>
      </c>
      <c r="B19" s="9" t="s">
        <v>115</v>
      </c>
      <c r="C19" s="9" t="s">
        <v>116</v>
      </c>
      <c r="D19" s="9" t="s">
        <v>35</v>
      </c>
      <c r="E19" s="9">
        <v>9</v>
      </c>
      <c r="F19" s="9">
        <v>18975</v>
      </c>
      <c r="G19" s="44">
        <v>47.430830039999996</v>
      </c>
      <c r="H19" s="9">
        <v>24.678961309999998</v>
      </c>
      <c r="I19" s="9">
        <v>91.157954743000005</v>
      </c>
      <c r="J19" s="9" t="s">
        <v>30</v>
      </c>
    </row>
    <row r="20" spans="1:10" s="9" customFormat="1" x14ac:dyDescent="0.3">
      <c r="A20" s="9" t="s">
        <v>111</v>
      </c>
      <c r="B20" s="9" t="s">
        <v>115</v>
      </c>
      <c r="C20" s="9" t="s">
        <v>116</v>
      </c>
      <c r="D20" s="9" t="s">
        <v>36</v>
      </c>
      <c r="E20" s="9" t="s">
        <v>30</v>
      </c>
      <c r="F20" s="9" t="s">
        <v>30</v>
      </c>
      <c r="G20" s="44" t="s">
        <v>30</v>
      </c>
      <c r="H20" s="9" t="s">
        <v>30</v>
      </c>
      <c r="I20" s="9" t="s">
        <v>30</v>
      </c>
      <c r="J20" s="9" t="s">
        <v>66</v>
      </c>
    </row>
    <row r="21" spans="1:10" s="9" customFormat="1" x14ac:dyDescent="0.3">
      <c r="A21" s="9" t="s">
        <v>111</v>
      </c>
      <c r="B21" s="9" t="s">
        <v>115</v>
      </c>
      <c r="C21" s="9" t="s">
        <v>116</v>
      </c>
      <c r="D21" s="9" t="s">
        <v>37</v>
      </c>
      <c r="E21" s="9" t="s">
        <v>30</v>
      </c>
      <c r="F21" s="9" t="s">
        <v>30</v>
      </c>
      <c r="G21" s="44" t="s">
        <v>30</v>
      </c>
      <c r="H21" s="9" t="s">
        <v>30</v>
      </c>
      <c r="I21" s="9" t="s">
        <v>30</v>
      </c>
      <c r="J21" s="9" t="s">
        <v>66</v>
      </c>
    </row>
    <row r="22" spans="1:10" s="9" customFormat="1" x14ac:dyDescent="0.3">
      <c r="A22" s="9" t="s">
        <v>111</v>
      </c>
      <c r="B22" s="9" t="s">
        <v>115</v>
      </c>
      <c r="C22" s="9" t="s">
        <v>116</v>
      </c>
      <c r="D22" s="9" t="s">
        <v>31</v>
      </c>
      <c r="E22" s="9">
        <v>46</v>
      </c>
      <c r="F22" s="9">
        <v>148728</v>
      </c>
      <c r="G22" s="44">
        <v>30.928944113</v>
      </c>
      <c r="H22" s="9">
        <v>23.166598565000001</v>
      </c>
      <c r="I22" s="9">
        <v>41.292189755000003</v>
      </c>
      <c r="J22" s="9" t="s">
        <v>30</v>
      </c>
    </row>
    <row r="23" spans="1:10" s="9" customFormat="1" x14ac:dyDescent="0.3">
      <c r="A23" s="9" t="s">
        <v>111</v>
      </c>
      <c r="B23" s="9" t="s">
        <v>115</v>
      </c>
      <c r="C23" s="9" t="s">
        <v>116</v>
      </c>
      <c r="D23" s="9" t="s">
        <v>65</v>
      </c>
      <c r="E23" s="9" t="s">
        <v>30</v>
      </c>
      <c r="F23" s="9" t="s">
        <v>30</v>
      </c>
      <c r="G23" s="44" t="s">
        <v>30</v>
      </c>
      <c r="H23" s="9" t="s">
        <v>30</v>
      </c>
      <c r="I23" s="9" t="s">
        <v>30</v>
      </c>
      <c r="J23" s="9" t="s">
        <v>66</v>
      </c>
    </row>
    <row r="24" spans="1:10" s="9" customFormat="1" x14ac:dyDescent="0.3">
      <c r="A24" s="9" t="s">
        <v>117</v>
      </c>
      <c r="B24" s="9" t="s">
        <v>112</v>
      </c>
      <c r="C24" s="9" t="s">
        <v>113</v>
      </c>
      <c r="D24" s="9" t="s">
        <v>33</v>
      </c>
      <c r="E24" s="9">
        <v>15</v>
      </c>
      <c r="F24" s="9">
        <v>2082</v>
      </c>
      <c r="G24" s="44">
        <v>720.46109509999997</v>
      </c>
      <c r="H24" s="9">
        <v>434.34141361000002</v>
      </c>
      <c r="I24" s="9">
        <v>1195.0603219</v>
      </c>
      <c r="J24" s="9" t="s">
        <v>30</v>
      </c>
    </row>
    <row r="25" spans="1:10" s="9" customFormat="1" x14ac:dyDescent="0.3">
      <c r="A25" s="9" t="s">
        <v>117</v>
      </c>
      <c r="B25" s="9" t="s">
        <v>112</v>
      </c>
      <c r="C25" s="9" t="s">
        <v>113</v>
      </c>
      <c r="D25" s="9" t="s">
        <v>35</v>
      </c>
      <c r="E25" s="9">
        <v>18</v>
      </c>
      <c r="F25" s="9">
        <v>2163</v>
      </c>
      <c r="G25" s="44">
        <v>832.17753120999998</v>
      </c>
      <c r="H25" s="9">
        <v>524.30724371999997</v>
      </c>
      <c r="I25" s="9">
        <v>1320.8275334</v>
      </c>
      <c r="J25" s="9" t="s">
        <v>30</v>
      </c>
    </row>
    <row r="26" spans="1:10" s="9" customFormat="1" x14ac:dyDescent="0.3">
      <c r="A26" s="9" t="s">
        <v>117</v>
      </c>
      <c r="B26" s="9" t="s">
        <v>112</v>
      </c>
      <c r="C26" s="9" t="s">
        <v>113</v>
      </c>
      <c r="D26" s="9" t="s">
        <v>36</v>
      </c>
      <c r="E26" s="9">
        <v>41</v>
      </c>
      <c r="F26" s="9">
        <v>5197</v>
      </c>
      <c r="G26" s="44">
        <v>788.91668270000002</v>
      </c>
      <c r="H26" s="9">
        <v>580.89253143999997</v>
      </c>
      <c r="I26" s="9">
        <v>1071.4366230999999</v>
      </c>
      <c r="J26" s="9" t="s">
        <v>30</v>
      </c>
    </row>
    <row r="27" spans="1:10" s="9" customFormat="1" x14ac:dyDescent="0.3">
      <c r="A27" s="9" t="s">
        <v>117</v>
      </c>
      <c r="B27" s="9" t="s">
        <v>112</v>
      </c>
      <c r="C27" s="9" t="s">
        <v>113</v>
      </c>
      <c r="D27" s="9" t="s">
        <v>37</v>
      </c>
      <c r="E27" s="9">
        <v>185</v>
      </c>
      <c r="F27" s="9">
        <v>12038</v>
      </c>
      <c r="G27" s="44">
        <v>1536.8001329000001</v>
      </c>
      <c r="H27" s="9">
        <v>1330.5641177</v>
      </c>
      <c r="I27" s="9">
        <v>1775.0025098999999</v>
      </c>
      <c r="J27" s="9" t="s">
        <v>30</v>
      </c>
    </row>
    <row r="28" spans="1:10" s="9" customFormat="1" x14ac:dyDescent="0.3">
      <c r="A28" s="9" t="s">
        <v>117</v>
      </c>
      <c r="B28" s="9" t="s">
        <v>112</v>
      </c>
      <c r="C28" s="9" t="s">
        <v>113</v>
      </c>
      <c r="D28" s="9" t="s">
        <v>31</v>
      </c>
      <c r="E28" s="9">
        <v>259</v>
      </c>
      <c r="F28" s="9">
        <v>21480</v>
      </c>
      <c r="G28" s="44">
        <v>1205.7728119000001</v>
      </c>
      <c r="H28" s="9">
        <v>1067.5160091</v>
      </c>
      <c r="I28" s="9">
        <v>1361.9356164999999</v>
      </c>
      <c r="J28" s="9" t="s">
        <v>30</v>
      </c>
    </row>
    <row r="29" spans="1:10" s="9" customFormat="1" x14ac:dyDescent="0.3">
      <c r="A29" s="9" t="s">
        <v>117</v>
      </c>
      <c r="B29" s="9" t="s">
        <v>112</v>
      </c>
      <c r="C29" s="9" t="s">
        <v>114</v>
      </c>
      <c r="D29" s="9" t="s">
        <v>33</v>
      </c>
      <c r="E29" s="9" t="s">
        <v>30</v>
      </c>
      <c r="F29" s="9" t="s">
        <v>30</v>
      </c>
      <c r="G29" s="44" t="s">
        <v>30</v>
      </c>
      <c r="H29" s="9" t="s">
        <v>30</v>
      </c>
      <c r="I29" s="9" t="s">
        <v>30</v>
      </c>
      <c r="J29" s="9" t="s">
        <v>66</v>
      </c>
    </row>
    <row r="30" spans="1:10" s="9" customFormat="1" x14ac:dyDescent="0.3">
      <c r="A30" s="9" t="s">
        <v>117</v>
      </c>
      <c r="B30" s="9" t="s">
        <v>112</v>
      </c>
      <c r="C30" s="9" t="s">
        <v>114</v>
      </c>
      <c r="D30" s="9" t="s">
        <v>34</v>
      </c>
      <c r="E30" s="9">
        <v>27</v>
      </c>
      <c r="F30" s="9">
        <v>5873</v>
      </c>
      <c r="G30" s="44">
        <v>459.73097224999998</v>
      </c>
      <c r="H30" s="9">
        <v>315.27530168999999</v>
      </c>
      <c r="I30" s="9">
        <v>670.37463990000003</v>
      </c>
      <c r="J30" s="9" t="s">
        <v>30</v>
      </c>
    </row>
    <row r="31" spans="1:10" s="9" customFormat="1" x14ac:dyDescent="0.3">
      <c r="A31" s="9" t="s">
        <v>117</v>
      </c>
      <c r="B31" s="9" t="s">
        <v>112</v>
      </c>
      <c r="C31" s="9" t="s">
        <v>114</v>
      </c>
      <c r="D31" s="9" t="s">
        <v>35</v>
      </c>
      <c r="E31" s="9" t="s">
        <v>30</v>
      </c>
      <c r="F31" s="9" t="s">
        <v>30</v>
      </c>
      <c r="G31" s="44" t="s">
        <v>30</v>
      </c>
      <c r="H31" s="9" t="s">
        <v>30</v>
      </c>
      <c r="I31" s="9" t="s">
        <v>30</v>
      </c>
      <c r="J31" s="9" t="s">
        <v>66</v>
      </c>
    </row>
    <row r="32" spans="1:10" s="9" customFormat="1" x14ac:dyDescent="0.3">
      <c r="A32" s="9" t="s">
        <v>117</v>
      </c>
      <c r="B32" s="9" t="s">
        <v>112</v>
      </c>
      <c r="C32" s="9" t="s">
        <v>114</v>
      </c>
      <c r="D32" s="9" t="s">
        <v>36</v>
      </c>
      <c r="E32" s="9" t="s">
        <v>30</v>
      </c>
      <c r="F32" s="9" t="s">
        <v>30</v>
      </c>
      <c r="G32" s="44" t="s">
        <v>30</v>
      </c>
      <c r="H32" s="9" t="s">
        <v>30</v>
      </c>
      <c r="I32" s="9" t="s">
        <v>30</v>
      </c>
      <c r="J32" s="9" t="s">
        <v>66</v>
      </c>
    </row>
    <row r="33" spans="1:10" s="9" customFormat="1" x14ac:dyDescent="0.3">
      <c r="A33" s="9" t="s">
        <v>117</v>
      </c>
      <c r="B33" s="9" t="s">
        <v>112</v>
      </c>
      <c r="C33" s="9" t="s">
        <v>114</v>
      </c>
      <c r="D33" s="9" t="s">
        <v>37</v>
      </c>
      <c r="E33" s="9">
        <v>15</v>
      </c>
      <c r="F33" s="9">
        <v>1753</v>
      </c>
      <c r="G33" s="44">
        <v>855.67598403</v>
      </c>
      <c r="H33" s="9">
        <v>515.85785688999999</v>
      </c>
      <c r="I33" s="9">
        <v>1419.3471706</v>
      </c>
      <c r="J33" s="9" t="s">
        <v>30</v>
      </c>
    </row>
    <row r="34" spans="1:10" s="9" customFormat="1" x14ac:dyDescent="0.3">
      <c r="A34" s="9" t="s">
        <v>117</v>
      </c>
      <c r="B34" s="9" t="s">
        <v>112</v>
      </c>
      <c r="C34" s="9" t="s">
        <v>114</v>
      </c>
      <c r="D34" s="9" t="s">
        <v>31</v>
      </c>
      <c r="E34" s="9">
        <v>55</v>
      </c>
      <c r="F34" s="9">
        <v>10729</v>
      </c>
      <c r="G34" s="44">
        <v>512.62932239999998</v>
      </c>
      <c r="H34" s="9">
        <v>393.57495233999998</v>
      </c>
      <c r="I34" s="9">
        <v>667.69701837000002</v>
      </c>
      <c r="J34" s="9" t="s">
        <v>30</v>
      </c>
    </row>
    <row r="35" spans="1:10" s="9" customFormat="1" x14ac:dyDescent="0.3">
      <c r="A35" s="9" t="s">
        <v>117</v>
      </c>
      <c r="B35" s="9" t="s">
        <v>112</v>
      </c>
      <c r="C35" s="9" t="s">
        <v>114</v>
      </c>
      <c r="D35" s="9" t="s">
        <v>65</v>
      </c>
      <c r="E35" s="9" t="s">
        <v>30</v>
      </c>
      <c r="F35" s="9" t="s">
        <v>30</v>
      </c>
      <c r="G35" s="44" t="s">
        <v>30</v>
      </c>
      <c r="H35" s="9" t="s">
        <v>30</v>
      </c>
      <c r="I35" s="9" t="s">
        <v>30</v>
      </c>
      <c r="J35" s="9" t="s">
        <v>66</v>
      </c>
    </row>
    <row r="36" spans="1:10" s="9" customFormat="1" x14ac:dyDescent="0.3">
      <c r="A36" s="9" t="s">
        <v>117</v>
      </c>
      <c r="B36" s="9" t="s">
        <v>115</v>
      </c>
      <c r="C36" s="9" t="s">
        <v>116</v>
      </c>
      <c r="D36" s="9" t="s">
        <v>33</v>
      </c>
      <c r="E36" s="9" t="s">
        <v>30</v>
      </c>
      <c r="F36" s="9" t="s">
        <v>30</v>
      </c>
      <c r="G36" s="44" t="s">
        <v>30</v>
      </c>
      <c r="H36" s="9" t="s">
        <v>30</v>
      </c>
      <c r="I36" s="9" t="s">
        <v>30</v>
      </c>
      <c r="J36" s="9" t="s">
        <v>66</v>
      </c>
    </row>
    <row r="37" spans="1:10" s="9" customFormat="1" x14ac:dyDescent="0.3">
      <c r="A37" s="9" t="s">
        <v>117</v>
      </c>
      <c r="B37" s="9" t="s">
        <v>115</v>
      </c>
      <c r="C37" s="9" t="s">
        <v>116</v>
      </c>
      <c r="D37" s="9" t="s">
        <v>34</v>
      </c>
      <c r="E37" s="9">
        <v>39</v>
      </c>
      <c r="F37" s="9">
        <v>85365</v>
      </c>
      <c r="G37" s="44">
        <v>45.686171147000003</v>
      </c>
      <c r="H37" s="9">
        <v>33.379776982000003</v>
      </c>
      <c r="I37" s="9">
        <v>62.529663851000002</v>
      </c>
      <c r="J37" s="9" t="s">
        <v>30</v>
      </c>
    </row>
    <row r="38" spans="1:10" s="9" customFormat="1" x14ac:dyDescent="0.3">
      <c r="A38" s="9" t="s">
        <v>117</v>
      </c>
      <c r="B38" s="9" t="s">
        <v>115</v>
      </c>
      <c r="C38" s="9" t="s">
        <v>116</v>
      </c>
      <c r="D38" s="9" t="s">
        <v>35</v>
      </c>
      <c r="E38" s="9">
        <v>13</v>
      </c>
      <c r="F38" s="9">
        <v>19555</v>
      </c>
      <c r="G38" s="44">
        <v>66.479161340000005</v>
      </c>
      <c r="H38" s="9">
        <v>38.601546167999999</v>
      </c>
      <c r="I38" s="9">
        <v>114.48968581</v>
      </c>
      <c r="J38" s="9" t="s">
        <v>30</v>
      </c>
    </row>
    <row r="39" spans="1:10" s="9" customFormat="1" x14ac:dyDescent="0.3">
      <c r="A39" s="9" t="s">
        <v>117</v>
      </c>
      <c r="B39" s="9" t="s">
        <v>115</v>
      </c>
      <c r="C39" s="9" t="s">
        <v>116</v>
      </c>
      <c r="D39" s="9" t="s">
        <v>36</v>
      </c>
      <c r="E39" s="9" t="s">
        <v>30</v>
      </c>
      <c r="F39" s="9" t="s">
        <v>30</v>
      </c>
      <c r="G39" s="44" t="s">
        <v>30</v>
      </c>
      <c r="H39" s="9" t="s">
        <v>30</v>
      </c>
      <c r="I39" s="9" t="s">
        <v>30</v>
      </c>
      <c r="J39" s="9" t="s">
        <v>66</v>
      </c>
    </row>
    <row r="40" spans="1:10" s="9" customFormat="1" x14ac:dyDescent="0.3">
      <c r="A40" s="9" t="s">
        <v>117</v>
      </c>
      <c r="B40" s="9" t="s">
        <v>115</v>
      </c>
      <c r="C40" s="9" t="s">
        <v>116</v>
      </c>
      <c r="D40" s="9" t="s">
        <v>37</v>
      </c>
      <c r="E40" s="9">
        <v>8</v>
      </c>
      <c r="F40" s="9">
        <v>3476</v>
      </c>
      <c r="G40" s="44">
        <v>230.14959723999999</v>
      </c>
      <c r="H40" s="9">
        <v>115.09727128</v>
      </c>
      <c r="I40" s="9">
        <v>460.20932137</v>
      </c>
      <c r="J40" s="9" t="s">
        <v>30</v>
      </c>
    </row>
    <row r="41" spans="1:10" s="9" customFormat="1" x14ac:dyDescent="0.3">
      <c r="A41" s="9" t="s">
        <v>117</v>
      </c>
      <c r="B41" s="9" t="s">
        <v>115</v>
      </c>
      <c r="C41" s="9" t="s">
        <v>116</v>
      </c>
      <c r="D41" s="9" t="s">
        <v>31</v>
      </c>
      <c r="E41" s="9">
        <v>65</v>
      </c>
      <c r="F41" s="9">
        <v>152541</v>
      </c>
      <c r="G41" s="44">
        <v>42.611494614999998</v>
      </c>
      <c r="H41" s="9">
        <v>33.415518935999998</v>
      </c>
      <c r="I41" s="9">
        <v>54.338209642999999</v>
      </c>
      <c r="J41" s="9" t="s">
        <v>30</v>
      </c>
    </row>
    <row r="42" spans="1:10" s="9" customFormat="1" x14ac:dyDescent="0.3">
      <c r="A42" s="9" t="s">
        <v>117</v>
      </c>
      <c r="B42" s="9" t="s">
        <v>115</v>
      </c>
      <c r="C42" s="9" t="s">
        <v>116</v>
      </c>
      <c r="D42" s="9" t="s">
        <v>65</v>
      </c>
      <c r="E42" s="9">
        <v>0</v>
      </c>
      <c r="F42" s="9">
        <v>1318</v>
      </c>
      <c r="G42" s="44">
        <v>0</v>
      </c>
      <c r="H42" s="9">
        <v>0</v>
      </c>
      <c r="I42" s="9">
        <v>0</v>
      </c>
      <c r="J42" s="9" t="s">
        <v>30</v>
      </c>
    </row>
    <row r="43" spans="1:10" s="9" customFormat="1" x14ac:dyDescent="0.3">
      <c r="G43" s="44"/>
    </row>
    <row r="44" spans="1:10" s="9" customFormat="1" x14ac:dyDescent="0.3">
      <c r="G44" s="44"/>
    </row>
    <row r="45" spans="1:10" s="9" customFormat="1" x14ac:dyDescent="0.3">
      <c r="G45" s="44"/>
    </row>
    <row r="46" spans="1:10" s="9" customFormat="1" x14ac:dyDescent="0.3">
      <c r="G46" s="44"/>
    </row>
    <row r="49" spans="1:48" x14ac:dyDescent="0.3">
      <c r="A49" s="2" t="s">
        <v>155</v>
      </c>
      <c r="G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</row>
    <row r="50" spans="1:48" x14ac:dyDescent="0.3">
      <c r="A50" s="2" t="s">
        <v>156</v>
      </c>
      <c r="G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</row>
    <row r="51" spans="1:48" x14ac:dyDescent="0.3">
      <c r="A51" s="2" t="s">
        <v>157</v>
      </c>
      <c r="G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</row>
    <row r="52" spans="1:48" x14ac:dyDescent="0.3">
      <c r="A52" s="2" t="s">
        <v>0</v>
      </c>
      <c r="B52" s="2" t="s">
        <v>158</v>
      </c>
      <c r="C52" s="2" t="s">
        <v>1</v>
      </c>
      <c r="D52" s="2" t="s">
        <v>3</v>
      </c>
      <c r="E52" s="2" t="s">
        <v>4</v>
      </c>
      <c r="F52" s="2" t="s">
        <v>5</v>
      </c>
      <c r="G52" s="2" t="s">
        <v>6</v>
      </c>
      <c r="H52" s="2" t="s">
        <v>2</v>
      </c>
      <c r="I52" s="2" t="s">
        <v>159</v>
      </c>
      <c r="J52" s="2" t="s">
        <v>7</v>
      </c>
      <c r="K52" s="2" t="s">
        <v>9</v>
      </c>
      <c r="L52" s="2" t="s">
        <v>10</v>
      </c>
      <c r="M52" s="2" t="s">
        <v>11</v>
      </c>
      <c r="N52" s="2" t="s">
        <v>12</v>
      </c>
      <c r="O52" s="2" t="s">
        <v>8</v>
      </c>
      <c r="P52" s="2" t="s">
        <v>160</v>
      </c>
      <c r="Q52" s="2" t="s">
        <v>13</v>
      </c>
      <c r="R52" s="2" t="s">
        <v>15</v>
      </c>
      <c r="S52" s="2" t="s">
        <v>16</v>
      </c>
      <c r="T52" s="2" t="s">
        <v>17</v>
      </c>
      <c r="U52" s="2" t="s">
        <v>18</v>
      </c>
      <c r="V52" s="2" t="s">
        <v>14</v>
      </c>
      <c r="W52" s="2" t="s">
        <v>161</v>
      </c>
      <c r="X52" s="2" t="s">
        <v>51</v>
      </c>
      <c r="Y52" s="2" t="s">
        <v>52</v>
      </c>
      <c r="Z52" s="2" t="s">
        <v>53</v>
      </c>
      <c r="AA52" s="2" t="s">
        <v>54</v>
      </c>
      <c r="AB52" s="2" t="s">
        <v>55</v>
      </c>
      <c r="AC52" s="2" t="s">
        <v>56</v>
      </c>
      <c r="AD52" s="2" t="s">
        <v>57</v>
      </c>
      <c r="AE52" s="2" t="s">
        <v>58</v>
      </c>
      <c r="AF52" s="2" t="s">
        <v>59</v>
      </c>
      <c r="AG52" s="2" t="s">
        <v>60</v>
      </c>
      <c r="AH52" s="2" t="s">
        <v>20</v>
      </c>
      <c r="AI52" s="2" t="s">
        <v>21</v>
      </c>
      <c r="AJ52" s="2" t="s">
        <v>22</v>
      </c>
      <c r="AK52" s="2" t="s">
        <v>19</v>
      </c>
      <c r="AL52" s="2" t="s">
        <v>23</v>
      </c>
      <c r="AM52" s="2" t="s">
        <v>24</v>
      </c>
      <c r="AN52" s="2" t="s">
        <v>25</v>
      </c>
      <c r="AO52" s="2" t="s">
        <v>61</v>
      </c>
      <c r="AP52" s="2" t="s">
        <v>62</v>
      </c>
      <c r="AQ52" s="2" t="s">
        <v>26</v>
      </c>
      <c r="AR52" s="2" t="s">
        <v>27</v>
      </c>
      <c r="AS52" s="2" t="s">
        <v>28</v>
      </c>
      <c r="AT52" s="2" t="s">
        <v>29</v>
      </c>
      <c r="AU52" s="2" t="s">
        <v>63</v>
      </c>
      <c r="AV52" s="2"/>
    </row>
    <row r="53" spans="1:48" x14ac:dyDescent="0.3">
      <c r="A53" s="2" t="s">
        <v>33</v>
      </c>
      <c r="B53" s="2">
        <v>15</v>
      </c>
      <c r="C53" s="2">
        <v>2082</v>
      </c>
      <c r="D53" s="2">
        <v>720.46109509999997</v>
      </c>
      <c r="E53" s="2">
        <v>0.59750981940000003</v>
      </c>
      <c r="F53" s="2">
        <v>0.3550512609</v>
      </c>
      <c r="G53" s="2">
        <v>1.0055392659</v>
      </c>
      <c r="H53" s="2">
        <v>5.2481426300000002E-2</v>
      </c>
      <c r="I53" s="2" t="s">
        <v>30</v>
      </c>
      <c r="J53" s="2" t="s">
        <v>30</v>
      </c>
      <c r="K53" s="2" t="s">
        <v>30</v>
      </c>
      <c r="L53" s="2" t="s">
        <v>30</v>
      </c>
      <c r="M53" s="2" t="s">
        <v>30</v>
      </c>
      <c r="N53" s="2" t="s">
        <v>30</v>
      </c>
      <c r="O53" s="2" t="s">
        <v>30</v>
      </c>
      <c r="P53" s="2">
        <v>33</v>
      </c>
      <c r="Q53" s="2">
        <v>5311</v>
      </c>
      <c r="R53" s="2">
        <v>621.35191112999996</v>
      </c>
      <c r="S53" s="2">
        <v>0.71036683140000001</v>
      </c>
      <c r="T53" s="2">
        <v>0.49991408549999999</v>
      </c>
      <c r="U53" s="2">
        <v>1.0094155173999999</v>
      </c>
      <c r="V53" s="2">
        <v>5.6431855599999997E-2</v>
      </c>
      <c r="W53" s="2" t="s">
        <v>30</v>
      </c>
      <c r="X53" s="2" t="s">
        <v>30</v>
      </c>
      <c r="Y53" s="2" t="s">
        <v>30</v>
      </c>
      <c r="Z53" s="2" t="s">
        <v>30</v>
      </c>
      <c r="AA53" s="2" t="s">
        <v>30</v>
      </c>
      <c r="AB53" s="2" t="s">
        <v>30</v>
      </c>
      <c r="AC53" s="2" t="s">
        <v>30</v>
      </c>
      <c r="AD53" s="2">
        <v>93.597345133000005</v>
      </c>
      <c r="AE53" s="2">
        <v>22.459615885000002</v>
      </c>
      <c r="AF53" s="2">
        <v>390.05400006000002</v>
      </c>
      <c r="AG53" s="1">
        <v>4.575361E-10</v>
      </c>
      <c r="AH53" s="2">
        <v>0.97694524500000002</v>
      </c>
      <c r="AI53" s="2">
        <v>0.35506808400000001</v>
      </c>
      <c r="AJ53" s="2">
        <v>2.6879971890999999</v>
      </c>
      <c r="AK53" s="2">
        <v>0.96397337319999998</v>
      </c>
      <c r="AL53" s="2" t="s">
        <v>30</v>
      </c>
      <c r="AM53" s="2" t="s">
        <v>30</v>
      </c>
      <c r="AN53" s="2" t="s">
        <v>30</v>
      </c>
      <c r="AO53" s="2" t="s">
        <v>30</v>
      </c>
      <c r="AP53" s="2" t="s">
        <v>64</v>
      </c>
      <c r="AQ53" s="2" t="s">
        <v>30</v>
      </c>
      <c r="AR53" s="2" t="s">
        <v>30</v>
      </c>
      <c r="AS53" s="2" t="s">
        <v>66</v>
      </c>
      <c r="AT53" s="2" t="s">
        <v>30</v>
      </c>
      <c r="AU53" s="2" t="s">
        <v>66</v>
      </c>
      <c r="AV53" s="2"/>
    </row>
    <row r="54" spans="1:48" x14ac:dyDescent="0.3">
      <c r="A54" s="2" t="s">
        <v>34</v>
      </c>
      <c r="B54" s="2" t="s">
        <v>30</v>
      </c>
      <c r="C54" s="2" t="s">
        <v>30</v>
      </c>
      <c r="D54" s="2" t="s">
        <v>30</v>
      </c>
      <c r="E54" s="2" t="s">
        <v>30</v>
      </c>
      <c r="F54" s="2" t="s">
        <v>30</v>
      </c>
      <c r="G54" s="2" t="s">
        <v>30</v>
      </c>
      <c r="H54" s="2" t="s">
        <v>30</v>
      </c>
      <c r="I54" s="2">
        <v>27</v>
      </c>
      <c r="J54" s="2">
        <v>5873</v>
      </c>
      <c r="K54" s="2">
        <v>459.73097224999998</v>
      </c>
      <c r="L54" s="2">
        <v>0.89680974570000005</v>
      </c>
      <c r="M54" s="2">
        <v>0.5658210306</v>
      </c>
      <c r="N54" s="2">
        <v>1.4214171557999999</v>
      </c>
      <c r="O54" s="2">
        <v>0.64302095780000001</v>
      </c>
      <c r="P54" s="2">
        <v>52</v>
      </c>
      <c r="Q54" s="2">
        <v>11217</v>
      </c>
      <c r="R54" s="2">
        <v>463.58206294000001</v>
      </c>
      <c r="S54" s="2">
        <v>0.5299948632</v>
      </c>
      <c r="T54" s="2">
        <v>0.39878433299999999</v>
      </c>
      <c r="U54" s="2">
        <v>0.70437710769999995</v>
      </c>
      <c r="V54" s="2">
        <v>1.21621E-5</v>
      </c>
      <c r="W54" s="2">
        <v>39</v>
      </c>
      <c r="X54" s="2">
        <v>85365</v>
      </c>
      <c r="Y54" s="2">
        <v>45.686171147000003</v>
      </c>
      <c r="Z54" s="2">
        <v>1.0721560358</v>
      </c>
      <c r="AA54" s="2">
        <v>0.72085668849999995</v>
      </c>
      <c r="AB54" s="2">
        <v>1.5946561689000001</v>
      </c>
      <c r="AC54" s="2">
        <v>0.73086433309999999</v>
      </c>
      <c r="AD54" s="2">
        <v>10.147098155</v>
      </c>
      <c r="AE54" s="2">
        <v>6.6993419841000001</v>
      </c>
      <c r="AF54" s="2">
        <v>15.369211066</v>
      </c>
      <c r="AG54" s="1">
        <v>7.5087790000000003E-28</v>
      </c>
      <c r="AH54" s="2" t="s">
        <v>30</v>
      </c>
      <c r="AI54" s="2" t="s">
        <v>30</v>
      </c>
      <c r="AJ54" s="2" t="s">
        <v>30</v>
      </c>
      <c r="AK54" s="2" t="s">
        <v>30</v>
      </c>
      <c r="AL54" s="2" t="s">
        <v>30</v>
      </c>
      <c r="AM54" s="2" t="s">
        <v>30</v>
      </c>
      <c r="AN54" s="2" t="s">
        <v>72</v>
      </c>
      <c r="AO54" s="2" t="s">
        <v>30</v>
      </c>
      <c r="AP54" s="2" t="s">
        <v>64</v>
      </c>
      <c r="AQ54" s="2" t="s">
        <v>30</v>
      </c>
      <c r="AR54" s="2" t="s">
        <v>30</v>
      </c>
      <c r="AS54" s="2" t="s">
        <v>30</v>
      </c>
      <c r="AT54" s="2" t="s">
        <v>30</v>
      </c>
      <c r="AU54" s="2" t="s">
        <v>30</v>
      </c>
      <c r="AV54" s="2"/>
    </row>
    <row r="55" spans="1:48" x14ac:dyDescent="0.3">
      <c r="A55" s="2" t="s">
        <v>35</v>
      </c>
      <c r="B55" s="2">
        <v>18</v>
      </c>
      <c r="C55" s="2">
        <v>2163</v>
      </c>
      <c r="D55" s="2">
        <v>832.17753120999998</v>
      </c>
      <c r="E55" s="2">
        <v>0.69016113400000001</v>
      </c>
      <c r="F55" s="2">
        <v>0.42802167549999998</v>
      </c>
      <c r="G55" s="2">
        <v>1.1128464237</v>
      </c>
      <c r="H55" s="2">
        <v>0.12817889599999999</v>
      </c>
      <c r="I55" s="2" t="s">
        <v>30</v>
      </c>
      <c r="J55" s="2" t="s">
        <v>30</v>
      </c>
      <c r="K55" s="2" t="s">
        <v>30</v>
      </c>
      <c r="L55" s="2" t="s">
        <v>30</v>
      </c>
      <c r="M55" s="2" t="s">
        <v>30</v>
      </c>
      <c r="N55" s="2" t="s">
        <v>30</v>
      </c>
      <c r="O55" s="2" t="s">
        <v>30</v>
      </c>
      <c r="P55" s="2">
        <v>32</v>
      </c>
      <c r="Q55" s="2">
        <v>6566</v>
      </c>
      <c r="R55" s="2">
        <v>487.35912274999998</v>
      </c>
      <c r="S55" s="2">
        <v>0.55717822640000003</v>
      </c>
      <c r="T55" s="2">
        <v>0.39009902790000001</v>
      </c>
      <c r="U55" s="2">
        <v>0.79581735340000004</v>
      </c>
      <c r="V55" s="2">
        <v>1.3015601E-3</v>
      </c>
      <c r="W55" s="2">
        <v>13</v>
      </c>
      <c r="X55" s="2">
        <v>19555</v>
      </c>
      <c r="Y55" s="2">
        <v>66.479161340000005</v>
      </c>
      <c r="Z55" s="2">
        <v>1.5601227308000001</v>
      </c>
      <c r="AA55" s="2">
        <v>0.86009252030000005</v>
      </c>
      <c r="AB55" s="2">
        <v>2.8299082688000001</v>
      </c>
      <c r="AC55" s="2">
        <v>0.14322150380000001</v>
      </c>
      <c r="AD55" s="2">
        <v>7.3310058811000003</v>
      </c>
      <c r="AE55" s="2">
        <v>3.8477437427000001</v>
      </c>
      <c r="AF55" s="2">
        <v>13.96757446</v>
      </c>
      <c r="AG55" s="1">
        <v>1.3872270000000001E-9</v>
      </c>
      <c r="AH55" s="2">
        <v>3.2538141469999999</v>
      </c>
      <c r="AI55" s="2">
        <v>0.95846292749999995</v>
      </c>
      <c r="AJ55" s="2">
        <v>11.046130422999999</v>
      </c>
      <c r="AK55" s="2">
        <v>5.8499827499999997E-2</v>
      </c>
      <c r="AL55" s="2" t="s">
        <v>30</v>
      </c>
      <c r="AM55" s="2" t="s">
        <v>30</v>
      </c>
      <c r="AN55" s="2" t="s">
        <v>72</v>
      </c>
      <c r="AO55" s="2" t="s">
        <v>30</v>
      </c>
      <c r="AP55" s="2" t="s">
        <v>64</v>
      </c>
      <c r="AQ55" s="2" t="s">
        <v>30</v>
      </c>
      <c r="AR55" s="2" t="s">
        <v>30</v>
      </c>
      <c r="AS55" s="2" t="s">
        <v>66</v>
      </c>
      <c r="AT55" s="2" t="s">
        <v>30</v>
      </c>
      <c r="AU55" s="2" t="s">
        <v>30</v>
      </c>
      <c r="AV55" s="2"/>
    </row>
    <row r="56" spans="1:48" x14ac:dyDescent="0.3">
      <c r="A56" s="2" t="s">
        <v>36</v>
      </c>
      <c r="B56" s="2">
        <v>41</v>
      </c>
      <c r="C56" s="2">
        <v>5197</v>
      </c>
      <c r="D56" s="2">
        <v>788.91668270000002</v>
      </c>
      <c r="E56" s="2">
        <v>0.65428302490000001</v>
      </c>
      <c r="F56" s="2">
        <v>0.47064644480000001</v>
      </c>
      <c r="G56" s="2">
        <v>0.90957082830000002</v>
      </c>
      <c r="H56" s="2">
        <v>1.16069903E-2</v>
      </c>
      <c r="I56" s="2" t="s">
        <v>30</v>
      </c>
      <c r="J56" s="2" t="s">
        <v>30</v>
      </c>
      <c r="K56" s="2" t="s">
        <v>30</v>
      </c>
      <c r="L56" s="2" t="s">
        <v>30</v>
      </c>
      <c r="M56" s="2" t="s">
        <v>30</v>
      </c>
      <c r="N56" s="2" t="s">
        <v>30</v>
      </c>
      <c r="O56" s="2" t="s">
        <v>30</v>
      </c>
      <c r="P56" s="2">
        <v>79</v>
      </c>
      <c r="Q56" s="2">
        <v>11704</v>
      </c>
      <c r="R56" s="2">
        <v>674.98291183000003</v>
      </c>
      <c r="S56" s="2">
        <v>0.77168101320000004</v>
      </c>
      <c r="T56" s="2">
        <v>0.60950304830000002</v>
      </c>
      <c r="U56" s="2">
        <v>0.97701166189999999</v>
      </c>
      <c r="V56" s="2">
        <v>3.1305420799999997E-2</v>
      </c>
      <c r="W56" s="2" t="s">
        <v>30</v>
      </c>
      <c r="X56" s="2" t="s">
        <v>30</v>
      </c>
      <c r="Y56" s="2" t="s">
        <v>30</v>
      </c>
      <c r="Z56" s="2" t="s">
        <v>30</v>
      </c>
      <c r="AA56" s="2" t="s">
        <v>30</v>
      </c>
      <c r="AB56" s="2" t="s">
        <v>30</v>
      </c>
      <c r="AC56" s="2" t="s">
        <v>30</v>
      </c>
      <c r="AD56" s="2">
        <v>28.574276601000001</v>
      </c>
      <c r="AE56" s="2">
        <v>9.0217249332999998</v>
      </c>
      <c r="AF56" s="2">
        <v>90.502568996999997</v>
      </c>
      <c r="AG56" s="1">
        <v>1.2015777E-8</v>
      </c>
      <c r="AH56" s="2">
        <v>2.8282663074999999</v>
      </c>
      <c r="AI56" s="2">
        <v>0.68410765949999996</v>
      </c>
      <c r="AJ56" s="2">
        <v>11.69273607</v>
      </c>
      <c r="AK56" s="2">
        <v>0.1510858739</v>
      </c>
      <c r="AL56" s="2" t="s">
        <v>30</v>
      </c>
      <c r="AM56" s="2" t="s">
        <v>30</v>
      </c>
      <c r="AN56" s="2" t="s">
        <v>30</v>
      </c>
      <c r="AO56" s="2" t="s">
        <v>30</v>
      </c>
      <c r="AP56" s="2" t="s">
        <v>64</v>
      </c>
      <c r="AQ56" s="2" t="s">
        <v>30</v>
      </c>
      <c r="AR56" s="2" t="s">
        <v>30</v>
      </c>
      <c r="AS56" s="2" t="s">
        <v>66</v>
      </c>
      <c r="AT56" s="2" t="s">
        <v>30</v>
      </c>
      <c r="AU56" s="2" t="s">
        <v>66</v>
      </c>
      <c r="AV56" s="2"/>
    </row>
    <row r="57" spans="1:48" x14ac:dyDescent="0.3">
      <c r="A57" s="2" t="s">
        <v>37</v>
      </c>
      <c r="B57" s="2">
        <v>185</v>
      </c>
      <c r="C57" s="2">
        <v>12038</v>
      </c>
      <c r="D57" s="2">
        <v>1536.8001329000001</v>
      </c>
      <c r="E57" s="2">
        <v>1.2745353998</v>
      </c>
      <c r="F57" s="2">
        <v>1.0553909785</v>
      </c>
      <c r="G57" s="2">
        <v>1.5391835997000001</v>
      </c>
      <c r="H57" s="2">
        <v>1.17351369E-2</v>
      </c>
      <c r="I57" s="2">
        <v>15</v>
      </c>
      <c r="J57" s="2">
        <v>1753</v>
      </c>
      <c r="K57" s="2">
        <v>855.67598403</v>
      </c>
      <c r="L57" s="2">
        <v>1.6691904787</v>
      </c>
      <c r="M57" s="2">
        <v>0.94310797319999995</v>
      </c>
      <c r="N57" s="2">
        <v>2.9542713382999999</v>
      </c>
      <c r="O57" s="2">
        <v>7.8598607599999995E-2</v>
      </c>
      <c r="P57" s="2">
        <v>342</v>
      </c>
      <c r="Q57" s="2">
        <v>26266</v>
      </c>
      <c r="R57" s="2">
        <v>1302.0635041</v>
      </c>
      <c r="S57" s="2">
        <v>1.4885972170999999</v>
      </c>
      <c r="T57" s="2">
        <v>1.3004042011000001</v>
      </c>
      <c r="U57" s="2">
        <v>1.7040253123</v>
      </c>
      <c r="V57" s="1">
        <v>7.9715153999999996E-9</v>
      </c>
      <c r="W57" s="2">
        <v>8</v>
      </c>
      <c r="X57" s="2">
        <v>3476</v>
      </c>
      <c r="Y57" s="2">
        <v>230.14959723999999</v>
      </c>
      <c r="Z57" s="2">
        <v>5.4011153403999996</v>
      </c>
      <c r="AA57" s="2">
        <v>2.5915274342000001</v>
      </c>
      <c r="AB57" s="2">
        <v>11.25670002</v>
      </c>
      <c r="AC57" s="1">
        <v>6.7487105999999998E-6</v>
      </c>
      <c r="AD57" s="2">
        <v>5.6574659255000004</v>
      </c>
      <c r="AE57" s="2">
        <v>2.8065790233999999</v>
      </c>
      <c r="AF57" s="2">
        <v>11.404247104</v>
      </c>
      <c r="AG57" s="1">
        <v>1.264495E-6</v>
      </c>
      <c r="AH57" s="2">
        <v>1.7960070886999999</v>
      </c>
      <c r="AI57" s="2">
        <v>1.0611882155000001</v>
      </c>
      <c r="AJ57" s="2">
        <v>3.0396506629000002</v>
      </c>
      <c r="AK57" s="2">
        <v>2.9169816099999999E-2</v>
      </c>
      <c r="AL57" s="2" t="s">
        <v>30</v>
      </c>
      <c r="AM57" s="2" t="s">
        <v>30</v>
      </c>
      <c r="AN57" s="2" t="s">
        <v>72</v>
      </c>
      <c r="AO57" s="2" t="s">
        <v>39</v>
      </c>
      <c r="AP57" s="2" t="s">
        <v>64</v>
      </c>
      <c r="AQ57" s="2" t="s">
        <v>30</v>
      </c>
      <c r="AR57" s="2" t="s">
        <v>30</v>
      </c>
      <c r="AS57" s="2" t="s">
        <v>30</v>
      </c>
      <c r="AT57" s="2" t="s">
        <v>30</v>
      </c>
      <c r="AU57" s="2" t="s">
        <v>30</v>
      </c>
      <c r="AV57" s="2"/>
    </row>
    <row r="58" spans="1:48" x14ac:dyDescent="0.3">
      <c r="A58" s="2" t="s">
        <v>65</v>
      </c>
      <c r="B58" s="2" t="s">
        <v>30</v>
      </c>
      <c r="C58" s="2" t="s">
        <v>30</v>
      </c>
      <c r="D58" s="2" t="s">
        <v>30</v>
      </c>
      <c r="E58" s="2" t="s">
        <v>30</v>
      </c>
      <c r="F58" s="2" t="s">
        <v>30</v>
      </c>
      <c r="G58" s="2" t="s">
        <v>30</v>
      </c>
      <c r="H58" s="2" t="s">
        <v>30</v>
      </c>
      <c r="I58" s="2" t="s">
        <v>30</v>
      </c>
      <c r="J58" s="2" t="s">
        <v>30</v>
      </c>
      <c r="K58" s="2" t="s">
        <v>30</v>
      </c>
      <c r="L58" s="2" t="s">
        <v>30</v>
      </c>
      <c r="M58" s="2" t="s">
        <v>30</v>
      </c>
      <c r="N58" s="2" t="s">
        <v>30</v>
      </c>
      <c r="O58" s="2" t="s">
        <v>30</v>
      </c>
      <c r="P58" s="2">
        <v>8</v>
      </c>
      <c r="Q58" s="2">
        <v>1358</v>
      </c>
      <c r="R58" s="2">
        <v>589.10162003000005</v>
      </c>
      <c r="S58" s="2">
        <v>0.67349636130000001</v>
      </c>
      <c r="T58" s="2">
        <v>0.33511460259999998</v>
      </c>
      <c r="U58" s="2">
        <v>1.3535588874</v>
      </c>
      <c r="V58" s="2">
        <v>0.26704279689999999</v>
      </c>
      <c r="W58" s="2">
        <v>0</v>
      </c>
      <c r="X58" s="2">
        <v>1318</v>
      </c>
      <c r="Y58" s="2">
        <v>0</v>
      </c>
      <c r="Z58" s="2" t="s">
        <v>30</v>
      </c>
      <c r="AA58" s="2" t="s">
        <v>30</v>
      </c>
      <c r="AB58" s="2" t="s">
        <v>30</v>
      </c>
      <c r="AC58" s="2" t="s">
        <v>30</v>
      </c>
      <c r="AD58" s="2" t="s">
        <v>30</v>
      </c>
      <c r="AE58" s="2" t="s">
        <v>30</v>
      </c>
      <c r="AF58" s="2" t="s">
        <v>30</v>
      </c>
      <c r="AG58" s="2" t="s">
        <v>30</v>
      </c>
      <c r="AH58" s="2" t="s">
        <v>30</v>
      </c>
      <c r="AI58" s="2" t="s">
        <v>30</v>
      </c>
      <c r="AJ58" s="2" t="s">
        <v>30</v>
      </c>
      <c r="AK58" s="2" t="s">
        <v>30</v>
      </c>
      <c r="AL58" s="2" t="s">
        <v>30</v>
      </c>
      <c r="AM58" s="2" t="s">
        <v>30</v>
      </c>
      <c r="AN58" s="2" t="s">
        <v>30</v>
      </c>
      <c r="AO58" s="2" t="s">
        <v>30</v>
      </c>
      <c r="AP58" s="2" t="s">
        <v>30</v>
      </c>
      <c r="AQ58" s="2" t="s">
        <v>30</v>
      </c>
      <c r="AR58" s="2" t="s">
        <v>30</v>
      </c>
      <c r="AS58" s="2" t="s">
        <v>66</v>
      </c>
      <c r="AT58" s="2" t="s">
        <v>30</v>
      </c>
      <c r="AU58" s="2" t="s">
        <v>30</v>
      </c>
      <c r="AV58" s="2"/>
    </row>
    <row r="59" spans="1:48" x14ac:dyDescent="0.3">
      <c r="A59" s="2" t="s">
        <v>31</v>
      </c>
      <c r="B59" s="2">
        <v>259</v>
      </c>
      <c r="C59" s="2">
        <v>21480</v>
      </c>
      <c r="D59" s="2">
        <v>1205.7728119000001</v>
      </c>
      <c r="E59" s="2" t="s">
        <v>30</v>
      </c>
      <c r="F59" s="2" t="s">
        <v>30</v>
      </c>
      <c r="G59" s="2" t="s">
        <v>30</v>
      </c>
      <c r="H59" s="2" t="s">
        <v>30</v>
      </c>
      <c r="I59" s="2">
        <v>55</v>
      </c>
      <c r="J59" s="2">
        <v>10729</v>
      </c>
      <c r="K59" s="2">
        <v>512.62932239999998</v>
      </c>
      <c r="L59" s="2" t="s">
        <v>30</v>
      </c>
      <c r="M59" s="2" t="s">
        <v>30</v>
      </c>
      <c r="N59" s="2" t="s">
        <v>30</v>
      </c>
      <c r="O59" s="2" t="s">
        <v>30</v>
      </c>
      <c r="P59" s="2">
        <v>546</v>
      </c>
      <c r="Q59" s="2">
        <v>62422</v>
      </c>
      <c r="R59" s="44">
        <v>874.69161513999995</v>
      </c>
      <c r="S59" s="2" t="s">
        <v>30</v>
      </c>
      <c r="T59" s="2" t="s">
        <v>30</v>
      </c>
      <c r="U59" s="2" t="s">
        <v>30</v>
      </c>
      <c r="V59" s="2" t="s">
        <v>30</v>
      </c>
      <c r="W59" s="2">
        <v>65</v>
      </c>
      <c r="X59" s="2">
        <v>152541</v>
      </c>
      <c r="Y59" s="2">
        <v>42.611494614999998</v>
      </c>
      <c r="Z59" s="2" t="s">
        <v>30</v>
      </c>
      <c r="AA59" s="2" t="s">
        <v>30</v>
      </c>
      <c r="AB59" s="2" t="s">
        <v>30</v>
      </c>
      <c r="AC59" s="2" t="s">
        <v>30</v>
      </c>
      <c r="AD59" s="2">
        <v>20.527128256000001</v>
      </c>
      <c r="AE59" s="2">
        <v>15.872373301</v>
      </c>
      <c r="AF59" s="2">
        <v>26.546943324000001</v>
      </c>
      <c r="AG59" s="1">
        <v>2.3436100000000002E-117</v>
      </c>
      <c r="AH59" s="2">
        <v>2.3521339089</v>
      </c>
      <c r="AI59" s="2">
        <v>1.7582702872</v>
      </c>
      <c r="AJ59" s="2">
        <v>3.1465776141999999</v>
      </c>
      <c r="AK59" s="1">
        <v>8.3625854000000004E-9</v>
      </c>
      <c r="AL59" s="2" t="s">
        <v>30</v>
      </c>
      <c r="AM59" s="2" t="s">
        <v>30</v>
      </c>
      <c r="AN59" s="2" t="s">
        <v>30</v>
      </c>
      <c r="AO59" s="2" t="s">
        <v>30</v>
      </c>
      <c r="AP59" s="2" t="s">
        <v>64</v>
      </c>
      <c r="AQ59" s="2" t="s">
        <v>40</v>
      </c>
      <c r="AR59" s="2" t="s">
        <v>30</v>
      </c>
      <c r="AS59" s="2" t="s">
        <v>30</v>
      </c>
      <c r="AT59" s="2" t="s">
        <v>30</v>
      </c>
      <c r="AU59" s="2" t="s">
        <v>30</v>
      </c>
      <c r="AV59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"/>
  <sheetViews>
    <sheetView workbookViewId="0">
      <selection activeCell="B3" sqref="B3:B4"/>
    </sheetView>
  </sheetViews>
  <sheetFormatPr defaultColWidth="9.109375" defaultRowHeight="14.4" x14ac:dyDescent="0.3"/>
  <cols>
    <col min="1" max="1" width="18.5546875" style="2" customWidth="1"/>
    <col min="2" max="2" width="40.109375" style="2" bestFit="1" customWidth="1"/>
    <col min="3" max="3" width="11.6640625" style="2" customWidth="1"/>
    <col min="4" max="4" width="15.6640625" style="2" bestFit="1" customWidth="1"/>
    <col min="5" max="5" width="14" style="2" bestFit="1" customWidth="1"/>
    <col min="6" max="6" width="13.109375" style="2" bestFit="1" customWidth="1"/>
    <col min="7" max="7" width="13.5546875" style="2" bestFit="1" customWidth="1"/>
    <col min="8" max="8" width="12.44140625" style="2" bestFit="1" customWidth="1"/>
    <col min="9" max="9" width="11.6640625" style="2" bestFit="1" customWidth="1"/>
    <col min="10" max="10" width="12.33203125" style="2" customWidth="1"/>
    <col min="11" max="11" width="16.33203125" style="2" bestFit="1" customWidth="1"/>
    <col min="12" max="12" width="14.5546875" style="2" bestFit="1" customWidth="1"/>
    <col min="13" max="13" width="13.6640625" style="2" bestFit="1" customWidth="1"/>
    <col min="14" max="14" width="14.109375" style="2" bestFit="1" customWidth="1"/>
    <col min="15" max="15" width="13.109375" style="2" bestFit="1" customWidth="1"/>
    <col min="16" max="16" width="7.33203125" style="2" bestFit="1" customWidth="1"/>
    <col min="17" max="17" width="7.88671875" style="2" customWidth="1"/>
    <col min="18" max="22" width="12" style="2" bestFit="1" customWidth="1"/>
    <col min="23" max="23" width="10.44140625" style="2" bestFit="1" customWidth="1"/>
    <col min="24" max="24" width="11" style="2" bestFit="1" customWidth="1"/>
    <col min="25" max="25" width="15" style="2" bestFit="1" customWidth="1"/>
    <col min="26" max="26" width="13.33203125" style="2" bestFit="1" customWidth="1"/>
    <col min="27" max="27" width="12.33203125" style="2" bestFit="1" customWidth="1"/>
    <col min="28" max="28" width="12.6640625" style="2" bestFit="1" customWidth="1"/>
    <col min="29" max="29" width="12" style="2" bestFit="1" customWidth="1"/>
    <col min="30" max="30" width="17.6640625" style="2" bestFit="1" customWidth="1"/>
    <col min="31" max="31" width="16.44140625" style="2" bestFit="1" customWidth="1"/>
    <col min="32" max="32" width="17" style="2" bestFit="1" customWidth="1"/>
    <col min="33" max="33" width="16.109375" style="2" bestFit="1" customWidth="1"/>
    <col min="34" max="34" width="15.88671875" style="2" bestFit="1" customWidth="1"/>
    <col min="35" max="35" width="14.6640625" style="2" bestFit="1" customWidth="1"/>
    <col min="36" max="36" width="15.33203125" style="2" bestFit="1" customWidth="1"/>
    <col min="37" max="37" width="14.44140625" style="2" bestFit="1" customWidth="1"/>
    <col min="38" max="38" width="11.88671875" style="9" customWidth="1"/>
    <col min="39" max="39" width="12.44140625" style="9" customWidth="1"/>
    <col min="40" max="40" width="8" style="9" customWidth="1"/>
    <col min="41" max="41" width="11.109375" style="9" bestFit="1" customWidth="1"/>
    <col min="42" max="42" width="15.5546875" style="9" bestFit="1" customWidth="1"/>
    <col min="43" max="43" width="13.88671875" style="9" bestFit="1" customWidth="1"/>
    <col min="44" max="44" width="16.33203125" style="9" bestFit="1" customWidth="1"/>
    <col min="45" max="45" width="16.88671875" style="9" bestFit="1" customWidth="1"/>
    <col min="46" max="46" width="12.33203125" style="9" bestFit="1" customWidth="1"/>
    <col min="47" max="47" width="15.5546875" style="9" bestFit="1" customWidth="1"/>
    <col min="48" max="48" width="9.109375" style="9"/>
    <col min="49" max="16384" width="9.109375" style="2"/>
  </cols>
  <sheetData>
    <row r="1" spans="1:59" x14ac:dyDescent="0.3">
      <c r="A1" s="9" t="s">
        <v>118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</row>
    <row r="2" spans="1:59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</row>
    <row r="3" spans="1:59" s="9" customFormat="1" x14ac:dyDescent="0.3">
      <c r="A3" s="9" t="s">
        <v>119</v>
      </c>
    </row>
    <row r="4" spans="1:59" x14ac:dyDescent="0.3">
      <c r="A4" s="9" t="s">
        <v>0</v>
      </c>
      <c r="B4" s="9" t="s">
        <v>120</v>
      </c>
      <c r="C4" s="9" t="s">
        <v>1</v>
      </c>
      <c r="D4" s="9" t="s">
        <v>3</v>
      </c>
      <c r="E4" s="9" t="s">
        <v>84</v>
      </c>
      <c r="F4" s="9" t="s">
        <v>85</v>
      </c>
      <c r="G4" s="9" t="s">
        <v>86</v>
      </c>
      <c r="H4" s="9" t="s">
        <v>4</v>
      </c>
      <c r="I4" s="9" t="s">
        <v>5</v>
      </c>
      <c r="J4" s="9" t="s">
        <v>6</v>
      </c>
      <c r="K4" s="9" t="s">
        <v>2</v>
      </c>
      <c r="L4" s="9" t="s">
        <v>121</v>
      </c>
      <c r="M4" s="9" t="s">
        <v>7</v>
      </c>
      <c r="N4" s="9" t="s">
        <v>9</v>
      </c>
      <c r="O4" s="9" t="s">
        <v>88</v>
      </c>
      <c r="P4" s="9" t="s">
        <v>89</v>
      </c>
      <c r="Q4" s="9" t="s">
        <v>90</v>
      </c>
      <c r="R4" s="9" t="s">
        <v>10</v>
      </c>
      <c r="S4" s="9" t="s">
        <v>11</v>
      </c>
      <c r="T4" s="9" t="s">
        <v>12</v>
      </c>
      <c r="U4" s="9" t="s">
        <v>8</v>
      </c>
      <c r="V4" s="9" t="s">
        <v>122</v>
      </c>
      <c r="W4" s="9" t="s">
        <v>13</v>
      </c>
      <c r="X4" s="9" t="s">
        <v>15</v>
      </c>
      <c r="Y4" s="9" t="s">
        <v>92</v>
      </c>
      <c r="Z4" s="9" t="s">
        <v>93</v>
      </c>
      <c r="AA4" s="9" t="s">
        <v>94</v>
      </c>
      <c r="AB4" s="9" t="s">
        <v>16</v>
      </c>
      <c r="AC4" s="9" t="s">
        <v>17</v>
      </c>
      <c r="AD4" s="9" t="s">
        <v>18</v>
      </c>
      <c r="AE4" s="9" t="s">
        <v>14</v>
      </c>
      <c r="AF4" s="9" t="s">
        <v>123</v>
      </c>
      <c r="AG4" s="9" t="s">
        <v>51</v>
      </c>
      <c r="AH4" s="9" t="s">
        <v>52</v>
      </c>
      <c r="AI4" s="9" t="s">
        <v>96</v>
      </c>
      <c r="AJ4" s="9" t="s">
        <v>97</v>
      </c>
      <c r="AK4" s="9" t="s">
        <v>98</v>
      </c>
      <c r="AL4" s="9" t="s">
        <v>53</v>
      </c>
      <c r="AM4" s="9" t="s">
        <v>54</v>
      </c>
      <c r="AN4" s="9" t="s">
        <v>55</v>
      </c>
      <c r="AO4" s="9" t="s">
        <v>56</v>
      </c>
      <c r="AP4" s="9" t="s">
        <v>57</v>
      </c>
      <c r="AQ4" s="9" t="s">
        <v>58</v>
      </c>
      <c r="AR4" s="9" t="s">
        <v>59</v>
      </c>
      <c r="AS4" s="9" t="s">
        <v>60</v>
      </c>
      <c r="AT4" s="9" t="s">
        <v>20</v>
      </c>
      <c r="AU4" s="9" t="s">
        <v>21</v>
      </c>
      <c r="AV4" s="9" t="s">
        <v>22</v>
      </c>
      <c r="AW4" s="9" t="s">
        <v>19</v>
      </c>
      <c r="AX4" s="9" t="s">
        <v>23</v>
      </c>
      <c r="AY4" s="9" t="s">
        <v>24</v>
      </c>
      <c r="AZ4" s="9" t="s">
        <v>25</v>
      </c>
      <c r="BA4" s="9" t="s">
        <v>61</v>
      </c>
      <c r="BB4" s="9" t="s">
        <v>62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63</v>
      </c>
    </row>
    <row r="5" spans="1:59" x14ac:dyDescent="0.3">
      <c r="A5" s="9" t="s">
        <v>33</v>
      </c>
      <c r="B5" s="9">
        <v>36</v>
      </c>
      <c r="C5" s="9">
        <v>1358</v>
      </c>
      <c r="D5" s="9">
        <v>26.509572900999999</v>
      </c>
      <c r="E5" s="9">
        <v>24.637108057999999</v>
      </c>
      <c r="F5" s="9">
        <v>13.377949656</v>
      </c>
      <c r="G5" s="9">
        <v>45.372206433000002</v>
      </c>
      <c r="H5" s="9">
        <v>0.5741057329</v>
      </c>
      <c r="I5" s="9">
        <v>0.26410138220000001</v>
      </c>
      <c r="J5" s="9">
        <v>1.2479957121</v>
      </c>
      <c r="K5" s="9">
        <v>0.16128474800000001</v>
      </c>
      <c r="L5" s="9">
        <v>8</v>
      </c>
      <c r="M5" s="9">
        <v>481</v>
      </c>
      <c r="N5" s="9">
        <v>16.632016631999999</v>
      </c>
      <c r="O5" s="9">
        <v>13.423778373999999</v>
      </c>
      <c r="P5" s="9">
        <v>5.4228484122999996</v>
      </c>
      <c r="Q5" s="9">
        <v>33.229368059000002</v>
      </c>
      <c r="R5" s="9">
        <v>0.91533624209999997</v>
      </c>
      <c r="S5" s="9">
        <v>0.32295944189999998</v>
      </c>
      <c r="T5" s="9">
        <v>2.5942589911999998</v>
      </c>
      <c r="U5" s="9">
        <v>0.86781481589999998</v>
      </c>
      <c r="V5" s="9">
        <v>44</v>
      </c>
      <c r="W5" s="9">
        <v>1839</v>
      </c>
      <c r="X5" s="9">
        <v>23.926046764999999</v>
      </c>
      <c r="Y5" s="9">
        <v>22.230595215000001</v>
      </c>
      <c r="Z5" s="9">
        <v>12.320670797</v>
      </c>
      <c r="AA5" s="9">
        <v>40.111400731000003</v>
      </c>
      <c r="AB5" s="9">
        <v>0.68749482699999998</v>
      </c>
      <c r="AC5" s="66">
        <v>0.32154191479999999</v>
      </c>
      <c r="AD5" s="9">
        <v>1.4699456444000001</v>
      </c>
      <c r="AE5" s="9">
        <v>0.33383909899999997</v>
      </c>
      <c r="AF5" s="9">
        <v>30</v>
      </c>
      <c r="AG5" s="66">
        <v>17246</v>
      </c>
      <c r="AH5" s="9">
        <v>1.7395338049</v>
      </c>
      <c r="AI5" s="9">
        <v>0.95881279679999998</v>
      </c>
      <c r="AJ5" s="9">
        <v>0.49961069209999998</v>
      </c>
      <c r="AK5" s="9">
        <v>1.8400766715000001</v>
      </c>
      <c r="AL5" s="9">
        <v>0.84391266249999997</v>
      </c>
      <c r="AM5" s="9">
        <v>0.36952183420000001</v>
      </c>
      <c r="AN5" s="9">
        <v>1.927324764</v>
      </c>
      <c r="AO5" s="9">
        <v>0.68712194820000005</v>
      </c>
      <c r="AP5" s="9">
        <v>23.18554288</v>
      </c>
      <c r="AQ5" s="9">
        <v>9.6136656036999995</v>
      </c>
      <c r="AR5" s="9">
        <v>55.917214182000002</v>
      </c>
      <c r="AS5" s="9">
        <v>2.584646E-12</v>
      </c>
      <c r="AT5" s="9">
        <v>1.8353333444</v>
      </c>
      <c r="AU5" s="9">
        <v>0.61542961080000003</v>
      </c>
      <c r="AV5" s="9">
        <v>5.4733285917999996</v>
      </c>
      <c r="AW5" s="9">
        <v>0.27605958069999997</v>
      </c>
      <c r="AX5" s="9" t="s">
        <v>30</v>
      </c>
      <c r="AY5" s="9" t="s">
        <v>30</v>
      </c>
      <c r="AZ5" s="9" t="s">
        <v>30</v>
      </c>
      <c r="BA5" s="9" t="s">
        <v>30</v>
      </c>
      <c r="BB5" s="9" t="s">
        <v>64</v>
      </c>
      <c r="BC5" s="9" t="s">
        <v>30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59" x14ac:dyDescent="0.3">
      <c r="A6" s="9" t="s">
        <v>34</v>
      </c>
      <c r="B6" s="9" t="s">
        <v>30</v>
      </c>
      <c r="C6" s="9" t="s">
        <v>30</v>
      </c>
      <c r="D6" s="9" t="s">
        <v>30</v>
      </c>
      <c r="E6" s="9" t="s">
        <v>30</v>
      </c>
      <c r="F6" s="9" t="s">
        <v>30</v>
      </c>
      <c r="G6" s="9" t="s">
        <v>30</v>
      </c>
      <c r="H6" s="9" t="s">
        <v>30</v>
      </c>
      <c r="I6" s="9" t="s">
        <v>30</v>
      </c>
      <c r="J6" s="9" t="s">
        <v>30</v>
      </c>
      <c r="K6" s="9" t="s">
        <v>30</v>
      </c>
      <c r="L6" s="9">
        <v>59</v>
      </c>
      <c r="M6" s="9">
        <v>4580</v>
      </c>
      <c r="N6" s="9">
        <v>12.882096069999999</v>
      </c>
      <c r="O6" s="9">
        <v>11.310868941000001</v>
      </c>
      <c r="P6" s="9">
        <v>6.4207008890999999</v>
      </c>
      <c r="Q6" s="9">
        <v>19.925512560000001</v>
      </c>
      <c r="R6" s="9">
        <v>0.77126185960000004</v>
      </c>
      <c r="S6" s="9">
        <v>0.35897814630000002</v>
      </c>
      <c r="T6" s="9">
        <v>1.657050331</v>
      </c>
      <c r="U6" s="9">
        <v>0.50564367929999998</v>
      </c>
      <c r="V6" s="66">
        <v>59</v>
      </c>
      <c r="W6" s="9">
        <v>4580</v>
      </c>
      <c r="X6" s="9">
        <v>12.882096069999999</v>
      </c>
      <c r="Y6" s="9">
        <v>11.310868941000001</v>
      </c>
      <c r="Z6" s="9">
        <v>6.4207008890999999</v>
      </c>
      <c r="AA6" s="9">
        <v>19.925512560000001</v>
      </c>
      <c r="AB6" s="9">
        <v>0.34979557729999999</v>
      </c>
      <c r="AC6" s="66">
        <v>0.16665536240000001</v>
      </c>
      <c r="AD6" s="9">
        <v>0.73419147200000001</v>
      </c>
      <c r="AE6" s="9">
        <v>5.4901281E-3</v>
      </c>
      <c r="AF6" s="9">
        <v>59</v>
      </c>
      <c r="AG6" s="66">
        <v>45166</v>
      </c>
      <c r="AH6" s="9">
        <v>1.3062923438</v>
      </c>
      <c r="AI6" s="9">
        <v>0.96284868550000002</v>
      </c>
      <c r="AJ6" s="9">
        <v>0.54331483079999998</v>
      </c>
      <c r="AK6" s="9">
        <v>1.7063358822000001</v>
      </c>
      <c r="AL6" s="9">
        <v>0.8474649071</v>
      </c>
      <c r="AM6" s="9">
        <v>0.39269055720000001</v>
      </c>
      <c r="AN6" s="9">
        <v>1.8289127546999999</v>
      </c>
      <c r="AO6" s="9">
        <v>0.67324186119999996</v>
      </c>
      <c r="AP6" s="9">
        <v>11.747296446</v>
      </c>
      <c r="AQ6" s="9">
        <v>5.2509944234999999</v>
      </c>
      <c r="AR6" s="9">
        <v>26.280540916</v>
      </c>
      <c r="AS6" s="9">
        <v>2.0131237000000001E-9</v>
      </c>
      <c r="AT6" s="9" t="s">
        <v>30</v>
      </c>
      <c r="AU6" s="9" t="s">
        <v>30</v>
      </c>
      <c r="AV6" s="9" t="s">
        <v>30</v>
      </c>
      <c r="AW6" s="9" t="s">
        <v>30</v>
      </c>
      <c r="AX6" s="9" t="s">
        <v>30</v>
      </c>
      <c r="AY6" s="9" t="s">
        <v>30</v>
      </c>
      <c r="AZ6" s="9" t="s">
        <v>72</v>
      </c>
      <c r="BA6" s="9" t="s">
        <v>30</v>
      </c>
      <c r="BB6" s="9" t="s">
        <v>64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59" x14ac:dyDescent="0.3">
      <c r="A7" s="9" t="s">
        <v>35</v>
      </c>
      <c r="B7" s="9">
        <v>30</v>
      </c>
      <c r="C7" s="9">
        <v>1358</v>
      </c>
      <c r="D7" s="9">
        <v>22.091310751000002</v>
      </c>
      <c r="E7" s="9">
        <v>18.045025834</v>
      </c>
      <c r="F7" s="9">
        <v>9.6080987797000006</v>
      </c>
      <c r="G7" s="9">
        <v>33.890467283</v>
      </c>
      <c r="H7" s="9">
        <v>0.4204938647</v>
      </c>
      <c r="I7" s="9">
        <v>0.1905463735</v>
      </c>
      <c r="J7" s="9">
        <v>0.9279373152</v>
      </c>
      <c r="K7" s="9">
        <v>3.19401718E-2</v>
      </c>
      <c r="L7" s="9">
        <v>16</v>
      </c>
      <c r="M7" s="9">
        <v>903</v>
      </c>
      <c r="N7" s="9">
        <v>17.718715393</v>
      </c>
      <c r="O7" s="9">
        <v>13.500388848</v>
      </c>
      <c r="P7" s="9">
        <v>6.4521470964000001</v>
      </c>
      <c r="Q7" s="9">
        <v>28.248038418</v>
      </c>
      <c r="R7" s="9">
        <v>0.9205601323</v>
      </c>
      <c r="S7" s="9">
        <v>0.37454048140000001</v>
      </c>
      <c r="T7" s="9">
        <v>2.2625884229</v>
      </c>
      <c r="U7" s="9">
        <v>0.85683728029999995</v>
      </c>
      <c r="V7" s="9">
        <v>46</v>
      </c>
      <c r="W7" s="9">
        <v>2261</v>
      </c>
      <c r="X7" s="9">
        <v>20.344980097000001</v>
      </c>
      <c r="Y7" s="9">
        <v>16.153074241999999</v>
      </c>
      <c r="Z7" s="9">
        <v>9.0038241963000001</v>
      </c>
      <c r="AA7" s="9">
        <v>28.978998452999999</v>
      </c>
      <c r="AB7" s="9">
        <v>0.49954375369999998</v>
      </c>
      <c r="AC7" s="66">
        <v>0.2348072339</v>
      </c>
      <c r="AD7" s="9">
        <v>1.0627609625000001</v>
      </c>
      <c r="AE7" s="9">
        <v>7.1556161899999998E-2</v>
      </c>
      <c r="AF7" s="9">
        <v>32</v>
      </c>
      <c r="AG7" s="66">
        <v>11023</v>
      </c>
      <c r="AH7" s="9">
        <v>2.9030209561999998</v>
      </c>
      <c r="AI7" s="9">
        <v>1.834062262</v>
      </c>
      <c r="AJ7" s="9">
        <v>0.966104289</v>
      </c>
      <c r="AK7" s="9">
        <v>3.4818025542000002</v>
      </c>
      <c r="AL7" s="9">
        <v>1.6142758751999999</v>
      </c>
      <c r="AM7" s="9">
        <v>0.71126726429999998</v>
      </c>
      <c r="AN7" s="9">
        <v>3.6637235142</v>
      </c>
      <c r="AO7" s="9">
        <v>0.25212541999999999</v>
      </c>
      <c r="AP7" s="9">
        <v>8.8072660215000003</v>
      </c>
      <c r="AQ7" s="9">
        <v>3.7069869023000002</v>
      </c>
      <c r="AR7" s="9">
        <v>20.924793320999999</v>
      </c>
      <c r="AS7" s="9">
        <v>8.3287068000000005E-7</v>
      </c>
      <c r="AT7" s="9">
        <v>1.3366300805</v>
      </c>
      <c r="AU7" s="9">
        <v>0.50718787320000003</v>
      </c>
      <c r="AV7" s="9">
        <v>3.5225210747000002</v>
      </c>
      <c r="AW7" s="9">
        <v>0.55729467079999995</v>
      </c>
      <c r="AX7" s="9" t="s">
        <v>30</v>
      </c>
      <c r="AY7" s="9" t="s">
        <v>30</v>
      </c>
      <c r="AZ7" s="9" t="s">
        <v>30</v>
      </c>
      <c r="BA7" s="9" t="s">
        <v>30</v>
      </c>
      <c r="BB7" s="9" t="s">
        <v>64</v>
      </c>
      <c r="BC7" s="9" t="s">
        <v>30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59" x14ac:dyDescent="0.3">
      <c r="A8" s="9" t="s">
        <v>36</v>
      </c>
      <c r="B8" s="9">
        <v>99</v>
      </c>
      <c r="C8" s="9">
        <v>3178</v>
      </c>
      <c r="D8" s="9">
        <v>31.151667715999999</v>
      </c>
      <c r="E8" s="9">
        <v>23.304252279</v>
      </c>
      <c r="F8" s="9">
        <v>13.71606543</v>
      </c>
      <c r="G8" s="9">
        <v>39.595041088000002</v>
      </c>
      <c r="H8" s="9">
        <v>0.54304688700000003</v>
      </c>
      <c r="I8" s="9">
        <v>0.26585795829999997</v>
      </c>
      <c r="J8" s="9">
        <v>1.1092386451</v>
      </c>
      <c r="K8" s="9">
        <v>9.3842581899999999E-2</v>
      </c>
      <c r="L8" s="9">
        <v>8</v>
      </c>
      <c r="M8" s="9">
        <v>487</v>
      </c>
      <c r="N8" s="9">
        <v>16.427104722999999</v>
      </c>
      <c r="O8" s="9">
        <v>12.848700946999999</v>
      </c>
      <c r="P8" s="9">
        <v>5.2274457521000004</v>
      </c>
      <c r="Q8" s="9">
        <v>31.581220324</v>
      </c>
      <c r="R8" s="9">
        <v>0.87612304919999995</v>
      </c>
      <c r="S8" s="9">
        <v>0.31106111289999999</v>
      </c>
      <c r="T8" s="9">
        <v>2.4676552787000001</v>
      </c>
      <c r="U8" s="9">
        <v>0.80234579309999998</v>
      </c>
      <c r="V8" s="9">
        <v>107</v>
      </c>
      <c r="W8" s="9">
        <v>3665</v>
      </c>
      <c r="X8" s="9">
        <v>29.195088677000001</v>
      </c>
      <c r="Y8" s="9">
        <v>21.900769265000001</v>
      </c>
      <c r="Z8" s="9">
        <v>12.946920209</v>
      </c>
      <c r="AA8" s="9">
        <v>37.046933686000003</v>
      </c>
      <c r="AB8" s="9">
        <v>0.67729475669999994</v>
      </c>
      <c r="AC8" s="9">
        <v>0.33290925490000001</v>
      </c>
      <c r="AD8" s="9">
        <v>1.3779376232</v>
      </c>
      <c r="AE8" s="9">
        <v>0.28225303369999999</v>
      </c>
      <c r="AF8" s="9">
        <v>8</v>
      </c>
      <c r="AG8" s="66">
        <v>6290</v>
      </c>
      <c r="AH8" s="9">
        <v>1.2718600953999999</v>
      </c>
      <c r="AI8" s="9">
        <v>0.95469219049999998</v>
      </c>
      <c r="AJ8" s="9">
        <v>0.39119167869999999</v>
      </c>
      <c r="AK8" s="66">
        <v>2.3298991986000002</v>
      </c>
      <c r="AL8" s="9">
        <v>0.84028585249999999</v>
      </c>
      <c r="AM8" s="9">
        <v>0.30049081509999997</v>
      </c>
      <c r="AN8" s="9">
        <v>2.3497567264999999</v>
      </c>
      <c r="AO8" s="9">
        <v>0.74014215670000005</v>
      </c>
      <c r="AP8" s="9">
        <v>22.940136603999999</v>
      </c>
      <c r="AQ8" s="9">
        <v>8.1594161651999997</v>
      </c>
      <c r="AR8" s="9">
        <v>64.496019906000001</v>
      </c>
      <c r="AS8" s="9">
        <v>2.8489088999999999E-9</v>
      </c>
      <c r="AT8" s="9">
        <v>1.8137438466</v>
      </c>
      <c r="AU8" s="9">
        <v>0.63966064990000004</v>
      </c>
      <c r="AV8" s="9">
        <v>5.1428311897999999</v>
      </c>
      <c r="AW8" s="9">
        <v>0.26284740210000002</v>
      </c>
      <c r="AX8" s="9" t="s">
        <v>30</v>
      </c>
      <c r="AY8" s="9" t="s">
        <v>30</v>
      </c>
      <c r="AZ8" s="9" t="s">
        <v>30</v>
      </c>
      <c r="BA8" s="9" t="s">
        <v>30</v>
      </c>
      <c r="BB8" s="9" t="s">
        <v>64</v>
      </c>
      <c r="BC8" s="9" t="s">
        <v>30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59" x14ac:dyDescent="0.3">
      <c r="A9" s="9" t="s">
        <v>37</v>
      </c>
      <c r="B9" s="9">
        <v>559</v>
      </c>
      <c r="C9" s="9">
        <v>7523</v>
      </c>
      <c r="D9" s="9">
        <v>74.305463246000002</v>
      </c>
      <c r="E9" s="9">
        <v>59.492923834999999</v>
      </c>
      <c r="F9" s="9">
        <v>36.750592026</v>
      </c>
      <c r="G9" s="9">
        <v>96.308869908000005</v>
      </c>
      <c r="H9" s="9">
        <v>1.3863327044</v>
      </c>
      <c r="I9" s="9">
        <v>0.70271322120000002</v>
      </c>
      <c r="J9" s="9">
        <v>2.7349967372999999</v>
      </c>
      <c r="K9" s="9">
        <v>0.34605218069999999</v>
      </c>
      <c r="L9" s="9">
        <v>49</v>
      </c>
      <c r="M9" s="9">
        <v>1200</v>
      </c>
      <c r="N9" s="9">
        <v>40.833333332999999</v>
      </c>
      <c r="O9" s="9">
        <v>31.123491440999999</v>
      </c>
      <c r="P9" s="9">
        <v>17.508385516000001</v>
      </c>
      <c r="Q9" s="9">
        <v>55.326158919000001</v>
      </c>
      <c r="R9" s="9">
        <v>2.1222385309999998</v>
      </c>
      <c r="S9" s="9">
        <v>0.9815930424</v>
      </c>
      <c r="T9" s="9">
        <v>4.5883540203999997</v>
      </c>
      <c r="U9" s="9">
        <v>5.5781526800000002E-2</v>
      </c>
      <c r="V9" s="9">
        <v>608</v>
      </c>
      <c r="W9" s="9">
        <v>8723</v>
      </c>
      <c r="X9" s="9">
        <v>69.700791011999996</v>
      </c>
      <c r="Y9" s="9">
        <v>55.231019717000002</v>
      </c>
      <c r="Z9" s="9">
        <v>34.142834518000001</v>
      </c>
      <c r="AA9" s="9">
        <v>89.344238169999997</v>
      </c>
      <c r="AB9" s="9">
        <v>1.7080532472000001</v>
      </c>
      <c r="AC9" s="66">
        <v>0.86697305879999997</v>
      </c>
      <c r="AD9" s="9">
        <v>3.3650940657000001</v>
      </c>
      <c r="AE9" s="9">
        <v>0.1217737158</v>
      </c>
      <c r="AF9" s="9">
        <v>23</v>
      </c>
      <c r="AG9" s="66">
        <v>1880</v>
      </c>
      <c r="AH9" s="9">
        <v>12.234042553</v>
      </c>
      <c r="AI9" s="9">
        <v>7.3049249835000003</v>
      </c>
      <c r="AJ9" s="9">
        <v>3.6842358912000002</v>
      </c>
      <c r="AK9" s="66">
        <v>14.483852443</v>
      </c>
      <c r="AL9" s="9">
        <v>6.4295331818000001</v>
      </c>
      <c r="AM9" s="9">
        <v>2.7418239710000001</v>
      </c>
      <c r="AN9" s="9">
        <v>15.077152061</v>
      </c>
      <c r="AO9" s="9">
        <v>1.87339E-5</v>
      </c>
      <c r="AP9" s="9">
        <v>7.5607921836000003</v>
      </c>
      <c r="AQ9" s="9">
        <v>3.2816050958999998</v>
      </c>
      <c r="AR9" s="9">
        <v>17.420005386</v>
      </c>
      <c r="AS9" s="9">
        <v>2.0292991999999998E-6</v>
      </c>
      <c r="AT9" s="9">
        <v>1.9115118864</v>
      </c>
      <c r="AU9" s="9">
        <v>0.90333067460000005</v>
      </c>
      <c r="AV9" s="9">
        <v>4.0448949585999996</v>
      </c>
      <c r="AW9" s="9">
        <v>9.0241611200000002E-2</v>
      </c>
      <c r="AX9" s="9" t="s">
        <v>30</v>
      </c>
      <c r="AY9" s="9" t="s">
        <v>30</v>
      </c>
      <c r="AZ9" s="9" t="s">
        <v>30</v>
      </c>
      <c r="BA9" s="9" t="s">
        <v>39</v>
      </c>
      <c r="BB9" s="9" t="s">
        <v>64</v>
      </c>
      <c r="BC9" s="9" t="s">
        <v>30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59" x14ac:dyDescent="0.3">
      <c r="A10" s="9" t="s">
        <v>65</v>
      </c>
      <c r="B10" s="9" t="s">
        <v>30</v>
      </c>
      <c r="C10" s="9" t="s">
        <v>30</v>
      </c>
      <c r="D10" s="9" t="s">
        <v>30</v>
      </c>
      <c r="E10" s="9" t="s">
        <v>30</v>
      </c>
      <c r="F10" s="9" t="s">
        <v>30</v>
      </c>
      <c r="G10" s="9" t="s">
        <v>30</v>
      </c>
      <c r="H10" s="9" t="s">
        <v>30</v>
      </c>
      <c r="I10" s="9" t="s">
        <v>30</v>
      </c>
      <c r="J10" s="9" t="s">
        <v>30</v>
      </c>
      <c r="K10" s="9" t="s">
        <v>30</v>
      </c>
      <c r="L10" s="9">
        <v>0</v>
      </c>
      <c r="M10" s="9">
        <v>47</v>
      </c>
      <c r="N10" s="9">
        <v>1.6202106E-7</v>
      </c>
      <c r="O10" s="66">
        <v>6.8310883999999998E-8</v>
      </c>
      <c r="P10" s="9">
        <v>0</v>
      </c>
      <c r="Q10" s="9" t="s">
        <v>30</v>
      </c>
      <c r="R10" s="9">
        <v>4.6579604E-9</v>
      </c>
      <c r="S10" s="9">
        <v>0</v>
      </c>
      <c r="T10" s="9" t="s">
        <v>74</v>
      </c>
      <c r="U10" s="9">
        <v>0.99891783410000001</v>
      </c>
      <c r="V10" s="66">
        <v>0</v>
      </c>
      <c r="W10" s="9">
        <v>47</v>
      </c>
      <c r="X10" s="9">
        <v>1.6202106E-7</v>
      </c>
      <c r="Y10" s="9">
        <v>6.8310883999999998E-8</v>
      </c>
      <c r="Z10" s="9">
        <v>0</v>
      </c>
      <c r="AA10" s="9" t="s">
        <v>30</v>
      </c>
      <c r="AB10" s="9">
        <v>2.1125561E-9</v>
      </c>
      <c r="AC10" s="66">
        <v>0</v>
      </c>
      <c r="AD10" s="9" t="s">
        <v>74</v>
      </c>
      <c r="AE10" s="9">
        <v>0.99887323370000003</v>
      </c>
      <c r="AF10" s="9">
        <v>0</v>
      </c>
      <c r="AG10" s="9">
        <v>309</v>
      </c>
      <c r="AH10" s="9">
        <v>2.4643979999999999E-8</v>
      </c>
      <c r="AI10" s="9">
        <v>8.8518559999999992E-9</v>
      </c>
      <c r="AJ10" s="9">
        <v>0</v>
      </c>
      <c r="AK10" s="9" t="s">
        <v>30</v>
      </c>
      <c r="AL10" s="9">
        <v>7.7910863999999995E-9</v>
      </c>
      <c r="AM10" s="9">
        <v>0</v>
      </c>
      <c r="AN10" s="9" t="s">
        <v>74</v>
      </c>
      <c r="AO10" s="9">
        <v>0.9988938423</v>
      </c>
      <c r="AP10" s="9">
        <v>7.7171255754999999</v>
      </c>
      <c r="AQ10" s="9">
        <v>0</v>
      </c>
      <c r="AR10" s="9" t="s">
        <v>74</v>
      </c>
      <c r="AS10" s="9">
        <v>0.9999165189</v>
      </c>
      <c r="AT10" s="9" t="s">
        <v>30</v>
      </c>
      <c r="AU10" s="9" t="s">
        <v>30</v>
      </c>
      <c r="AV10" s="9" t="s">
        <v>30</v>
      </c>
      <c r="AW10" s="9" t="s">
        <v>30</v>
      </c>
      <c r="AX10" s="9" t="s">
        <v>30</v>
      </c>
      <c r="AY10" s="9" t="s">
        <v>30</v>
      </c>
      <c r="AZ10" s="9" t="s">
        <v>30</v>
      </c>
      <c r="BA10" s="9" t="s">
        <v>30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59" x14ac:dyDescent="0.3">
      <c r="A11" s="9" t="s">
        <v>31</v>
      </c>
      <c r="B11" s="9">
        <v>724</v>
      </c>
      <c r="C11" s="9">
        <v>13417</v>
      </c>
      <c r="D11" s="9">
        <v>53.961392263999997</v>
      </c>
      <c r="E11" s="9">
        <v>42.913886144000003</v>
      </c>
      <c r="F11" s="9">
        <v>26.564368592000001</v>
      </c>
      <c r="G11" s="9">
        <v>69.326007791999999</v>
      </c>
      <c r="H11" s="9" t="s">
        <v>30</v>
      </c>
      <c r="I11" s="9" t="s">
        <v>30</v>
      </c>
      <c r="J11" s="9" t="s">
        <v>30</v>
      </c>
      <c r="K11" s="9" t="s">
        <v>30</v>
      </c>
      <c r="L11" s="9">
        <v>140</v>
      </c>
      <c r="M11" s="9">
        <v>7698</v>
      </c>
      <c r="N11" s="9">
        <v>18.186541958999999</v>
      </c>
      <c r="O11" s="9">
        <v>14.665406827</v>
      </c>
      <c r="P11" s="9">
        <v>8.7718011967000002</v>
      </c>
      <c r="Q11" s="9">
        <v>24.518813477999998</v>
      </c>
      <c r="R11" s="9" t="s">
        <v>30</v>
      </c>
      <c r="S11" s="9" t="s">
        <v>30</v>
      </c>
      <c r="T11" s="9" t="s">
        <v>30</v>
      </c>
      <c r="U11" s="9" t="s">
        <v>30</v>
      </c>
      <c r="V11" s="9">
        <v>864</v>
      </c>
      <c r="W11" s="9">
        <v>21115</v>
      </c>
      <c r="X11" s="9">
        <v>40.918778119999999</v>
      </c>
      <c r="Y11" s="9">
        <v>32.335654527999999</v>
      </c>
      <c r="Z11" s="9">
        <v>20.039470397999999</v>
      </c>
      <c r="AA11" s="9">
        <v>52.176755823000001</v>
      </c>
      <c r="AB11" s="9" t="s">
        <v>30</v>
      </c>
      <c r="AC11" s="9" t="s">
        <v>30</v>
      </c>
      <c r="AD11" s="9" t="s">
        <v>30</v>
      </c>
      <c r="AE11" s="9" t="s">
        <v>30</v>
      </c>
      <c r="AF11" s="9">
        <v>152</v>
      </c>
      <c r="AG11" s="66">
        <v>81914</v>
      </c>
      <c r="AH11" s="9">
        <v>1.8556046584999999</v>
      </c>
      <c r="AI11" s="9">
        <v>1.1361516889000001</v>
      </c>
      <c r="AJ11" s="9">
        <v>0.67639018870000001</v>
      </c>
      <c r="AK11" s="66">
        <v>1.9084260560999999</v>
      </c>
      <c r="AL11" s="9" t="s">
        <v>30</v>
      </c>
      <c r="AM11" s="9" t="s">
        <v>30</v>
      </c>
      <c r="AN11" s="9" t="s">
        <v>30</v>
      </c>
      <c r="AO11" s="9" t="s">
        <v>30</v>
      </c>
      <c r="AP11" s="9">
        <v>28.460684294</v>
      </c>
      <c r="AQ11" s="9">
        <v>14.069532503</v>
      </c>
      <c r="AR11" s="9">
        <v>57.571959143999997</v>
      </c>
      <c r="AS11" s="9">
        <v>1.2121039999999999E-20</v>
      </c>
      <c r="AT11" s="9">
        <v>2.9261981375000001</v>
      </c>
      <c r="AU11" s="9">
        <v>1.448988656</v>
      </c>
      <c r="AV11" s="9">
        <v>5.9093875612</v>
      </c>
      <c r="AW11" s="9">
        <v>2.7518717000000002E-3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64</v>
      </c>
      <c r="BC11" s="9" t="s">
        <v>40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59" x14ac:dyDescent="0.3">
      <c r="AD12" s="1"/>
      <c r="AR12" s="2"/>
    </row>
    <row r="13" spans="1:59" x14ac:dyDescent="0.3">
      <c r="B13" s="59"/>
    </row>
    <row r="14" spans="1:59" ht="15" x14ac:dyDescent="0.35">
      <c r="B14" s="12"/>
    </row>
    <row r="16" spans="1:59" x14ac:dyDescent="0.3"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hyperlinks>
    <hyperlink ref="B13" r:id="rId1" display="&quot;P:\fnkids\Analyses\Wendy\Large for Gestational Age\large_GA_rha.txt&quot;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B3" sqref="B3:B4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124</v>
      </c>
    </row>
    <row r="3" spans="1:60" x14ac:dyDescent="0.3">
      <c r="A3" s="2" t="s">
        <v>125</v>
      </c>
    </row>
    <row r="4" spans="1:60" x14ac:dyDescent="0.3">
      <c r="A4" s="2" t="s">
        <v>0</v>
      </c>
      <c r="B4" s="2" t="s">
        <v>126</v>
      </c>
      <c r="C4" s="2" t="s">
        <v>1</v>
      </c>
      <c r="D4" s="2" t="s">
        <v>3</v>
      </c>
      <c r="E4" s="2" t="s">
        <v>84</v>
      </c>
      <c r="F4" s="2" t="s">
        <v>85</v>
      </c>
      <c r="G4" s="2" t="s">
        <v>86</v>
      </c>
      <c r="H4" s="2" t="s">
        <v>4</v>
      </c>
      <c r="I4" s="2" t="s">
        <v>5</v>
      </c>
      <c r="J4" s="2" t="s">
        <v>6</v>
      </c>
      <c r="K4" s="2" t="s">
        <v>2</v>
      </c>
      <c r="L4" s="2" t="s">
        <v>127</v>
      </c>
      <c r="M4" s="2" t="s">
        <v>7</v>
      </c>
      <c r="N4" s="2" t="s">
        <v>9</v>
      </c>
      <c r="O4" s="2" t="s">
        <v>88</v>
      </c>
      <c r="P4" s="2" t="s">
        <v>89</v>
      </c>
      <c r="Q4" s="2" t="s">
        <v>90</v>
      </c>
      <c r="R4" s="2" t="s">
        <v>10</v>
      </c>
      <c r="S4" s="2" t="s">
        <v>11</v>
      </c>
      <c r="T4" s="2" t="s">
        <v>12</v>
      </c>
      <c r="U4" s="2" t="s">
        <v>8</v>
      </c>
      <c r="V4" s="2" t="s">
        <v>128</v>
      </c>
      <c r="W4" s="2" t="s">
        <v>13</v>
      </c>
      <c r="X4" s="2" t="s">
        <v>15</v>
      </c>
      <c r="Y4" s="2" t="s">
        <v>92</v>
      </c>
      <c r="Z4" s="2" t="s">
        <v>93</v>
      </c>
      <c r="AA4" s="2" t="s">
        <v>94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129</v>
      </c>
      <c r="AG4" s="2" t="s">
        <v>51</v>
      </c>
      <c r="AH4" s="2" t="s">
        <v>52</v>
      </c>
      <c r="AI4" s="2" t="s">
        <v>96</v>
      </c>
      <c r="AJ4" s="2" t="s">
        <v>97</v>
      </c>
      <c r="AK4" s="2" t="s">
        <v>98</v>
      </c>
      <c r="AL4" s="2" t="s">
        <v>53</v>
      </c>
      <c r="AM4" s="2" t="s">
        <v>54</v>
      </c>
      <c r="AN4" s="2" t="s">
        <v>55</v>
      </c>
      <c r="AO4" s="2" t="s">
        <v>56</v>
      </c>
      <c r="AP4" s="1" t="s">
        <v>57</v>
      </c>
      <c r="AQ4" s="2" t="s">
        <v>58</v>
      </c>
      <c r="AR4" s="2" t="s">
        <v>59</v>
      </c>
      <c r="AS4" s="2" t="s">
        <v>60</v>
      </c>
      <c r="AT4" s="2" t="s">
        <v>20</v>
      </c>
      <c r="AU4" s="2" t="s">
        <v>21</v>
      </c>
      <c r="AV4" s="2" t="s">
        <v>22</v>
      </c>
      <c r="AW4" s="2" t="s">
        <v>19</v>
      </c>
      <c r="AX4" s="9" t="s">
        <v>23</v>
      </c>
      <c r="AY4" s="9" t="s">
        <v>24</v>
      </c>
      <c r="AZ4" s="9" t="s">
        <v>25</v>
      </c>
      <c r="BA4" s="9" t="s">
        <v>61</v>
      </c>
      <c r="BB4" s="9" t="s">
        <v>62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63</v>
      </c>
    </row>
    <row r="5" spans="1:60" x14ac:dyDescent="0.3">
      <c r="A5" s="2" t="s">
        <v>33</v>
      </c>
      <c r="B5" s="2">
        <v>297</v>
      </c>
      <c r="C5" s="2">
        <v>3956</v>
      </c>
      <c r="D5" s="2">
        <v>7.5075834176000003</v>
      </c>
      <c r="E5" s="2">
        <v>6.4886141094000003</v>
      </c>
      <c r="F5" s="2">
        <v>5.5819548588999996</v>
      </c>
      <c r="G5" s="2">
        <v>7.5425391506999997</v>
      </c>
      <c r="H5" s="2">
        <v>1.1534019471000001</v>
      </c>
      <c r="I5" s="2">
        <v>0.96281267390000003</v>
      </c>
      <c r="J5" s="2">
        <v>1.3817184668</v>
      </c>
      <c r="K5" s="2">
        <v>0.12144893349999999</v>
      </c>
      <c r="L5" s="2">
        <v>84</v>
      </c>
      <c r="M5" s="2">
        <v>1331</v>
      </c>
      <c r="N5" s="2">
        <v>6.3110443276000003</v>
      </c>
      <c r="O5" s="2">
        <v>5.5574417016000002</v>
      </c>
      <c r="P5" s="2">
        <v>4.3848481731</v>
      </c>
      <c r="Q5" s="2">
        <v>7.0436095043</v>
      </c>
      <c r="R5" s="2">
        <v>0.55982600459999998</v>
      </c>
      <c r="S5" s="2">
        <v>0.43267749</v>
      </c>
      <c r="T5" s="2">
        <v>0.72433894229999995</v>
      </c>
      <c r="U5" s="2">
        <v>1.01772E-5</v>
      </c>
      <c r="V5" s="2">
        <v>381</v>
      </c>
      <c r="W5" s="2">
        <v>5287</v>
      </c>
      <c r="X5" s="2">
        <v>7.2063552109</v>
      </c>
      <c r="Y5" s="2">
        <v>6.2353857045999996</v>
      </c>
      <c r="Z5" s="2">
        <v>5.4192721600000002</v>
      </c>
      <c r="AA5" s="2">
        <v>7.1744016056</v>
      </c>
      <c r="AB5" s="2">
        <v>0.87725177659999998</v>
      </c>
      <c r="AC5" s="2">
        <v>0.74022895339999994</v>
      </c>
      <c r="AD5" s="2">
        <v>1.0396387171999999</v>
      </c>
      <c r="AE5" s="2">
        <v>0.13069940090000001</v>
      </c>
      <c r="AF5" s="2">
        <v>2498</v>
      </c>
      <c r="AG5" s="2">
        <v>55794</v>
      </c>
      <c r="AH5" s="2">
        <v>4.4771839266000004</v>
      </c>
      <c r="AI5" s="2">
        <v>4.0958221693999999</v>
      </c>
      <c r="AJ5" s="2">
        <v>3.7053076221999999</v>
      </c>
      <c r="AK5" s="2">
        <v>4.5274943281000004</v>
      </c>
      <c r="AL5" s="2">
        <v>0.68754053770000001</v>
      </c>
      <c r="AM5" s="2">
        <v>0.60008108019999995</v>
      </c>
      <c r="AN5" s="2">
        <v>0.78774686719999998</v>
      </c>
      <c r="AO5" s="2">
        <v>6.7831557000000003E-8</v>
      </c>
      <c r="AP5" s="1">
        <v>1.5223770581</v>
      </c>
      <c r="AQ5" s="2">
        <v>1.2813738855000001</v>
      </c>
      <c r="AR5" s="2">
        <v>1.8087085535</v>
      </c>
      <c r="AS5" s="2">
        <v>1.7562879999999999E-6</v>
      </c>
      <c r="AT5" s="2">
        <v>1.1675541477</v>
      </c>
      <c r="AU5" s="2">
        <v>0.88203032309999996</v>
      </c>
      <c r="AV5" s="2">
        <v>1.5455054687000001</v>
      </c>
      <c r="AW5" s="2">
        <v>0.27896085710000001</v>
      </c>
      <c r="AX5" s="9" t="s">
        <v>30</v>
      </c>
      <c r="AY5" s="9" t="s">
        <v>73</v>
      </c>
      <c r="AZ5" s="9" t="s">
        <v>30</v>
      </c>
      <c r="BA5" s="9" t="s">
        <v>39</v>
      </c>
      <c r="BB5" s="9" t="s">
        <v>64</v>
      </c>
      <c r="BC5" s="9" t="s">
        <v>30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1561</v>
      </c>
      <c r="M6" s="2">
        <v>12065</v>
      </c>
      <c r="N6" s="2">
        <v>12.93825114</v>
      </c>
      <c r="O6" s="2">
        <v>11.486457713</v>
      </c>
      <c r="P6" s="2">
        <v>10.324066666</v>
      </c>
      <c r="Q6" s="2">
        <v>12.779722861</v>
      </c>
      <c r="R6" s="2">
        <v>1.1570823544</v>
      </c>
      <c r="S6" s="2">
        <v>0.99885827090000001</v>
      </c>
      <c r="T6" s="2">
        <v>1.3403699144000001</v>
      </c>
      <c r="U6" s="2">
        <v>5.1806631399999997E-2</v>
      </c>
      <c r="V6" s="2">
        <v>1561</v>
      </c>
      <c r="W6" s="2">
        <v>12065</v>
      </c>
      <c r="X6" s="2">
        <v>12.93825114</v>
      </c>
      <c r="Y6" s="2">
        <v>11.486457713</v>
      </c>
      <c r="Z6" s="2">
        <v>10.324066666</v>
      </c>
      <c r="AA6" s="2">
        <v>12.779722861</v>
      </c>
      <c r="AB6" s="2">
        <v>1.6160211915</v>
      </c>
      <c r="AC6" s="2">
        <v>1.4001275981000001</v>
      </c>
      <c r="AD6" s="2">
        <v>1.8652046391999999</v>
      </c>
      <c r="AE6" s="2">
        <v>5.3833179999999997E-11</v>
      </c>
      <c r="AF6" s="2">
        <v>9516</v>
      </c>
      <c r="AG6" s="2">
        <v>156331</v>
      </c>
      <c r="AH6" s="2">
        <v>6.0870844554000003</v>
      </c>
      <c r="AI6" s="2">
        <v>5.8967674638999998</v>
      </c>
      <c r="AJ6" s="2">
        <v>5.3724818192999999</v>
      </c>
      <c r="AK6" s="2">
        <v>6.4722166948000002</v>
      </c>
      <c r="AL6" s="2">
        <v>0.98985417460000003</v>
      </c>
      <c r="AM6" s="2">
        <v>0.86843156700000002</v>
      </c>
      <c r="AN6" s="2">
        <v>1.1282538822999999</v>
      </c>
      <c r="AO6" s="2">
        <v>0.8786147071</v>
      </c>
      <c r="AP6" s="1">
        <v>1.9479244829</v>
      </c>
      <c r="AQ6" s="2">
        <v>1.6906701029</v>
      </c>
      <c r="AR6" s="2">
        <v>2.2443229964000002</v>
      </c>
      <c r="AS6" s="2">
        <v>2.7966269999999998E-20</v>
      </c>
      <c r="AT6" s="2" t="s">
        <v>30</v>
      </c>
      <c r="AU6" s="2" t="s">
        <v>30</v>
      </c>
      <c r="AV6" s="2" t="s">
        <v>30</v>
      </c>
      <c r="AW6" s="2" t="s">
        <v>30</v>
      </c>
      <c r="AX6" s="9" t="s">
        <v>30</v>
      </c>
      <c r="AY6" s="9" t="s">
        <v>30</v>
      </c>
      <c r="AZ6" s="9" t="s">
        <v>72</v>
      </c>
      <c r="BA6" s="9" t="s">
        <v>30</v>
      </c>
      <c r="BB6" s="9" t="s">
        <v>64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60" x14ac:dyDescent="0.3">
      <c r="A7" s="2" t="s">
        <v>35</v>
      </c>
      <c r="B7" s="2">
        <v>437</v>
      </c>
      <c r="C7" s="2">
        <v>4068</v>
      </c>
      <c r="D7" s="2">
        <v>10.742379548000001</v>
      </c>
      <c r="E7" s="2">
        <v>9.1962729241000005</v>
      </c>
      <c r="F7" s="2">
        <v>8.0373635253</v>
      </c>
      <c r="G7" s="1">
        <v>10.522285751</v>
      </c>
      <c r="H7" s="2">
        <v>1.6347094955000001</v>
      </c>
      <c r="I7" s="2">
        <v>1.3823766183999999</v>
      </c>
      <c r="J7" s="2">
        <v>1.9331020931</v>
      </c>
      <c r="K7" s="2">
        <v>9.1784944E-9</v>
      </c>
      <c r="L7" s="2">
        <v>454</v>
      </c>
      <c r="M7" s="2">
        <v>2393</v>
      </c>
      <c r="N7" s="2">
        <v>18.972001672000001</v>
      </c>
      <c r="O7" s="2">
        <v>16.704738532</v>
      </c>
      <c r="P7" s="2">
        <v>14.599229429999999</v>
      </c>
      <c r="Q7" s="2">
        <v>19.113905343999999</v>
      </c>
      <c r="R7" s="2">
        <v>1.6827431636000001</v>
      </c>
      <c r="S7" s="2">
        <v>1.4218678360999999</v>
      </c>
      <c r="T7" s="2">
        <v>1.9914822481000001</v>
      </c>
      <c r="U7" s="2">
        <v>1.4028102999999999E-9</v>
      </c>
      <c r="V7" s="2">
        <v>891</v>
      </c>
      <c r="W7" s="2">
        <v>6461</v>
      </c>
      <c r="X7" s="2">
        <v>13.790434917000001</v>
      </c>
      <c r="Y7" s="2">
        <v>11.895130211</v>
      </c>
      <c r="Z7" s="2">
        <v>10.595948484999999</v>
      </c>
      <c r="AA7" s="2">
        <v>13.353606139</v>
      </c>
      <c r="AB7" s="2">
        <v>1.6735170212999999</v>
      </c>
      <c r="AC7" s="2">
        <v>1.4401806228</v>
      </c>
      <c r="AD7" s="2">
        <v>1.9446583129999999</v>
      </c>
      <c r="AE7" s="2">
        <v>1.8030520000000001E-11</v>
      </c>
      <c r="AF7" s="2">
        <v>4048</v>
      </c>
      <c r="AG7" s="2">
        <v>36017</v>
      </c>
      <c r="AH7" s="2">
        <v>11.239137074</v>
      </c>
      <c r="AI7" s="2">
        <v>10.457335282000001</v>
      </c>
      <c r="AJ7" s="2">
        <v>9.4946074163999992</v>
      </c>
      <c r="AK7" s="2">
        <v>11.517681185000001</v>
      </c>
      <c r="AL7" s="2">
        <v>1.7554087129</v>
      </c>
      <c r="AM7" s="2">
        <v>1.5361969271</v>
      </c>
      <c r="AN7" s="2">
        <v>2.0059015188</v>
      </c>
      <c r="AO7" s="2">
        <v>1.3630180000000001E-16</v>
      </c>
      <c r="AP7" s="1">
        <v>1.1374915206</v>
      </c>
      <c r="AQ7" s="2">
        <v>0.97838495479999998</v>
      </c>
      <c r="AR7" s="2">
        <v>1.3224722569</v>
      </c>
      <c r="AS7" s="2">
        <v>9.3793186000000001E-2</v>
      </c>
      <c r="AT7" s="2">
        <v>0.55051881869999997</v>
      </c>
      <c r="AU7" s="2">
        <v>0.45514342889999998</v>
      </c>
      <c r="AV7" s="2">
        <v>0.6658801392</v>
      </c>
      <c r="AW7" s="2">
        <v>7.7836869999999997E-10</v>
      </c>
      <c r="AX7" s="9" t="s">
        <v>69</v>
      </c>
      <c r="AY7" s="9" t="s">
        <v>73</v>
      </c>
      <c r="AZ7" s="9" t="s">
        <v>72</v>
      </c>
      <c r="BA7" s="9" t="s">
        <v>39</v>
      </c>
      <c r="BB7" s="9" t="s">
        <v>30</v>
      </c>
      <c r="BC7" s="9" t="s">
        <v>40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60" x14ac:dyDescent="0.3">
      <c r="A8" s="2" t="s">
        <v>36</v>
      </c>
      <c r="B8" s="2">
        <v>750</v>
      </c>
      <c r="C8" s="2">
        <v>9772</v>
      </c>
      <c r="D8" s="2">
        <v>7.6749897667000004</v>
      </c>
      <c r="E8" s="2">
        <v>6.8560185379999998</v>
      </c>
      <c r="F8" s="2">
        <v>6.0874464098000001</v>
      </c>
      <c r="G8" s="1">
        <v>7.7216269399000002</v>
      </c>
      <c r="H8" s="2">
        <v>1.2187109601999999</v>
      </c>
      <c r="I8" s="2">
        <v>1.0433563480000001</v>
      </c>
      <c r="J8" s="2">
        <v>1.4235370372</v>
      </c>
      <c r="K8" s="2">
        <v>1.2580192E-2</v>
      </c>
      <c r="L8" s="2">
        <v>108</v>
      </c>
      <c r="M8" s="2">
        <v>1417</v>
      </c>
      <c r="N8" s="2">
        <v>7.6217360621000001</v>
      </c>
      <c r="O8" s="2">
        <v>6.8154890470999998</v>
      </c>
      <c r="P8" s="2">
        <v>5.5048379682000004</v>
      </c>
      <c r="Q8" s="2">
        <v>8.4381940429999993</v>
      </c>
      <c r="R8" s="2">
        <v>0.68655475079999995</v>
      </c>
      <c r="S8" s="2">
        <v>0.5420755639</v>
      </c>
      <c r="T8" s="2">
        <v>0.86954191869999997</v>
      </c>
      <c r="U8" s="2">
        <v>1.8114508999999999E-3</v>
      </c>
      <c r="V8" s="2">
        <v>858</v>
      </c>
      <c r="W8" s="2">
        <v>11189</v>
      </c>
      <c r="X8" s="2">
        <v>7.6682455984000004</v>
      </c>
      <c r="Y8" s="2">
        <v>6.8491847505000001</v>
      </c>
      <c r="Z8" s="2">
        <v>6.0997061830000003</v>
      </c>
      <c r="AA8" s="2">
        <v>7.6907526918000002</v>
      </c>
      <c r="AB8" s="2">
        <v>0.96360670780000002</v>
      </c>
      <c r="AC8" s="2">
        <v>0.82909437949999998</v>
      </c>
      <c r="AD8" s="2">
        <v>1.1199423254</v>
      </c>
      <c r="AE8" s="2">
        <v>0.62890119639999997</v>
      </c>
      <c r="AF8" s="2">
        <v>1059</v>
      </c>
      <c r="AG8" s="2">
        <v>22616</v>
      </c>
      <c r="AH8" s="2">
        <v>4.6825256456000002</v>
      </c>
      <c r="AI8" s="2">
        <v>4.6424447311000003</v>
      </c>
      <c r="AJ8" s="2">
        <v>4.1580150186999996</v>
      </c>
      <c r="AK8" s="2">
        <v>5.1833129472000001</v>
      </c>
      <c r="AL8" s="2">
        <v>0.7792987133</v>
      </c>
      <c r="AM8" s="2">
        <v>0.67508782810000001</v>
      </c>
      <c r="AN8" s="2">
        <v>0.89959625889999995</v>
      </c>
      <c r="AO8" s="2">
        <v>6.6256979999999995E-4</v>
      </c>
      <c r="AP8" s="1">
        <v>1.4753400734</v>
      </c>
      <c r="AQ8" s="2">
        <v>1.2572728073999999</v>
      </c>
      <c r="AR8" s="2">
        <v>1.7312299443000001</v>
      </c>
      <c r="AS8" s="2">
        <v>1.8840727E-6</v>
      </c>
      <c r="AT8" s="2">
        <v>1.0059466739</v>
      </c>
      <c r="AU8" s="2">
        <v>0.787945216</v>
      </c>
      <c r="AV8" s="2">
        <v>1.2842627764000001</v>
      </c>
      <c r="AW8" s="2">
        <v>0.9620540434</v>
      </c>
      <c r="AX8" s="9" t="s">
        <v>30</v>
      </c>
      <c r="AY8" s="9" t="s">
        <v>73</v>
      </c>
      <c r="AZ8" s="9" t="s">
        <v>30</v>
      </c>
      <c r="BA8" s="9" t="s">
        <v>39</v>
      </c>
      <c r="BB8" s="9" t="s">
        <v>64</v>
      </c>
      <c r="BC8" s="9" t="s">
        <v>30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60" x14ac:dyDescent="0.3">
      <c r="A9" s="2" t="s">
        <v>37</v>
      </c>
      <c r="B9" s="2">
        <v>1207</v>
      </c>
      <c r="C9" s="2">
        <v>22620</v>
      </c>
      <c r="D9" s="2">
        <v>5.3359858532000004</v>
      </c>
      <c r="E9" s="2">
        <v>4.3689757520999999</v>
      </c>
      <c r="F9" s="2">
        <v>3.9126054729000002</v>
      </c>
      <c r="G9" s="2">
        <v>4.8785775243999998</v>
      </c>
      <c r="H9" s="2">
        <v>0.77661963779999998</v>
      </c>
      <c r="I9" s="2">
        <v>0.6692400315</v>
      </c>
      <c r="J9" s="2">
        <v>0.90122830880000004</v>
      </c>
      <c r="K9" s="2">
        <v>8.6935110000000001E-4</v>
      </c>
      <c r="L9" s="2">
        <v>189</v>
      </c>
      <c r="M9" s="2">
        <v>3409</v>
      </c>
      <c r="N9" s="2">
        <v>5.5441478439000003</v>
      </c>
      <c r="O9" s="2">
        <v>4.6187850905000003</v>
      </c>
      <c r="P9" s="2">
        <v>3.8788213626000001</v>
      </c>
      <c r="Q9" s="2">
        <v>5.4999118849000004</v>
      </c>
      <c r="R9" s="2">
        <v>0.46527091819999999</v>
      </c>
      <c r="S9" s="2">
        <v>0.38026888279999999</v>
      </c>
      <c r="T9" s="2">
        <v>0.56927357759999997</v>
      </c>
      <c r="U9" s="2">
        <v>1.057843E-13</v>
      </c>
      <c r="V9" s="2">
        <v>1396</v>
      </c>
      <c r="W9" s="2">
        <v>26029</v>
      </c>
      <c r="X9" s="2">
        <v>5.3632486842000002</v>
      </c>
      <c r="Y9" s="2">
        <v>4.3590084196000003</v>
      </c>
      <c r="Z9" s="2">
        <v>3.9123652098999999</v>
      </c>
      <c r="AA9" s="2">
        <v>4.8566412854000003</v>
      </c>
      <c r="AB9" s="2">
        <v>0.61326565209999995</v>
      </c>
      <c r="AC9" s="2">
        <v>0.53080859000000002</v>
      </c>
      <c r="AD9" s="2">
        <v>0.70853178939999995</v>
      </c>
      <c r="AE9" s="2">
        <v>3.2047439999999997E-11</v>
      </c>
      <c r="AF9" s="2">
        <v>225</v>
      </c>
      <c r="AG9" s="2">
        <v>6331</v>
      </c>
      <c r="AH9" s="2">
        <v>3.5539409256000001</v>
      </c>
      <c r="AI9" s="2">
        <v>3.2067483486000001</v>
      </c>
      <c r="AJ9" s="2">
        <v>2.7257832612000001</v>
      </c>
      <c r="AK9" s="1">
        <v>3.7725798370999999</v>
      </c>
      <c r="AL9" s="2">
        <v>0.53829717030000002</v>
      </c>
      <c r="AM9" s="2">
        <v>0.44656344349999999</v>
      </c>
      <c r="AN9" s="2">
        <v>0.64887497559999996</v>
      </c>
      <c r="AO9" s="2">
        <v>8.1753929999999996E-11</v>
      </c>
      <c r="AP9" s="1">
        <v>1.3593235096</v>
      </c>
      <c r="AQ9" s="2">
        <v>1.1186509055</v>
      </c>
      <c r="AR9" s="2">
        <v>1.651775719</v>
      </c>
      <c r="AS9" s="2">
        <v>2.0170159999999999E-3</v>
      </c>
      <c r="AT9" s="2">
        <v>0.94591449189999999</v>
      </c>
      <c r="AU9" s="2">
        <v>0.7697524201</v>
      </c>
      <c r="AV9" s="2">
        <v>1.1623922221</v>
      </c>
      <c r="AW9" s="2">
        <v>0.59693322459999998</v>
      </c>
      <c r="AX9" s="9" t="s">
        <v>69</v>
      </c>
      <c r="AY9" s="9" t="s">
        <v>73</v>
      </c>
      <c r="AZ9" s="9" t="s">
        <v>72</v>
      </c>
      <c r="BA9" s="9" t="s">
        <v>39</v>
      </c>
      <c r="BB9" s="9" t="s">
        <v>64</v>
      </c>
      <c r="BC9" s="9" t="s">
        <v>30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60" x14ac:dyDescent="0.3">
      <c r="A10" s="2" t="s">
        <v>65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 t="s">
        <v>30</v>
      </c>
      <c r="M10" s="2" t="s">
        <v>30</v>
      </c>
      <c r="N10" s="2" t="s">
        <v>30</v>
      </c>
      <c r="O10" s="2" t="s">
        <v>30</v>
      </c>
      <c r="P10" s="2" t="s">
        <v>30</v>
      </c>
      <c r="Q10" s="2" t="s">
        <v>30</v>
      </c>
      <c r="R10" s="2" t="s">
        <v>30</v>
      </c>
      <c r="S10" s="2" t="s">
        <v>30</v>
      </c>
      <c r="T10" s="2" t="s">
        <v>30</v>
      </c>
      <c r="U10" s="2" t="s">
        <v>30</v>
      </c>
      <c r="V10" s="2" t="s">
        <v>30</v>
      </c>
      <c r="W10" s="2" t="s">
        <v>30</v>
      </c>
      <c r="X10" s="2" t="s">
        <v>30</v>
      </c>
      <c r="Y10" s="2" t="s">
        <v>30</v>
      </c>
      <c r="Z10" s="2" t="s">
        <v>30</v>
      </c>
      <c r="AA10" s="2" t="s">
        <v>30</v>
      </c>
      <c r="AB10" s="2" t="s">
        <v>30</v>
      </c>
      <c r="AC10" s="2" t="s">
        <v>30</v>
      </c>
      <c r="AD10" s="2" t="s">
        <v>30</v>
      </c>
      <c r="AE10" s="2" t="s">
        <v>30</v>
      </c>
      <c r="AF10" s="2">
        <v>29</v>
      </c>
      <c r="AG10" s="2">
        <v>1998</v>
      </c>
      <c r="AH10" s="2">
        <v>1.4514514515000001</v>
      </c>
      <c r="AI10" s="2">
        <v>1.5526160123999999</v>
      </c>
      <c r="AJ10" s="2">
        <v>1.0661721894</v>
      </c>
      <c r="AK10" s="1">
        <v>2.2610010897000001</v>
      </c>
      <c r="AL10" s="2">
        <v>0.26062812390000001</v>
      </c>
      <c r="AM10" s="2">
        <v>0.17699735289999999</v>
      </c>
      <c r="AN10" s="2">
        <v>0.38377420839999998</v>
      </c>
      <c r="AO10" s="2">
        <v>9.7091099999999996E-12</v>
      </c>
      <c r="AP10" s="1">
        <v>0.56958376600000005</v>
      </c>
      <c r="AQ10" s="2">
        <v>0.21824700120000001</v>
      </c>
      <c r="AR10" s="2">
        <v>1.4865068693000001</v>
      </c>
      <c r="AS10" s="2">
        <v>0.25014626420000002</v>
      </c>
      <c r="AT10" s="2" t="s">
        <v>30</v>
      </c>
      <c r="AU10" s="2" t="s">
        <v>30</v>
      </c>
      <c r="AV10" s="2" t="s">
        <v>30</v>
      </c>
      <c r="AW10" s="2" t="s">
        <v>30</v>
      </c>
      <c r="AX10" s="9" t="s">
        <v>30</v>
      </c>
      <c r="AY10" s="9" t="s">
        <v>30</v>
      </c>
      <c r="AZ10" s="9" t="s">
        <v>30</v>
      </c>
      <c r="BA10" s="9" t="s">
        <v>39</v>
      </c>
      <c r="BB10" s="9" t="s">
        <v>30</v>
      </c>
      <c r="BC10" s="9" t="s">
        <v>30</v>
      </c>
      <c r="BD10" s="9" t="s">
        <v>30</v>
      </c>
      <c r="BE10" s="9" t="s">
        <v>66</v>
      </c>
      <c r="BF10" s="9" t="s">
        <v>66</v>
      </c>
      <c r="BG10" s="9" t="s">
        <v>30</v>
      </c>
    </row>
    <row r="11" spans="1:60" x14ac:dyDescent="0.3">
      <c r="A11" s="2" t="s">
        <v>31</v>
      </c>
      <c r="B11" s="2">
        <v>2691</v>
      </c>
      <c r="C11" s="2">
        <v>40416</v>
      </c>
      <c r="D11" s="2">
        <v>6.6582541568</v>
      </c>
      <c r="E11" s="2">
        <v>5.6256313122000003</v>
      </c>
      <c r="F11" s="2">
        <v>5.0892862023000003</v>
      </c>
      <c r="G11" s="2">
        <v>6.2185002774000004</v>
      </c>
      <c r="H11" s="2" t="s">
        <v>30</v>
      </c>
      <c r="I11" s="2" t="s">
        <v>30</v>
      </c>
      <c r="J11" s="2" t="s">
        <v>30</v>
      </c>
      <c r="K11" s="2" t="s">
        <v>30</v>
      </c>
      <c r="L11" s="2">
        <v>2401</v>
      </c>
      <c r="M11" s="2">
        <v>21310</v>
      </c>
      <c r="N11" s="2">
        <v>11.267010793000001</v>
      </c>
      <c r="O11" s="2">
        <v>9.9270874444999997</v>
      </c>
      <c r="P11" s="2">
        <v>8.9711527750000002</v>
      </c>
      <c r="Q11" s="2">
        <v>10.98488317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5092</v>
      </c>
      <c r="W11" s="2">
        <v>61726</v>
      </c>
      <c r="X11" s="2">
        <v>8.2493600752000003</v>
      </c>
      <c r="Y11" s="2">
        <v>7.1078632960999997</v>
      </c>
      <c r="Z11" s="2">
        <v>6.4579674065999999</v>
      </c>
      <c r="AA11" s="2">
        <v>7.8231612913999999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17375</v>
      </c>
      <c r="AG11" s="2">
        <v>279087</v>
      </c>
      <c r="AH11" s="2">
        <v>6.2256572322999997</v>
      </c>
      <c r="AI11" s="2">
        <v>5.9572082587999997</v>
      </c>
      <c r="AJ11" s="2">
        <v>5.4335415917000001</v>
      </c>
      <c r="AK11" s="2">
        <v>6.5313441777000003</v>
      </c>
      <c r="AL11" s="2" t="s">
        <v>30</v>
      </c>
      <c r="AM11" s="2" t="s">
        <v>30</v>
      </c>
      <c r="AN11" s="2" t="s">
        <v>30</v>
      </c>
      <c r="AO11" s="2" t="s">
        <v>30</v>
      </c>
      <c r="AP11" s="1">
        <v>1.1931534013</v>
      </c>
      <c r="AQ11" s="2">
        <v>1.0446472580999999</v>
      </c>
      <c r="AR11" s="2">
        <v>1.3627710481999999</v>
      </c>
      <c r="AS11" s="2">
        <v>9.2134147999999999E-3</v>
      </c>
      <c r="AT11" s="2">
        <v>0.56669504959999994</v>
      </c>
      <c r="AU11" s="2">
        <v>0.49148668379999999</v>
      </c>
      <c r="AV11" s="2">
        <v>0.6534119639</v>
      </c>
      <c r="AW11" s="2">
        <v>5.381134E-15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64</v>
      </c>
      <c r="BC11" s="9" t="s">
        <v>40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60" x14ac:dyDescent="0.3">
      <c r="AP12" s="1"/>
    </row>
    <row r="13" spans="1:60" x14ac:dyDescent="0.3">
      <c r="B13" s="20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17" spans="2:59" x14ac:dyDescent="0.3"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21" spans="2:59" x14ac:dyDescent="0.3">
      <c r="AP21" s="1"/>
    </row>
    <row r="22" spans="2:59" x14ac:dyDescent="0.3">
      <c r="AP22" s="1"/>
    </row>
    <row r="23" spans="2:59" x14ac:dyDescent="0.3">
      <c r="AP23" s="1"/>
    </row>
    <row r="24" spans="2:59" x14ac:dyDescent="0.3">
      <c r="G24" s="1"/>
      <c r="AP24" s="1"/>
    </row>
    <row r="25" spans="2:59" x14ac:dyDescent="0.3">
      <c r="G25" s="1"/>
      <c r="AP25" s="1"/>
    </row>
    <row r="26" spans="2:59" x14ac:dyDescent="0.3">
      <c r="AK26" s="1"/>
      <c r="AP26" s="1"/>
    </row>
    <row r="27" spans="2:59" x14ac:dyDescent="0.3">
      <c r="AK27" s="1"/>
      <c r="AP27" s="1"/>
    </row>
    <row r="28" spans="2:59" x14ac:dyDescent="0.3">
      <c r="AP28" s="1"/>
    </row>
    <row r="29" spans="2:59" x14ac:dyDescent="0.3">
      <c r="AP29" s="1"/>
    </row>
    <row r="30" spans="2:59" x14ac:dyDescent="0.3">
      <c r="B30" s="11"/>
    </row>
    <row r="31" spans="2:59" ht="15" x14ac:dyDescent="0.35">
      <c r="B31" s="1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B3" sqref="B3:B4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137</v>
      </c>
    </row>
    <row r="3" spans="1:60" x14ac:dyDescent="0.3">
      <c r="A3" s="2" t="s">
        <v>138</v>
      </c>
    </row>
    <row r="4" spans="1:60" x14ac:dyDescent="0.3">
      <c r="A4" s="2" t="s">
        <v>0</v>
      </c>
      <c r="B4" s="2" t="s">
        <v>139</v>
      </c>
      <c r="C4" s="2" t="s">
        <v>1</v>
      </c>
      <c r="D4" s="2" t="s">
        <v>3</v>
      </c>
      <c r="E4" s="2" t="s">
        <v>84</v>
      </c>
      <c r="F4" s="2" t="s">
        <v>85</v>
      </c>
      <c r="G4" s="2" t="s">
        <v>86</v>
      </c>
      <c r="H4" s="2" t="s">
        <v>4</v>
      </c>
      <c r="I4" s="2" t="s">
        <v>5</v>
      </c>
      <c r="J4" s="2" t="s">
        <v>6</v>
      </c>
      <c r="K4" s="2" t="s">
        <v>2</v>
      </c>
      <c r="L4" s="2" t="s">
        <v>140</v>
      </c>
      <c r="M4" s="2" t="s">
        <v>7</v>
      </c>
      <c r="N4" s="2" t="s">
        <v>9</v>
      </c>
      <c r="O4" s="2" t="s">
        <v>88</v>
      </c>
      <c r="P4" s="2" t="s">
        <v>89</v>
      </c>
      <c r="Q4" s="2" t="s">
        <v>90</v>
      </c>
      <c r="R4" s="2" t="s">
        <v>10</v>
      </c>
      <c r="S4" s="2" t="s">
        <v>11</v>
      </c>
      <c r="T4" s="2" t="s">
        <v>12</v>
      </c>
      <c r="U4" s="2" t="s">
        <v>8</v>
      </c>
      <c r="V4" s="2" t="s">
        <v>141</v>
      </c>
      <c r="W4" s="2" t="s">
        <v>13</v>
      </c>
      <c r="X4" s="2" t="s">
        <v>15</v>
      </c>
      <c r="Y4" s="2" t="s">
        <v>92</v>
      </c>
      <c r="Z4" s="2" t="s">
        <v>93</v>
      </c>
      <c r="AA4" s="2" t="s">
        <v>94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142</v>
      </c>
      <c r="AG4" s="2" t="s">
        <v>51</v>
      </c>
      <c r="AH4" s="2" t="s">
        <v>52</v>
      </c>
      <c r="AI4" s="2" t="s">
        <v>96</v>
      </c>
      <c r="AJ4" s="2" t="s">
        <v>97</v>
      </c>
      <c r="AK4" s="2" t="s">
        <v>98</v>
      </c>
      <c r="AL4" s="2" t="s">
        <v>53</v>
      </c>
      <c r="AM4" s="2" t="s">
        <v>54</v>
      </c>
      <c r="AN4" s="2" t="s">
        <v>55</v>
      </c>
      <c r="AO4" s="2" t="s">
        <v>56</v>
      </c>
      <c r="AP4" s="2" t="s">
        <v>57</v>
      </c>
      <c r="AQ4" s="2" t="s">
        <v>58</v>
      </c>
      <c r="AR4" s="2" t="s">
        <v>59</v>
      </c>
      <c r="AS4" s="2" t="s">
        <v>60</v>
      </c>
      <c r="AT4" s="2" t="s">
        <v>20</v>
      </c>
      <c r="AU4" s="2" t="s">
        <v>21</v>
      </c>
      <c r="AV4" s="2" t="s">
        <v>22</v>
      </c>
      <c r="AW4" s="2" t="s">
        <v>19</v>
      </c>
      <c r="AX4" s="9" t="s">
        <v>23</v>
      </c>
      <c r="AY4" s="9" t="s">
        <v>24</v>
      </c>
      <c r="AZ4" s="9" t="s">
        <v>25</v>
      </c>
      <c r="BA4" s="9" t="s">
        <v>61</v>
      </c>
      <c r="BB4" s="9" t="s">
        <v>62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63</v>
      </c>
    </row>
    <row r="5" spans="1:60" x14ac:dyDescent="0.3">
      <c r="A5" s="2" t="s">
        <v>33</v>
      </c>
      <c r="B5" s="2">
        <v>346</v>
      </c>
      <c r="C5" s="2">
        <v>3956</v>
      </c>
      <c r="D5" s="2">
        <v>8.7462082912000003</v>
      </c>
      <c r="E5" s="2">
        <v>5.7343100967999998</v>
      </c>
      <c r="F5" s="2">
        <v>5.0384075096999998</v>
      </c>
      <c r="G5" s="2">
        <v>6.5263304374000004</v>
      </c>
      <c r="H5" s="2">
        <v>1.3877226766999999</v>
      </c>
      <c r="I5" s="2">
        <v>1.1945178918999999</v>
      </c>
      <c r="J5" s="2">
        <v>1.6121769632</v>
      </c>
      <c r="K5" s="2">
        <v>1.8385699999999999E-5</v>
      </c>
      <c r="L5" s="2">
        <v>152</v>
      </c>
      <c r="M5" s="2">
        <v>1331</v>
      </c>
      <c r="N5" s="2">
        <v>11.419984974</v>
      </c>
      <c r="O5" s="2">
        <v>7.4995738430000003</v>
      </c>
      <c r="P5" s="2">
        <v>6.2835257207000002</v>
      </c>
      <c r="Q5" s="2">
        <v>8.9509632531999994</v>
      </c>
      <c r="R5" s="2">
        <v>1.2340491358000001</v>
      </c>
      <c r="S5" s="2">
        <v>1.0164577232000001</v>
      </c>
      <c r="T5" s="2">
        <v>1.4982199799</v>
      </c>
      <c r="U5" s="2">
        <v>3.3594873400000003E-2</v>
      </c>
      <c r="V5" s="2">
        <v>498</v>
      </c>
      <c r="W5" s="2">
        <v>5287</v>
      </c>
      <c r="X5" s="2">
        <v>9.4193304331000007</v>
      </c>
      <c r="Y5" s="2">
        <v>6.1052738264000004</v>
      </c>
      <c r="Z5" s="2">
        <v>5.4435571034999999</v>
      </c>
      <c r="AA5" s="2">
        <v>6.8474285814</v>
      </c>
      <c r="AB5" s="2">
        <v>1.2725468743999999</v>
      </c>
      <c r="AC5" s="2">
        <v>1.1127286262</v>
      </c>
      <c r="AD5" s="2">
        <v>1.4553193919</v>
      </c>
      <c r="AE5" s="2">
        <v>4.316775E-4</v>
      </c>
      <c r="AF5" s="2">
        <v>4413</v>
      </c>
      <c r="AG5" s="2">
        <v>55794</v>
      </c>
      <c r="AH5" s="2">
        <v>7.9094526292999996</v>
      </c>
      <c r="AI5" s="2">
        <v>5.7111704056999999</v>
      </c>
      <c r="AJ5" s="2">
        <v>5.3250281019000001</v>
      </c>
      <c r="AK5" s="2">
        <v>6.1253136658000003</v>
      </c>
      <c r="AL5" s="2">
        <v>0.99003299619999996</v>
      </c>
      <c r="AM5" s="2">
        <v>0.90202690770000005</v>
      </c>
      <c r="AN5" s="2">
        <v>1.0866253824000001</v>
      </c>
      <c r="AO5" s="2">
        <v>0.83296978990000003</v>
      </c>
      <c r="AP5" s="1">
        <v>1.0690057191</v>
      </c>
      <c r="AQ5" s="2">
        <v>0.9349280619</v>
      </c>
      <c r="AR5" s="2">
        <v>1.2223113991000001</v>
      </c>
      <c r="AS5" s="2">
        <v>0.32910854430000003</v>
      </c>
      <c r="AT5" s="2">
        <v>0.7646181259</v>
      </c>
      <c r="AU5" s="2">
        <v>0.61474784110000003</v>
      </c>
      <c r="AV5" s="2">
        <v>0.95102550890000004</v>
      </c>
      <c r="AW5" s="2">
        <v>1.59051659E-2</v>
      </c>
      <c r="AX5" s="9" t="s">
        <v>69</v>
      </c>
      <c r="AY5" s="9" t="s">
        <v>30</v>
      </c>
      <c r="AZ5" s="9" t="s">
        <v>72</v>
      </c>
      <c r="BA5" s="9" t="s">
        <v>30</v>
      </c>
      <c r="BB5" s="9" t="s">
        <v>30</v>
      </c>
      <c r="BC5" s="9" t="s">
        <v>30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1160</v>
      </c>
      <c r="M6" s="2">
        <v>12065</v>
      </c>
      <c r="N6" s="2">
        <v>9.6145876502000007</v>
      </c>
      <c r="O6" s="2">
        <v>6.2845794710999998</v>
      </c>
      <c r="P6" s="2">
        <v>5.7341230849000002</v>
      </c>
      <c r="Q6" s="2">
        <v>6.8878778051999996</v>
      </c>
      <c r="R6" s="2">
        <v>1.0341227419000001</v>
      </c>
      <c r="S6" s="2">
        <v>0.91559887559999997</v>
      </c>
      <c r="T6" s="2">
        <v>1.1679894699</v>
      </c>
      <c r="U6" s="2">
        <v>0.58903167560000003</v>
      </c>
      <c r="V6" s="2">
        <v>1160</v>
      </c>
      <c r="W6" s="2">
        <v>12065</v>
      </c>
      <c r="X6" s="2">
        <v>9.6145876502000007</v>
      </c>
      <c r="Y6" s="2">
        <v>6.2845794710999998</v>
      </c>
      <c r="Z6" s="2">
        <v>5.7341230849000002</v>
      </c>
      <c r="AA6" s="2">
        <v>6.8878778051999996</v>
      </c>
      <c r="AB6" s="2">
        <v>1.3099202739</v>
      </c>
      <c r="AC6" s="2">
        <v>1.1672764824999999</v>
      </c>
      <c r="AD6" s="2">
        <v>1.4699954550000001</v>
      </c>
      <c r="AE6" s="2">
        <v>4.4455270999999997E-6</v>
      </c>
      <c r="AF6" s="2">
        <v>10819</v>
      </c>
      <c r="AG6" s="2">
        <v>156331</v>
      </c>
      <c r="AH6" s="2">
        <v>6.9205723752999999</v>
      </c>
      <c r="AI6" s="2">
        <v>5.4183631202999996</v>
      </c>
      <c r="AJ6" s="2">
        <v>5.0849233081999996</v>
      </c>
      <c r="AK6" s="2">
        <v>5.7736679835000002</v>
      </c>
      <c r="AL6" s="2">
        <v>0.9392747709</v>
      </c>
      <c r="AM6" s="2">
        <v>0.85987371239999999</v>
      </c>
      <c r="AN6" s="2">
        <v>1.0260077526</v>
      </c>
      <c r="AO6" s="2">
        <v>0.16446703739999999</v>
      </c>
      <c r="AP6" s="1">
        <v>1.1598667959</v>
      </c>
      <c r="AQ6" s="2">
        <v>1.0375549622</v>
      </c>
      <c r="AR6" s="2">
        <v>1.2965973207999999</v>
      </c>
      <c r="AS6" s="2">
        <v>9.0972945999999999E-3</v>
      </c>
      <c r="AT6" s="2" t="s">
        <v>30</v>
      </c>
      <c r="AU6" s="2" t="s">
        <v>30</v>
      </c>
      <c r="AV6" s="2" t="s">
        <v>30</v>
      </c>
      <c r="AW6" s="2" t="s">
        <v>30</v>
      </c>
      <c r="AX6" s="9" t="s">
        <v>30</v>
      </c>
      <c r="AY6" s="9" t="s">
        <v>30</v>
      </c>
      <c r="AZ6" s="9" t="s">
        <v>72</v>
      </c>
      <c r="BA6" s="9" t="s">
        <v>30</v>
      </c>
      <c r="BB6" s="9" t="s">
        <v>64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60" x14ac:dyDescent="0.3">
      <c r="A7" s="2" t="s">
        <v>35</v>
      </c>
      <c r="B7" s="2">
        <v>387</v>
      </c>
      <c r="C7" s="2">
        <v>4068</v>
      </c>
      <c r="D7" s="2">
        <v>9.5132743363000003</v>
      </c>
      <c r="E7" s="2">
        <v>6.2998391251000001</v>
      </c>
      <c r="F7" s="2">
        <v>5.5646762588999996</v>
      </c>
      <c r="G7" s="2">
        <v>7.1321261391000004</v>
      </c>
      <c r="H7" s="2">
        <v>1.5245826378</v>
      </c>
      <c r="I7" s="2">
        <v>1.3182747831999999</v>
      </c>
      <c r="J7" s="2">
        <v>1.7631773355</v>
      </c>
      <c r="K7" s="2">
        <v>1.3093591E-8</v>
      </c>
      <c r="L7" s="2">
        <v>277</v>
      </c>
      <c r="M7" s="2">
        <v>2393</v>
      </c>
      <c r="N7" s="2">
        <v>11.575428333</v>
      </c>
      <c r="O7" s="2">
        <v>7.4751507058</v>
      </c>
      <c r="P7" s="2">
        <v>6.4940263285000004</v>
      </c>
      <c r="Q7" s="2">
        <v>8.6045043934999992</v>
      </c>
      <c r="R7" s="2">
        <v>1.2300303272999999</v>
      </c>
      <c r="S7" s="2">
        <v>1.0464158083999999</v>
      </c>
      <c r="T7" s="2">
        <v>1.4458636748</v>
      </c>
      <c r="U7" s="2">
        <v>1.20727101E-2</v>
      </c>
      <c r="V7" s="2">
        <v>664</v>
      </c>
      <c r="W7" s="2">
        <v>6461</v>
      </c>
      <c r="X7" s="2">
        <v>10.277046897</v>
      </c>
      <c r="Y7" s="2">
        <v>6.6624515751000004</v>
      </c>
      <c r="Z7" s="2">
        <v>5.9972202257999996</v>
      </c>
      <c r="AA7" s="2">
        <v>7.4014725689</v>
      </c>
      <c r="AB7" s="2">
        <v>1.3886816823000001</v>
      </c>
      <c r="AC7" s="2">
        <v>1.2240482693000001</v>
      </c>
      <c r="AD7" s="2">
        <v>1.5754581441</v>
      </c>
      <c r="AE7" s="2">
        <v>3.3981920999999997E-7</v>
      </c>
      <c r="AF7" s="2">
        <v>3693</v>
      </c>
      <c r="AG7" s="2">
        <v>36017</v>
      </c>
      <c r="AH7" s="2">
        <v>10.253491407</v>
      </c>
      <c r="AI7" s="2">
        <v>7.4579974817999997</v>
      </c>
      <c r="AJ7" s="2">
        <v>6.9440689166</v>
      </c>
      <c r="AK7" s="1">
        <v>8.0099617538000007</v>
      </c>
      <c r="AL7" s="2">
        <v>1.2928459611000001</v>
      </c>
      <c r="AM7" s="2">
        <v>1.1766802689</v>
      </c>
      <c r="AN7" s="2">
        <v>1.4204799072000001</v>
      </c>
      <c r="AO7" s="2">
        <v>8.9449706000000003E-8</v>
      </c>
      <c r="AP7" s="1">
        <v>0.89332982360000002</v>
      </c>
      <c r="AQ7" s="2">
        <v>0.78706147429999995</v>
      </c>
      <c r="AR7" s="2">
        <v>1.0139464322</v>
      </c>
      <c r="AS7" s="2">
        <v>8.0875756899999998E-2</v>
      </c>
      <c r="AT7" s="2">
        <v>0.84277085149999997</v>
      </c>
      <c r="AU7" s="2">
        <v>0.69937685829999996</v>
      </c>
      <c r="AV7" s="2">
        <v>1.0155650701000001</v>
      </c>
      <c r="AW7" s="2">
        <v>7.2232117400000004E-2</v>
      </c>
      <c r="AX7" s="9" t="s">
        <v>69</v>
      </c>
      <c r="AY7" s="9" t="s">
        <v>30</v>
      </c>
      <c r="AZ7" s="9" t="s">
        <v>72</v>
      </c>
      <c r="BA7" s="9" t="s">
        <v>39</v>
      </c>
      <c r="BB7" s="9" t="s">
        <v>30</v>
      </c>
      <c r="BC7" s="9" t="s">
        <v>30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60" x14ac:dyDescent="0.3">
      <c r="A8" s="2" t="s">
        <v>36</v>
      </c>
      <c r="B8" s="2">
        <v>687</v>
      </c>
      <c r="C8" s="2">
        <v>9772</v>
      </c>
      <c r="D8" s="2">
        <v>7.0302906263000002</v>
      </c>
      <c r="E8" s="2">
        <v>4.9234855631999999</v>
      </c>
      <c r="F8" s="2">
        <v>4.4404848796999996</v>
      </c>
      <c r="G8" s="1">
        <v>5.4590232255000002</v>
      </c>
      <c r="H8" s="2">
        <v>1.1915003635000001</v>
      </c>
      <c r="I8" s="2">
        <v>1.0480500635000001</v>
      </c>
      <c r="J8" s="2">
        <v>1.3545852107</v>
      </c>
      <c r="K8" s="2">
        <v>7.4282949000000001E-3</v>
      </c>
      <c r="L8" s="2">
        <v>122</v>
      </c>
      <c r="M8" s="2">
        <v>1417</v>
      </c>
      <c r="N8" s="2">
        <v>8.6097388850000005</v>
      </c>
      <c r="O8" s="2">
        <v>5.9011418084000002</v>
      </c>
      <c r="P8" s="2">
        <v>4.8621028039</v>
      </c>
      <c r="Q8" s="2">
        <v>7.1622250797999998</v>
      </c>
      <c r="R8" s="2">
        <v>0.97102836800000003</v>
      </c>
      <c r="S8" s="2">
        <v>0.78757465230000001</v>
      </c>
      <c r="T8" s="2">
        <v>1.1972148781</v>
      </c>
      <c r="U8" s="2">
        <v>0.78317743969999998</v>
      </c>
      <c r="V8" s="2">
        <v>809</v>
      </c>
      <c r="W8" s="2">
        <v>11189</v>
      </c>
      <c r="X8" s="2">
        <v>7.2303154883999996</v>
      </c>
      <c r="Y8" s="2">
        <v>5.0665929276000004</v>
      </c>
      <c r="Z8" s="2">
        <v>4.5902060657000003</v>
      </c>
      <c r="AA8" s="2">
        <v>5.5924208034999996</v>
      </c>
      <c r="AB8" s="2">
        <v>1.0560504208999999</v>
      </c>
      <c r="AC8" s="2">
        <v>0.93569868140000001</v>
      </c>
      <c r="AD8" s="2">
        <v>1.1918820808999999</v>
      </c>
      <c r="AE8" s="2">
        <v>0.37702426820000001</v>
      </c>
      <c r="AF8" s="2">
        <v>1757</v>
      </c>
      <c r="AG8" s="2">
        <v>22616</v>
      </c>
      <c r="AH8" s="2">
        <v>7.7688362221</v>
      </c>
      <c r="AI8" s="2">
        <v>6.0629256897000001</v>
      </c>
      <c r="AJ8" s="2">
        <v>5.5957894681999996</v>
      </c>
      <c r="AK8" s="2">
        <v>6.5690584192000001</v>
      </c>
      <c r="AL8" s="2">
        <v>1.0510098736</v>
      </c>
      <c r="AM8" s="2">
        <v>0.95008036789999994</v>
      </c>
      <c r="AN8" s="2">
        <v>1.1626613828000001</v>
      </c>
      <c r="AO8" s="2">
        <v>0.33412556389999998</v>
      </c>
      <c r="AP8" s="1">
        <v>0.83566799049999996</v>
      </c>
      <c r="AQ8" s="2">
        <v>0.73621965300000003</v>
      </c>
      <c r="AR8" s="2">
        <v>0.94854978069999996</v>
      </c>
      <c r="AS8" s="2">
        <v>5.4854576999999998E-3</v>
      </c>
      <c r="AT8" s="1">
        <v>0.83432761369999997</v>
      </c>
      <c r="AU8" s="2">
        <v>0.67039532219999998</v>
      </c>
      <c r="AV8" s="2">
        <v>1.0383463964999999</v>
      </c>
      <c r="AW8" s="2">
        <v>0.1046271245</v>
      </c>
      <c r="AX8" s="9" t="s">
        <v>69</v>
      </c>
      <c r="AY8" s="9" t="s">
        <v>30</v>
      </c>
      <c r="AZ8" s="9" t="s">
        <v>30</v>
      </c>
      <c r="BA8" s="9" t="s">
        <v>30</v>
      </c>
      <c r="BB8" s="9" t="s">
        <v>64</v>
      </c>
      <c r="BC8" s="9" t="s">
        <v>30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60" x14ac:dyDescent="0.3">
      <c r="A9" s="2" t="s">
        <v>37</v>
      </c>
      <c r="B9" s="2">
        <v>1079</v>
      </c>
      <c r="C9" s="2">
        <v>22620</v>
      </c>
      <c r="D9" s="2">
        <v>4.7701149425000002</v>
      </c>
      <c r="E9" s="2">
        <v>3.2205837336999998</v>
      </c>
      <c r="F9" s="2">
        <v>2.9377685071999999</v>
      </c>
      <c r="G9" s="1">
        <v>3.5306252212000002</v>
      </c>
      <c r="H9" s="2">
        <v>0.77939229030000001</v>
      </c>
      <c r="I9" s="2">
        <v>0.69169213730000001</v>
      </c>
      <c r="J9" s="2">
        <v>0.87821200980000003</v>
      </c>
      <c r="K9" s="2">
        <v>4.2725999999999997E-5</v>
      </c>
      <c r="L9" s="2">
        <v>256</v>
      </c>
      <c r="M9" s="2">
        <v>3409</v>
      </c>
      <c r="N9" s="2">
        <v>7.5095335876</v>
      </c>
      <c r="O9" s="2">
        <v>4.9018613528000001</v>
      </c>
      <c r="P9" s="2">
        <v>4.2420438158999998</v>
      </c>
      <c r="Q9" s="2">
        <v>5.6643084713</v>
      </c>
      <c r="R9" s="2">
        <v>0.80659753379999999</v>
      </c>
      <c r="S9" s="2">
        <v>0.6838717326</v>
      </c>
      <c r="T9" s="2">
        <v>0.95134738080000003</v>
      </c>
      <c r="U9" s="2">
        <v>1.0703764100000001E-2</v>
      </c>
      <c r="V9" s="2">
        <v>1335</v>
      </c>
      <c r="W9" s="2">
        <v>26029</v>
      </c>
      <c r="X9" s="2">
        <v>5.1288946943999996</v>
      </c>
      <c r="Y9" s="2">
        <v>3.4314052955999998</v>
      </c>
      <c r="Z9" s="2">
        <v>3.1438147198999999</v>
      </c>
      <c r="AA9" s="2">
        <v>3.7453041454</v>
      </c>
      <c r="AB9" s="2">
        <v>0.71522166050000002</v>
      </c>
      <c r="AC9" s="2">
        <v>0.63939920790000004</v>
      </c>
      <c r="AD9" s="2">
        <v>0.80003543529999999</v>
      </c>
      <c r="AE9" s="2">
        <v>4.5755486E-9</v>
      </c>
      <c r="AF9" s="2">
        <v>354</v>
      </c>
      <c r="AG9" s="2">
        <v>6331</v>
      </c>
      <c r="AH9" s="2">
        <v>5.5915337230000004</v>
      </c>
      <c r="AI9" s="2">
        <v>4.0603444224</v>
      </c>
      <c r="AJ9" s="2">
        <v>3.5780710845999999</v>
      </c>
      <c r="AK9" s="2">
        <v>4.6076213800000003</v>
      </c>
      <c r="AL9" s="2">
        <v>0.70386184760000003</v>
      </c>
      <c r="AM9" s="2">
        <v>0.61157565380000001</v>
      </c>
      <c r="AN9" s="2">
        <v>0.81007394180000003</v>
      </c>
      <c r="AO9" s="2">
        <v>9.7150350999999996E-7</v>
      </c>
      <c r="AP9" s="1">
        <v>0.84510202550000002</v>
      </c>
      <c r="AQ9" s="2">
        <v>0.72516667290000003</v>
      </c>
      <c r="AR9" s="2">
        <v>0.98487349209999997</v>
      </c>
      <c r="AS9" s="2">
        <v>3.1150318100000001E-2</v>
      </c>
      <c r="AT9" s="2">
        <v>0.65701240849999998</v>
      </c>
      <c r="AU9" s="2">
        <v>0.55404372410000002</v>
      </c>
      <c r="AV9" s="2">
        <v>0.77911775940000005</v>
      </c>
      <c r="AW9" s="2">
        <v>1.3665731999999999E-6</v>
      </c>
      <c r="AX9" s="9" t="s">
        <v>69</v>
      </c>
      <c r="AY9" s="9" t="s">
        <v>30</v>
      </c>
      <c r="AZ9" s="9" t="s">
        <v>72</v>
      </c>
      <c r="BA9" s="9" t="s">
        <v>39</v>
      </c>
      <c r="BB9" s="9" t="s">
        <v>30</v>
      </c>
      <c r="BC9" s="9" t="s">
        <v>40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60" x14ac:dyDescent="0.3">
      <c r="A10" s="2" t="s">
        <v>65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>
        <v>7</v>
      </c>
      <c r="M10" s="2">
        <v>695</v>
      </c>
      <c r="N10" s="2">
        <v>1.0071942446</v>
      </c>
      <c r="O10" s="2">
        <v>1.3445522094</v>
      </c>
      <c r="P10" s="2">
        <v>0.6392104207</v>
      </c>
      <c r="Q10" s="2">
        <v>2.8282089671000001</v>
      </c>
      <c r="R10" s="2">
        <v>0.22124503700000001</v>
      </c>
      <c r="S10" s="2">
        <v>0.1047178738</v>
      </c>
      <c r="T10" s="2">
        <v>0.467440415</v>
      </c>
      <c r="U10" s="2">
        <v>7.7295300000000005E-5</v>
      </c>
      <c r="V10" s="2">
        <v>7</v>
      </c>
      <c r="W10" s="2">
        <v>695</v>
      </c>
      <c r="X10" s="2">
        <v>1.0071942446</v>
      </c>
      <c r="Y10" s="2">
        <v>1.3445522094</v>
      </c>
      <c r="Z10" s="2">
        <v>0.6392104207</v>
      </c>
      <c r="AA10" s="2">
        <v>2.8282089671000001</v>
      </c>
      <c r="AB10" s="2">
        <v>0.28025044580000003</v>
      </c>
      <c r="AC10" s="2">
        <v>0.13278644689999999</v>
      </c>
      <c r="AD10" s="2">
        <v>0.59147837889999999</v>
      </c>
      <c r="AE10" s="2">
        <v>8.4414690000000003E-4</v>
      </c>
      <c r="AF10" s="2">
        <v>27</v>
      </c>
      <c r="AG10" s="2">
        <v>1998</v>
      </c>
      <c r="AH10" s="2">
        <v>1.3513513514</v>
      </c>
      <c r="AI10" s="2">
        <v>1.354388605</v>
      </c>
      <c r="AJ10" s="2">
        <v>0.92381436829999997</v>
      </c>
      <c r="AK10" s="1">
        <v>1.9856462037</v>
      </c>
      <c r="AL10" s="2">
        <v>0.23478364560000001</v>
      </c>
      <c r="AM10" s="2">
        <v>0.1593623062</v>
      </c>
      <c r="AN10" s="2">
        <v>0.3458996144</v>
      </c>
      <c r="AO10" s="2">
        <v>2.3056559999999998E-13</v>
      </c>
      <c r="AP10" s="1">
        <v>0.99273739039999997</v>
      </c>
      <c r="AQ10" s="2">
        <v>0.43018974399999999</v>
      </c>
      <c r="AR10" s="2">
        <v>2.2909135799999998</v>
      </c>
      <c r="AS10" s="2">
        <v>0.98636953279999995</v>
      </c>
      <c r="AT10" s="2" t="s">
        <v>30</v>
      </c>
      <c r="AU10" s="2" t="s">
        <v>30</v>
      </c>
      <c r="AV10" s="2" t="s">
        <v>30</v>
      </c>
      <c r="AW10" s="2" t="s">
        <v>30</v>
      </c>
      <c r="AX10" s="9" t="s">
        <v>30</v>
      </c>
      <c r="AY10" s="9" t="s">
        <v>73</v>
      </c>
      <c r="AZ10" s="9" t="s">
        <v>72</v>
      </c>
      <c r="BA10" s="9" t="s">
        <v>39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60" x14ac:dyDescent="0.3">
      <c r="A11" s="2" t="s">
        <v>31</v>
      </c>
      <c r="B11" s="2">
        <v>2499</v>
      </c>
      <c r="C11" s="2">
        <v>40416</v>
      </c>
      <c r="D11" s="2">
        <v>6.1831947743000004</v>
      </c>
      <c r="E11" s="2">
        <v>4.1321729427999996</v>
      </c>
      <c r="F11" s="2">
        <v>3.8252970577999998</v>
      </c>
      <c r="G11" s="2">
        <v>4.4636672580000001</v>
      </c>
      <c r="H11" s="2" t="s">
        <v>30</v>
      </c>
      <c r="I11" s="2" t="s">
        <v>30</v>
      </c>
      <c r="J11" s="2" t="s">
        <v>30</v>
      </c>
      <c r="K11" s="2" t="s">
        <v>30</v>
      </c>
      <c r="L11" s="2">
        <v>1974</v>
      </c>
      <c r="M11" s="2">
        <v>21310</v>
      </c>
      <c r="N11" s="2">
        <v>9.2632566870000002</v>
      </c>
      <c r="O11" s="2">
        <v>6.0772084556000001</v>
      </c>
      <c r="P11" s="2">
        <v>5.6035390989999998</v>
      </c>
      <c r="Q11" s="2">
        <v>6.5909172687000002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4473</v>
      </c>
      <c r="W11" s="2">
        <v>61726</v>
      </c>
      <c r="X11" s="2">
        <v>7.2465411658000001</v>
      </c>
      <c r="Y11" s="2">
        <v>4.7976808942</v>
      </c>
      <c r="Z11" s="2">
        <v>4.4700214916999998</v>
      </c>
      <c r="AA11" s="2">
        <v>5.1493582313999999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21063</v>
      </c>
      <c r="AG11" s="2">
        <v>279087</v>
      </c>
      <c r="AH11" s="2">
        <v>7.5471089659999997</v>
      </c>
      <c r="AI11" s="2">
        <v>5.7686667290999996</v>
      </c>
      <c r="AJ11" s="2">
        <v>5.4251857962000001</v>
      </c>
      <c r="AK11" s="2">
        <v>6.1338942261999998</v>
      </c>
      <c r="AL11" s="2" t="s">
        <v>30</v>
      </c>
      <c r="AM11" s="2" t="s">
        <v>30</v>
      </c>
      <c r="AN11" s="2" t="s">
        <v>30</v>
      </c>
      <c r="AO11" s="2" t="s">
        <v>30</v>
      </c>
      <c r="AP11" s="1">
        <v>0.83167933240000003</v>
      </c>
      <c r="AQ11" s="2">
        <v>0.75732830780000004</v>
      </c>
      <c r="AR11" s="2">
        <v>0.91332980009999998</v>
      </c>
      <c r="AS11" s="2">
        <v>1.1464049999999999E-4</v>
      </c>
      <c r="AT11" s="2">
        <v>0.67994589500000002</v>
      </c>
      <c r="AU11" s="2">
        <v>0.60825867330000005</v>
      </c>
      <c r="AV11" s="2">
        <v>0.76008191989999996</v>
      </c>
      <c r="AW11" s="2">
        <v>1.153426E-11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64</v>
      </c>
      <c r="BC11" s="9" t="s">
        <v>40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60" x14ac:dyDescent="0.3">
      <c r="AP12" s="1"/>
    </row>
    <row r="13" spans="1:60" x14ac:dyDescent="0.3">
      <c r="B13" s="20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21" spans="2:43" x14ac:dyDescent="0.3">
      <c r="AP21" s="1"/>
      <c r="AQ21" s="1"/>
    </row>
    <row r="22" spans="2:43" x14ac:dyDescent="0.3">
      <c r="AP22" s="1"/>
      <c r="AQ22" s="1"/>
    </row>
    <row r="23" spans="2:43" x14ac:dyDescent="0.3">
      <c r="AL23" s="1"/>
      <c r="AP23" s="1"/>
      <c r="AQ23" s="1"/>
    </row>
    <row r="24" spans="2:43" x14ac:dyDescent="0.3">
      <c r="G24" s="1"/>
      <c r="AP24" s="1"/>
      <c r="AQ24" s="1"/>
    </row>
    <row r="25" spans="2:43" x14ac:dyDescent="0.3">
      <c r="G25" s="1"/>
      <c r="AP25" s="1"/>
      <c r="AQ25" s="1"/>
    </row>
    <row r="26" spans="2:43" x14ac:dyDescent="0.3">
      <c r="AK26" s="1"/>
      <c r="AP26" s="1"/>
      <c r="AQ26" s="1"/>
    </row>
    <row r="27" spans="2:43" x14ac:dyDescent="0.3">
      <c r="AK27" s="1"/>
      <c r="AP27" s="1"/>
    </row>
    <row r="28" spans="2:43" x14ac:dyDescent="0.3">
      <c r="AP28" s="1"/>
    </row>
    <row r="29" spans="2:43" x14ac:dyDescent="0.3">
      <c r="AP29" s="1"/>
    </row>
    <row r="30" spans="2:43" x14ac:dyDescent="0.3">
      <c r="B30" s="11"/>
    </row>
    <row r="31" spans="2:43" ht="15" x14ac:dyDescent="0.35">
      <c r="B31" s="1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B3" sqref="B3:B4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132</v>
      </c>
    </row>
    <row r="3" spans="1:60" x14ac:dyDescent="0.3">
      <c r="A3" s="2" t="s">
        <v>82</v>
      </c>
    </row>
    <row r="4" spans="1:60" x14ac:dyDescent="0.3">
      <c r="A4" s="2" t="s">
        <v>0</v>
      </c>
      <c r="B4" s="2" t="s">
        <v>133</v>
      </c>
      <c r="C4" s="2" t="s">
        <v>1</v>
      </c>
      <c r="D4" s="2" t="s">
        <v>3</v>
      </c>
      <c r="E4" s="2" t="s">
        <v>84</v>
      </c>
      <c r="F4" s="2" t="s">
        <v>85</v>
      </c>
      <c r="G4" s="2" t="s">
        <v>86</v>
      </c>
      <c r="H4" s="2" t="s">
        <v>4</v>
      </c>
      <c r="I4" s="2" t="s">
        <v>5</v>
      </c>
      <c r="J4" s="2" t="s">
        <v>6</v>
      </c>
      <c r="K4" s="2" t="s">
        <v>2</v>
      </c>
      <c r="L4" s="2" t="s">
        <v>134</v>
      </c>
      <c r="M4" s="2" t="s">
        <v>7</v>
      </c>
      <c r="N4" s="2" t="s">
        <v>9</v>
      </c>
      <c r="O4" s="2" t="s">
        <v>88</v>
      </c>
      <c r="P4" s="2" t="s">
        <v>89</v>
      </c>
      <c r="Q4" s="2" t="s">
        <v>90</v>
      </c>
      <c r="R4" s="2" t="s">
        <v>10</v>
      </c>
      <c r="S4" s="2" t="s">
        <v>11</v>
      </c>
      <c r="T4" s="2" t="s">
        <v>12</v>
      </c>
      <c r="U4" s="2" t="s">
        <v>8</v>
      </c>
      <c r="V4" s="2" t="s">
        <v>135</v>
      </c>
      <c r="W4" s="2" t="s">
        <v>13</v>
      </c>
      <c r="X4" s="2" t="s">
        <v>15</v>
      </c>
      <c r="Y4" s="2" t="s">
        <v>92</v>
      </c>
      <c r="Z4" s="2" t="s">
        <v>93</v>
      </c>
      <c r="AA4" s="2" t="s">
        <v>94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136</v>
      </c>
      <c r="AG4" s="2" t="s">
        <v>51</v>
      </c>
      <c r="AH4" s="2" t="s">
        <v>52</v>
      </c>
      <c r="AI4" s="2" t="s">
        <v>96</v>
      </c>
      <c r="AJ4" s="2" t="s">
        <v>97</v>
      </c>
      <c r="AK4" s="2" t="s">
        <v>98</v>
      </c>
      <c r="AL4" s="2" t="s">
        <v>53</v>
      </c>
      <c r="AM4" s="2" t="s">
        <v>54</v>
      </c>
      <c r="AN4" s="2" t="s">
        <v>55</v>
      </c>
      <c r="AO4" s="2" t="s">
        <v>56</v>
      </c>
      <c r="AP4" s="2" t="s">
        <v>57</v>
      </c>
      <c r="AQ4" s="2" t="s">
        <v>58</v>
      </c>
      <c r="AR4" s="2" t="s">
        <v>59</v>
      </c>
      <c r="AS4" s="2" t="s">
        <v>60</v>
      </c>
      <c r="AT4" s="2" t="s">
        <v>20</v>
      </c>
      <c r="AU4" s="2" t="s">
        <v>21</v>
      </c>
      <c r="AV4" s="2" t="s">
        <v>22</v>
      </c>
      <c r="AW4" s="2" t="s">
        <v>19</v>
      </c>
      <c r="AX4" s="9" t="s">
        <v>23</v>
      </c>
      <c r="AY4" s="9" t="s">
        <v>24</v>
      </c>
      <c r="AZ4" s="9" t="s">
        <v>25</v>
      </c>
      <c r="BA4" s="9" t="s">
        <v>61</v>
      </c>
      <c r="BB4" s="9" t="s">
        <v>62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63</v>
      </c>
    </row>
    <row r="5" spans="1:60" x14ac:dyDescent="0.3">
      <c r="A5" s="2" t="s">
        <v>33</v>
      </c>
      <c r="B5" s="2">
        <v>323</v>
      </c>
      <c r="C5" s="2">
        <v>3956</v>
      </c>
      <c r="D5" s="2">
        <v>8.1648129423999993</v>
      </c>
      <c r="E5" s="2">
        <v>7.4492753029000003</v>
      </c>
      <c r="F5" s="2">
        <v>6.4858689975999999</v>
      </c>
      <c r="G5" s="2">
        <v>8.5557852863000008</v>
      </c>
      <c r="H5" s="2">
        <v>1.5476944798000001</v>
      </c>
      <c r="I5" s="2">
        <v>1.3112670210999999</v>
      </c>
      <c r="J5" s="2">
        <v>1.8267508938999999</v>
      </c>
      <c r="K5" s="2">
        <v>2.4175067E-7</v>
      </c>
      <c r="L5" s="2">
        <v>123</v>
      </c>
      <c r="M5" s="2">
        <v>1331</v>
      </c>
      <c r="N5" s="2">
        <v>9.2411720510999995</v>
      </c>
      <c r="O5" s="2">
        <v>8.0672723245999993</v>
      </c>
      <c r="P5" s="2">
        <v>6.6205016640999999</v>
      </c>
      <c r="Q5" s="2">
        <v>9.8302041236999997</v>
      </c>
      <c r="R5" s="2">
        <v>1.1207971176</v>
      </c>
      <c r="S5" s="2">
        <v>0.90077074049999994</v>
      </c>
      <c r="T5" s="2">
        <v>1.3945681428000001</v>
      </c>
      <c r="U5" s="2">
        <v>0.30643031250000002</v>
      </c>
      <c r="V5" s="2">
        <v>446</v>
      </c>
      <c r="W5" s="2">
        <v>5287</v>
      </c>
      <c r="X5" s="2">
        <v>8.4357858899</v>
      </c>
      <c r="Y5" s="2">
        <v>7.6431629472999996</v>
      </c>
      <c r="Z5" s="2">
        <v>6.7401325420999996</v>
      </c>
      <c r="AA5" s="2">
        <v>8.6671796843000006</v>
      </c>
      <c r="AB5" s="2">
        <v>1.3564436070999999</v>
      </c>
      <c r="AC5" s="2">
        <v>1.1649090565</v>
      </c>
      <c r="AD5" s="2">
        <v>1.579470302</v>
      </c>
      <c r="AE5" s="2">
        <v>8.6609999999999999E-5</v>
      </c>
      <c r="AF5" s="2">
        <v>3200</v>
      </c>
      <c r="AG5" s="2">
        <v>55794</v>
      </c>
      <c r="AH5" s="2">
        <v>5.7353837329999999</v>
      </c>
      <c r="AI5" s="2">
        <v>5.4700684814000002</v>
      </c>
      <c r="AJ5" s="2">
        <v>5.0138403649000001</v>
      </c>
      <c r="AK5" s="2">
        <v>5.9678105033</v>
      </c>
      <c r="AL5" s="2">
        <v>0.88540998930000003</v>
      </c>
      <c r="AM5" s="2">
        <v>0.78662066590000002</v>
      </c>
      <c r="AN5" s="2">
        <v>0.9966059666</v>
      </c>
      <c r="AO5" s="2">
        <v>4.3769777500000003E-2</v>
      </c>
      <c r="AP5" s="1">
        <v>1.3972700658999999</v>
      </c>
      <c r="AQ5" s="1">
        <v>1.1991026615</v>
      </c>
      <c r="AR5" s="2">
        <v>1.6281872266999999</v>
      </c>
      <c r="AS5" s="2">
        <v>1.8129099999999999E-5</v>
      </c>
      <c r="AT5" s="2">
        <v>0.92339455059999997</v>
      </c>
      <c r="AU5" s="2">
        <v>0.72558144000000002</v>
      </c>
      <c r="AV5" s="2">
        <v>1.1751368614</v>
      </c>
      <c r="AW5" s="2">
        <v>0.5170263947</v>
      </c>
      <c r="AX5" s="9" t="s">
        <v>69</v>
      </c>
      <c r="AY5" s="9" t="s">
        <v>30</v>
      </c>
      <c r="AZ5" s="9" t="s">
        <v>72</v>
      </c>
      <c r="BA5" s="9" t="s">
        <v>30</v>
      </c>
      <c r="BB5" s="9" t="s">
        <v>64</v>
      </c>
      <c r="BC5" s="9" t="s">
        <v>30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1109</v>
      </c>
      <c r="M6" s="2">
        <v>12065</v>
      </c>
      <c r="N6" s="2">
        <v>9.1918773311000006</v>
      </c>
      <c r="O6" s="2">
        <v>7.6350315031999996</v>
      </c>
      <c r="P6" s="2">
        <v>6.8926146490000004</v>
      </c>
      <c r="Q6" s="2">
        <v>8.4574155126000008</v>
      </c>
      <c r="R6" s="2">
        <v>1.0607453122999999</v>
      </c>
      <c r="S6" s="2">
        <v>0.92352249409999998</v>
      </c>
      <c r="T6" s="2">
        <v>1.2183575655000001</v>
      </c>
      <c r="U6" s="2">
        <v>0.40408996959999999</v>
      </c>
      <c r="V6" s="2">
        <v>1109</v>
      </c>
      <c r="W6" s="2">
        <v>12065</v>
      </c>
      <c r="X6" s="2">
        <v>9.1918773311000006</v>
      </c>
      <c r="Y6" s="2">
        <v>7.6350315031999996</v>
      </c>
      <c r="Z6" s="2">
        <v>6.8926146490000004</v>
      </c>
      <c r="AA6" s="2">
        <v>8.4574155126000008</v>
      </c>
      <c r="AB6" s="2">
        <v>1.3550005075</v>
      </c>
      <c r="AC6" s="2">
        <v>1.1856512078000001</v>
      </c>
      <c r="AD6" s="2">
        <v>1.5485383587999999</v>
      </c>
      <c r="AE6" s="2">
        <v>8.1995330000000003E-6</v>
      </c>
      <c r="AF6" s="2">
        <v>10862</v>
      </c>
      <c r="AG6" s="2">
        <v>156331</v>
      </c>
      <c r="AH6" s="2">
        <v>6.9480781162999996</v>
      </c>
      <c r="AI6" s="2">
        <v>6.4456353703999998</v>
      </c>
      <c r="AJ6" s="2">
        <v>5.9435768790000001</v>
      </c>
      <c r="AK6" s="2">
        <v>6.9901031271000003</v>
      </c>
      <c r="AL6" s="2">
        <v>1.0433196520000001</v>
      </c>
      <c r="AM6" s="2">
        <v>0.93093878649999995</v>
      </c>
      <c r="AN6" s="2">
        <v>1.1692668862</v>
      </c>
      <c r="AO6" s="2">
        <v>0.46582073740000002</v>
      </c>
      <c r="AP6" s="1">
        <v>1.1845273683999999</v>
      </c>
      <c r="AQ6" s="1">
        <v>1.0395916126</v>
      </c>
      <c r="AR6" s="2">
        <v>1.3496694948000001</v>
      </c>
      <c r="AS6" s="2">
        <v>1.09890943E-2</v>
      </c>
      <c r="AT6" s="2" t="s">
        <v>30</v>
      </c>
      <c r="AU6" s="2" t="s">
        <v>30</v>
      </c>
      <c r="AV6" s="2" t="s">
        <v>30</v>
      </c>
      <c r="AW6" s="2" t="s">
        <v>30</v>
      </c>
      <c r="AX6" s="9" t="s">
        <v>30</v>
      </c>
      <c r="AY6" s="9" t="s">
        <v>30</v>
      </c>
      <c r="AZ6" s="9" t="s">
        <v>72</v>
      </c>
      <c r="BA6" s="9" t="s">
        <v>30</v>
      </c>
      <c r="BB6" s="9" t="s">
        <v>30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60" x14ac:dyDescent="0.3">
      <c r="A7" s="2" t="s">
        <v>35</v>
      </c>
      <c r="B7" s="2">
        <v>311</v>
      </c>
      <c r="C7" s="2">
        <v>4068</v>
      </c>
      <c r="D7" s="2">
        <v>7.6450344148999996</v>
      </c>
      <c r="E7" s="2">
        <v>6.7761370513000001</v>
      </c>
      <c r="F7" s="2">
        <v>5.8909582761000001</v>
      </c>
      <c r="G7" s="2">
        <v>7.7943232979000001</v>
      </c>
      <c r="H7" s="2">
        <v>1.4078402908000001</v>
      </c>
      <c r="I7" s="2">
        <v>1.1912886624000001</v>
      </c>
      <c r="J7" s="2">
        <v>1.6637565244000001</v>
      </c>
      <c r="K7" s="2">
        <v>5.9704399999999997E-5</v>
      </c>
      <c r="L7" s="2">
        <v>260</v>
      </c>
      <c r="M7" s="2">
        <v>2393</v>
      </c>
      <c r="N7" s="2">
        <v>10.865022983999999</v>
      </c>
      <c r="O7" s="2">
        <v>9.3475855990000003</v>
      </c>
      <c r="P7" s="2">
        <v>8.0462235025000002</v>
      </c>
      <c r="Q7" s="2">
        <v>10.859424487</v>
      </c>
      <c r="R7" s="2">
        <v>1.2986727822999999</v>
      </c>
      <c r="S7" s="2">
        <v>1.0884579359</v>
      </c>
      <c r="T7" s="2">
        <v>1.5494866085000001</v>
      </c>
      <c r="U7" s="2">
        <v>3.7223314999999999E-3</v>
      </c>
      <c r="V7" s="2">
        <v>571</v>
      </c>
      <c r="W7" s="2">
        <v>6461</v>
      </c>
      <c r="X7" s="2">
        <v>8.8376412319999993</v>
      </c>
      <c r="Y7" s="2">
        <v>7.7054604812000003</v>
      </c>
      <c r="Z7" s="2">
        <v>6.8501452014000002</v>
      </c>
      <c r="AA7" s="2">
        <v>8.6675711948000007</v>
      </c>
      <c r="AB7" s="2">
        <v>1.367499644</v>
      </c>
      <c r="AC7" s="2">
        <v>1.1821889046</v>
      </c>
      <c r="AD7" s="2">
        <v>1.5818582538999999</v>
      </c>
      <c r="AE7" s="2">
        <v>2.5233799999999999E-5</v>
      </c>
      <c r="AF7" s="2">
        <v>2717</v>
      </c>
      <c r="AG7" s="2">
        <v>36017</v>
      </c>
      <c r="AH7" s="2">
        <v>7.5436599384000003</v>
      </c>
      <c r="AI7" s="2">
        <v>6.8154471375999996</v>
      </c>
      <c r="AJ7" s="2">
        <v>6.2383501572000002</v>
      </c>
      <c r="AK7" s="2">
        <v>7.4459301763000001</v>
      </c>
      <c r="AL7" s="1">
        <v>1.1031790548</v>
      </c>
      <c r="AM7" s="2">
        <v>0.9790761496</v>
      </c>
      <c r="AN7" s="2">
        <v>1.2430126374999999</v>
      </c>
      <c r="AO7" s="2">
        <v>0.1068132834</v>
      </c>
      <c r="AP7" s="1">
        <v>1.1305876672999999</v>
      </c>
      <c r="AQ7" s="1">
        <v>0.97593149069999996</v>
      </c>
      <c r="AR7" s="2">
        <v>1.3097522580000001</v>
      </c>
      <c r="AS7" s="2">
        <v>0.1019750183</v>
      </c>
      <c r="AT7" s="2">
        <v>0.72490772930000003</v>
      </c>
      <c r="AU7" s="2">
        <v>0.59067478650000005</v>
      </c>
      <c r="AV7" s="2">
        <v>0.88964558510000002</v>
      </c>
      <c r="AW7" s="2">
        <v>2.0760174E-3</v>
      </c>
      <c r="AX7" s="9" t="s">
        <v>69</v>
      </c>
      <c r="AY7" s="9" t="s">
        <v>73</v>
      </c>
      <c r="AZ7" s="9" t="s">
        <v>72</v>
      </c>
      <c r="BA7" s="9" t="s">
        <v>30</v>
      </c>
      <c r="BB7" s="9" t="s">
        <v>30</v>
      </c>
      <c r="BC7" s="9" t="s">
        <v>40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60" x14ac:dyDescent="0.3">
      <c r="A8" s="2" t="s">
        <v>36</v>
      </c>
      <c r="B8" s="2">
        <v>710</v>
      </c>
      <c r="C8" s="2">
        <v>9772</v>
      </c>
      <c r="D8" s="2">
        <v>7.2656569791000001</v>
      </c>
      <c r="E8" s="2">
        <v>6.4555889500000001</v>
      </c>
      <c r="F8" s="2">
        <v>5.7777437101000002</v>
      </c>
      <c r="G8" s="1">
        <v>7.2129590341999998</v>
      </c>
      <c r="H8" s="2">
        <v>1.3412417954</v>
      </c>
      <c r="I8" s="2">
        <v>1.1618522174999999</v>
      </c>
      <c r="J8" s="2">
        <v>1.5483290618000001</v>
      </c>
      <c r="K8" s="2">
        <v>6.1294699999999994E-5</v>
      </c>
      <c r="L8" s="2">
        <v>139</v>
      </c>
      <c r="M8" s="2">
        <v>1417</v>
      </c>
      <c r="N8" s="2">
        <v>9.8094565984000006</v>
      </c>
      <c r="O8" s="2">
        <v>8.7837611945000003</v>
      </c>
      <c r="P8" s="2">
        <v>7.2808825838000004</v>
      </c>
      <c r="Q8" s="2">
        <v>10.596855509999999</v>
      </c>
      <c r="R8" s="2">
        <v>1.2203398909000001</v>
      </c>
      <c r="S8" s="2">
        <v>0.98959545770000001</v>
      </c>
      <c r="T8" s="2">
        <v>1.5048871108999999</v>
      </c>
      <c r="U8" s="2">
        <v>6.2581058499999995E-2</v>
      </c>
      <c r="V8" s="2">
        <v>849</v>
      </c>
      <c r="W8" s="2">
        <v>11189</v>
      </c>
      <c r="X8" s="2">
        <v>7.5878094557000004</v>
      </c>
      <c r="Y8" s="2">
        <v>6.7450694480999998</v>
      </c>
      <c r="Z8" s="2">
        <v>6.0633557174000003</v>
      </c>
      <c r="AA8" s="2">
        <v>7.5034294505999997</v>
      </c>
      <c r="AB8" s="2">
        <v>1.1970576049999999</v>
      </c>
      <c r="AC8" s="2">
        <v>1.0439827346999999</v>
      </c>
      <c r="AD8" s="2">
        <v>1.3725772103</v>
      </c>
      <c r="AE8" s="2">
        <v>9.9793633000000003E-3</v>
      </c>
      <c r="AF8" s="2">
        <v>1362</v>
      </c>
      <c r="AG8" s="2">
        <v>22616</v>
      </c>
      <c r="AH8" s="2">
        <v>6.0222851079000002</v>
      </c>
      <c r="AI8" s="2">
        <v>5.8794374040999999</v>
      </c>
      <c r="AJ8" s="2">
        <v>5.3408425953999998</v>
      </c>
      <c r="AK8" s="2">
        <v>6.4723465578999999</v>
      </c>
      <c r="AL8" s="2">
        <v>0.95167229200000003</v>
      </c>
      <c r="AM8" s="2">
        <v>0.83978747789999997</v>
      </c>
      <c r="AN8" s="2">
        <v>1.0784635102</v>
      </c>
      <c r="AO8" s="2">
        <v>0.43760681010000002</v>
      </c>
      <c r="AP8" s="1">
        <v>1.1472304208999999</v>
      </c>
      <c r="AQ8" s="1">
        <v>0.99391005880000005</v>
      </c>
      <c r="AR8" s="2">
        <v>1.3242019508</v>
      </c>
      <c r="AS8" s="2">
        <v>6.0585580299999997E-2</v>
      </c>
      <c r="AT8" s="2">
        <v>0.73494586279999996</v>
      </c>
      <c r="AU8" s="2">
        <v>0.5911232702</v>
      </c>
      <c r="AV8" s="2">
        <v>0.91376105200000002</v>
      </c>
      <c r="AW8" s="2">
        <v>5.5773797000000002E-3</v>
      </c>
      <c r="AX8" s="9" t="s">
        <v>69</v>
      </c>
      <c r="AY8" s="9" t="s">
        <v>30</v>
      </c>
      <c r="AZ8" s="9" t="s">
        <v>72</v>
      </c>
      <c r="BA8" s="9" t="s">
        <v>30</v>
      </c>
      <c r="BB8" s="9" t="s">
        <v>30</v>
      </c>
      <c r="BC8" s="9" t="s">
        <v>40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60" x14ac:dyDescent="0.3">
      <c r="A9" s="2" t="s">
        <v>37</v>
      </c>
      <c r="B9" s="2">
        <v>836</v>
      </c>
      <c r="C9" s="2">
        <v>22620</v>
      </c>
      <c r="D9" s="2">
        <v>3.6958443855000001</v>
      </c>
      <c r="E9" s="2">
        <v>3.2485510245999998</v>
      </c>
      <c r="F9" s="2">
        <v>2.9175009428999998</v>
      </c>
      <c r="G9" s="1">
        <v>3.6171655009000001</v>
      </c>
      <c r="H9" s="2">
        <v>0.67493337050000002</v>
      </c>
      <c r="I9" s="2">
        <v>0.58621449930000002</v>
      </c>
      <c r="J9" s="2">
        <v>0.77707913269999995</v>
      </c>
      <c r="K9" s="2">
        <v>4.561024E-8</v>
      </c>
      <c r="L9" s="2">
        <v>182</v>
      </c>
      <c r="M9" s="2">
        <v>3409</v>
      </c>
      <c r="N9" s="2">
        <v>5.3388090348999997</v>
      </c>
      <c r="O9" s="2">
        <v>4.5829311008999998</v>
      </c>
      <c r="P9" s="2">
        <v>3.8674944514999998</v>
      </c>
      <c r="Q9" s="2">
        <v>5.4307143136000002</v>
      </c>
      <c r="R9" s="2">
        <v>0.63671285180000003</v>
      </c>
      <c r="S9" s="2">
        <v>0.52461025029999997</v>
      </c>
      <c r="T9" s="2">
        <v>0.77277036700000001</v>
      </c>
      <c r="U9" s="2">
        <v>4.9063303000000002E-6</v>
      </c>
      <c r="V9" s="2">
        <v>1018</v>
      </c>
      <c r="W9" s="2">
        <v>26029</v>
      </c>
      <c r="X9" s="2">
        <v>3.9110223212999999</v>
      </c>
      <c r="Y9" s="2">
        <v>3.4106172137000001</v>
      </c>
      <c r="Z9" s="2">
        <v>3.0759860829000001</v>
      </c>
      <c r="AA9" s="2">
        <v>3.7816522783000002</v>
      </c>
      <c r="AB9" s="2">
        <v>0.60528735909999998</v>
      </c>
      <c r="AC9" s="2">
        <v>0.52922920569999998</v>
      </c>
      <c r="AD9" s="2">
        <v>0.69227620700000003</v>
      </c>
      <c r="AE9" s="2">
        <v>2.3377550000000002E-13</v>
      </c>
      <c r="AF9" s="2">
        <v>283</v>
      </c>
      <c r="AG9" s="2">
        <v>6331</v>
      </c>
      <c r="AH9" s="2">
        <v>4.4700679198</v>
      </c>
      <c r="AI9" s="2">
        <v>4.0348282686000001</v>
      </c>
      <c r="AJ9" s="2">
        <v>3.4956655326999999</v>
      </c>
      <c r="AK9" s="2">
        <v>4.6571501205999999</v>
      </c>
      <c r="AL9" s="2">
        <v>0.65309552640000001</v>
      </c>
      <c r="AM9" s="2">
        <v>0.55414274679999997</v>
      </c>
      <c r="AN9" s="2">
        <v>0.76971821610000002</v>
      </c>
      <c r="AO9" s="2">
        <v>3.7313445999999999E-7</v>
      </c>
      <c r="AP9" s="1">
        <v>0.84529426949999997</v>
      </c>
      <c r="AQ9" s="1">
        <v>0.70850099489999996</v>
      </c>
      <c r="AR9" s="2">
        <v>1.0084987983</v>
      </c>
      <c r="AS9" s="2">
        <v>6.20407127E-2</v>
      </c>
      <c r="AT9" s="2">
        <v>0.70883697639999999</v>
      </c>
      <c r="AU9" s="2">
        <v>0.57997921230000005</v>
      </c>
      <c r="AV9" s="2">
        <v>0.8663239103</v>
      </c>
      <c r="AW9" s="2">
        <v>7.7446250000000002E-4</v>
      </c>
      <c r="AX9" s="9" t="s">
        <v>69</v>
      </c>
      <c r="AY9" s="9" t="s">
        <v>73</v>
      </c>
      <c r="AZ9" s="9" t="s">
        <v>72</v>
      </c>
      <c r="BA9" s="9" t="s">
        <v>39</v>
      </c>
      <c r="BB9" s="9" t="s">
        <v>30</v>
      </c>
      <c r="BC9" s="9" t="s">
        <v>40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60" x14ac:dyDescent="0.3">
      <c r="A10" s="2" t="s">
        <v>65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>
        <v>11</v>
      </c>
      <c r="M10" s="2">
        <v>695</v>
      </c>
      <c r="N10" s="2">
        <v>1.5827338128999999</v>
      </c>
      <c r="O10" s="2">
        <v>1.9252230225</v>
      </c>
      <c r="P10" s="2">
        <v>1.0589086624999999</v>
      </c>
      <c r="Q10" s="2">
        <v>3.5002864908000002</v>
      </c>
      <c r="R10" s="2">
        <v>0.26747385330000001</v>
      </c>
      <c r="S10" s="2">
        <v>0.14603490059999999</v>
      </c>
      <c r="T10" s="2">
        <v>0.48989838660000001</v>
      </c>
      <c r="U10" s="2">
        <v>1.9465200000000001E-5</v>
      </c>
      <c r="V10" s="2">
        <v>11</v>
      </c>
      <c r="W10" s="2">
        <v>695</v>
      </c>
      <c r="X10" s="2">
        <v>1.5827338128999999</v>
      </c>
      <c r="Y10" s="2">
        <v>1.9252230225</v>
      </c>
      <c r="Z10" s="2">
        <v>1.0589086624999999</v>
      </c>
      <c r="AA10" s="2">
        <v>3.5002864908000002</v>
      </c>
      <c r="AB10" s="2">
        <v>0.34167222120000001</v>
      </c>
      <c r="AC10" s="2">
        <v>0.18676881679999999</v>
      </c>
      <c r="AD10" s="2">
        <v>0.62505030949999996</v>
      </c>
      <c r="AE10" s="2">
        <v>4.9231749999999999E-4</v>
      </c>
      <c r="AF10" s="2">
        <v>23</v>
      </c>
      <c r="AG10" s="2">
        <v>1998</v>
      </c>
      <c r="AH10" s="2">
        <v>1.1511511511999999</v>
      </c>
      <c r="AI10" s="2">
        <v>1.2300195312</v>
      </c>
      <c r="AJ10" s="2">
        <v>0.81081824459999996</v>
      </c>
      <c r="AK10" s="1">
        <v>1.8659521503000001</v>
      </c>
      <c r="AL10" s="2">
        <v>0.19909651649999999</v>
      </c>
      <c r="AM10" s="2">
        <v>0.1302461087</v>
      </c>
      <c r="AN10" s="2">
        <v>0.3043424737</v>
      </c>
      <c r="AO10" s="2">
        <v>9.0380970000000004E-14</v>
      </c>
      <c r="AP10" s="1">
        <v>1.5651971157</v>
      </c>
      <c r="AQ10" s="1">
        <v>0.75525090760000002</v>
      </c>
      <c r="AR10" s="2">
        <v>3.2437458686</v>
      </c>
      <c r="AS10" s="2">
        <v>0.22821235279999999</v>
      </c>
      <c r="AT10" s="2" t="s">
        <v>30</v>
      </c>
      <c r="AU10" s="2" t="s">
        <v>30</v>
      </c>
      <c r="AV10" s="2" t="s">
        <v>30</v>
      </c>
      <c r="AW10" s="2" t="s">
        <v>30</v>
      </c>
      <c r="AX10" s="9" t="s">
        <v>30</v>
      </c>
      <c r="AY10" s="9" t="s">
        <v>73</v>
      </c>
      <c r="AZ10" s="9" t="s">
        <v>72</v>
      </c>
      <c r="BA10" s="9" t="s">
        <v>39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60" x14ac:dyDescent="0.3">
      <c r="A11" s="2" t="s">
        <v>31</v>
      </c>
      <c r="B11" s="2">
        <v>2180</v>
      </c>
      <c r="C11" s="2">
        <v>40416</v>
      </c>
      <c r="D11" s="2">
        <v>5.3939034045999996</v>
      </c>
      <c r="E11" s="2">
        <v>4.8131432915000003</v>
      </c>
      <c r="F11" s="2">
        <v>4.3931182076999997</v>
      </c>
      <c r="G11" s="2">
        <v>5.2733268830000002</v>
      </c>
      <c r="H11" s="2" t="s">
        <v>30</v>
      </c>
      <c r="I11" s="2" t="s">
        <v>30</v>
      </c>
      <c r="J11" s="2" t="s">
        <v>30</v>
      </c>
      <c r="K11" s="2" t="s">
        <v>30</v>
      </c>
      <c r="L11" s="2">
        <v>1824</v>
      </c>
      <c r="M11" s="2">
        <v>21310</v>
      </c>
      <c r="N11" s="2">
        <v>8.5593618019999997</v>
      </c>
      <c r="O11" s="2">
        <v>7.1977989575999999</v>
      </c>
      <c r="P11" s="2">
        <v>6.5533523531000002</v>
      </c>
      <c r="Q11" s="2">
        <v>7.9056194512999998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4004</v>
      </c>
      <c r="W11" s="2">
        <v>61726</v>
      </c>
      <c r="X11" s="2">
        <v>6.4867316851999997</v>
      </c>
      <c r="Y11" s="2">
        <v>5.6347074859999999</v>
      </c>
      <c r="Z11" s="2">
        <v>5.170478202</v>
      </c>
      <c r="AA11" s="2">
        <v>6.1406174074999997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18447</v>
      </c>
      <c r="AG11" s="2">
        <v>279087</v>
      </c>
      <c r="AH11" s="2">
        <v>6.6097668469000004</v>
      </c>
      <c r="AI11" s="2">
        <v>6.1780062881999998</v>
      </c>
      <c r="AJ11" s="2">
        <v>5.7025605537999997</v>
      </c>
      <c r="AK11" s="2">
        <v>6.6930918728000002</v>
      </c>
      <c r="AL11" s="2" t="s">
        <v>30</v>
      </c>
      <c r="AM11" s="2" t="s">
        <v>30</v>
      </c>
      <c r="AN11" s="2" t="s">
        <v>30</v>
      </c>
      <c r="AO11" s="2" t="s">
        <v>30</v>
      </c>
      <c r="AP11" s="1">
        <v>0.91205920210000002</v>
      </c>
      <c r="AQ11" s="2">
        <v>0.8109468004</v>
      </c>
      <c r="AR11" s="2">
        <v>1.0257787412999999</v>
      </c>
      <c r="AS11" s="2">
        <v>0.1246810837</v>
      </c>
      <c r="AT11" s="2">
        <v>0.66869654460000005</v>
      </c>
      <c r="AU11" s="2">
        <v>0.58670180679999995</v>
      </c>
      <c r="AV11" s="2">
        <v>0.76215048870000002</v>
      </c>
      <c r="AW11" s="2">
        <v>1.6448838E-9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30</v>
      </c>
      <c r="BC11" s="9" t="s">
        <v>40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60" x14ac:dyDescent="0.3">
      <c r="AP12" s="1"/>
    </row>
    <row r="13" spans="1:60" x14ac:dyDescent="0.3">
      <c r="B13" s="20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21" spans="2:43" x14ac:dyDescent="0.3">
      <c r="AP21" s="1"/>
      <c r="AQ21" s="1"/>
    </row>
    <row r="22" spans="2:43" x14ac:dyDescent="0.3">
      <c r="AP22" s="1"/>
      <c r="AQ22" s="1"/>
    </row>
    <row r="23" spans="2:43" x14ac:dyDescent="0.3">
      <c r="AL23" s="1"/>
      <c r="AP23" s="1"/>
      <c r="AQ23" s="1"/>
    </row>
    <row r="24" spans="2:43" x14ac:dyDescent="0.3">
      <c r="G24" s="1"/>
      <c r="AP24" s="1"/>
      <c r="AQ24" s="1"/>
    </row>
    <row r="25" spans="2:43" x14ac:dyDescent="0.3">
      <c r="G25" s="1"/>
      <c r="AP25" s="1"/>
      <c r="AQ25" s="1"/>
    </row>
    <row r="26" spans="2:43" x14ac:dyDescent="0.3">
      <c r="AK26" s="1"/>
      <c r="AP26" s="1"/>
      <c r="AQ26" s="1"/>
    </row>
    <row r="27" spans="2:43" x14ac:dyDescent="0.3">
      <c r="AK27" s="1"/>
      <c r="AP27" s="1"/>
    </row>
    <row r="28" spans="2:43" x14ac:dyDescent="0.3">
      <c r="AP28" s="1"/>
    </row>
    <row r="29" spans="2:43" x14ac:dyDescent="0.3">
      <c r="AP29" s="1"/>
    </row>
    <row r="30" spans="2:43" x14ac:dyDescent="0.3">
      <c r="B30" s="11"/>
    </row>
    <row r="31" spans="2:43" ht="15" x14ac:dyDescent="0.35">
      <c r="B31" s="1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"/>
  <sheetViews>
    <sheetView workbookViewId="0">
      <selection activeCell="B3" sqref="B3:B4"/>
    </sheetView>
  </sheetViews>
  <sheetFormatPr defaultColWidth="9.109375" defaultRowHeight="14.4" x14ac:dyDescent="0.3"/>
  <cols>
    <col min="1" max="1" width="18.5546875" style="2" customWidth="1"/>
    <col min="2" max="2" width="13.33203125" style="2" customWidth="1"/>
    <col min="3" max="3" width="11.6640625" style="2" customWidth="1"/>
    <col min="4" max="4" width="15.33203125" style="2" customWidth="1"/>
    <col min="5" max="5" width="14.44140625" style="2" customWidth="1"/>
    <col min="6" max="6" width="14.6640625" style="2" customWidth="1"/>
    <col min="7" max="7" width="12.44140625" style="2" customWidth="1"/>
    <col min="8" max="8" width="15.44140625" style="2" customWidth="1"/>
    <col min="9" max="9" width="13.5546875" style="2" customWidth="1"/>
    <col min="10" max="10" width="12.88671875" style="2" customWidth="1"/>
    <col min="11" max="11" width="13.44140625" style="2" customWidth="1"/>
    <col min="12" max="12" width="14" style="2" customWidth="1"/>
    <col min="13" max="13" width="12.33203125" style="2" customWidth="1"/>
    <col min="14" max="14" width="15.6640625" style="2" customWidth="1"/>
    <col min="15" max="15" width="14.88671875" style="2" customWidth="1"/>
    <col min="16" max="16" width="15.33203125" style="2" customWidth="1"/>
    <col min="17" max="17" width="12.88671875" style="2" customWidth="1"/>
    <col min="18" max="18" width="15.88671875" style="2" customWidth="1"/>
    <col min="19" max="19" width="14" style="2" customWidth="1"/>
    <col min="20" max="20" width="13.5546875" style="2" customWidth="1"/>
    <col min="21" max="21" width="13.88671875" style="2" customWidth="1"/>
    <col min="22" max="22" width="9.5546875" style="2" customWidth="1"/>
    <col min="23" max="23" width="7.88671875" style="2" customWidth="1"/>
    <col min="24" max="26" width="12.44140625" style="2" customWidth="1"/>
    <col min="27" max="27" width="12.6640625" style="2" customWidth="1"/>
    <col min="28" max="31" width="12.44140625" style="2" customWidth="1"/>
    <col min="32" max="32" width="9.88671875" style="2" customWidth="1"/>
    <col min="33" max="33" width="8.33203125" style="2" customWidth="1"/>
    <col min="34" max="41" width="12.44140625" style="2" customWidth="1"/>
    <col min="42" max="42" width="13.44140625" style="2" customWidth="1"/>
    <col min="43" max="43" width="14.44140625" style="2" customWidth="1"/>
    <col min="44" max="44" width="13.44140625" style="2" customWidth="1"/>
    <col min="45" max="45" width="14" style="2" customWidth="1"/>
    <col min="46" max="46" width="14.5546875" style="2" customWidth="1"/>
    <col min="47" max="47" width="15.5546875" style="2" customWidth="1"/>
    <col min="48" max="48" width="14.5546875" style="2" customWidth="1"/>
    <col min="49" max="49" width="15.33203125" style="2" customWidth="1"/>
    <col min="50" max="50" width="11.88671875" style="9" customWidth="1"/>
    <col min="51" max="51" width="12.44140625" style="9" customWidth="1"/>
    <col min="52" max="52" width="8" style="9" customWidth="1"/>
    <col min="53" max="53" width="8.44140625" style="9" customWidth="1"/>
    <col min="54" max="54" width="12.6640625" style="9" customWidth="1"/>
    <col min="55" max="55" width="14" style="9" customWidth="1"/>
    <col min="56" max="56" width="16" style="9" customWidth="1"/>
    <col min="57" max="57" width="16.5546875" style="9" customWidth="1"/>
    <col min="58" max="58" width="12" style="9" customWidth="1"/>
    <col min="59" max="59" width="12.44140625" style="9" customWidth="1"/>
    <col min="60" max="60" width="9.109375" style="9"/>
    <col min="61" max="16384" width="9.109375" style="2"/>
  </cols>
  <sheetData>
    <row r="1" spans="1:60" x14ac:dyDescent="0.3">
      <c r="A1" s="2" t="s">
        <v>143</v>
      </c>
    </row>
    <row r="3" spans="1:60" x14ac:dyDescent="0.3">
      <c r="A3" s="2" t="s">
        <v>144</v>
      </c>
    </row>
    <row r="4" spans="1:60" x14ac:dyDescent="0.3">
      <c r="A4" s="2" t="s">
        <v>0</v>
      </c>
      <c r="B4" s="2" t="s">
        <v>145</v>
      </c>
      <c r="C4" s="2" t="s">
        <v>1</v>
      </c>
      <c r="D4" s="2" t="s">
        <v>3</v>
      </c>
      <c r="E4" s="2" t="s">
        <v>84</v>
      </c>
      <c r="F4" s="2" t="s">
        <v>85</v>
      </c>
      <c r="G4" s="2" t="s">
        <v>86</v>
      </c>
      <c r="H4" s="2" t="s">
        <v>4</v>
      </c>
      <c r="I4" s="2" t="s">
        <v>5</v>
      </c>
      <c r="J4" s="2" t="s">
        <v>6</v>
      </c>
      <c r="K4" s="2" t="s">
        <v>2</v>
      </c>
      <c r="L4" s="2" t="s">
        <v>146</v>
      </c>
      <c r="M4" s="2" t="s">
        <v>7</v>
      </c>
      <c r="N4" s="2" t="s">
        <v>9</v>
      </c>
      <c r="O4" s="2" t="s">
        <v>88</v>
      </c>
      <c r="P4" s="2" t="s">
        <v>89</v>
      </c>
      <c r="Q4" s="2" t="s">
        <v>90</v>
      </c>
      <c r="R4" s="2" t="s">
        <v>10</v>
      </c>
      <c r="S4" s="2" t="s">
        <v>11</v>
      </c>
      <c r="T4" s="2" t="s">
        <v>12</v>
      </c>
      <c r="U4" s="2" t="s">
        <v>8</v>
      </c>
      <c r="V4" s="2" t="s">
        <v>147</v>
      </c>
      <c r="W4" s="2" t="s">
        <v>13</v>
      </c>
      <c r="X4" s="2" t="s">
        <v>15</v>
      </c>
      <c r="Y4" s="2" t="s">
        <v>92</v>
      </c>
      <c r="Z4" s="2" t="s">
        <v>93</v>
      </c>
      <c r="AA4" s="2" t="s">
        <v>94</v>
      </c>
      <c r="AB4" s="2" t="s">
        <v>16</v>
      </c>
      <c r="AC4" s="2" t="s">
        <v>17</v>
      </c>
      <c r="AD4" s="2" t="s">
        <v>18</v>
      </c>
      <c r="AE4" s="2" t="s">
        <v>14</v>
      </c>
      <c r="AF4" s="2" t="s">
        <v>148</v>
      </c>
      <c r="AG4" s="2" t="s">
        <v>51</v>
      </c>
      <c r="AH4" s="2" t="s">
        <v>52</v>
      </c>
      <c r="AI4" s="2" t="s">
        <v>96</v>
      </c>
      <c r="AJ4" s="2" t="s">
        <v>97</v>
      </c>
      <c r="AK4" s="2" t="s">
        <v>98</v>
      </c>
      <c r="AL4" s="2" t="s">
        <v>53</v>
      </c>
      <c r="AM4" s="2" t="s">
        <v>54</v>
      </c>
      <c r="AN4" s="2" t="s">
        <v>55</v>
      </c>
      <c r="AO4" s="2" t="s">
        <v>56</v>
      </c>
      <c r="AP4" s="1" t="s">
        <v>57</v>
      </c>
      <c r="AQ4" s="1" t="s">
        <v>58</v>
      </c>
      <c r="AR4" s="2" t="s">
        <v>59</v>
      </c>
      <c r="AS4" s="2" t="s">
        <v>60</v>
      </c>
      <c r="AT4" s="2" t="s">
        <v>20</v>
      </c>
      <c r="AU4" s="2" t="s">
        <v>21</v>
      </c>
      <c r="AV4" s="2" t="s">
        <v>22</v>
      </c>
      <c r="AW4" s="2" t="s">
        <v>19</v>
      </c>
      <c r="AX4" s="9" t="s">
        <v>23</v>
      </c>
      <c r="AY4" s="9" t="s">
        <v>24</v>
      </c>
      <c r="AZ4" s="9" t="s">
        <v>25</v>
      </c>
      <c r="BA4" s="9" t="s">
        <v>61</v>
      </c>
      <c r="BB4" s="9" t="s">
        <v>62</v>
      </c>
      <c r="BC4" s="9" t="s">
        <v>26</v>
      </c>
      <c r="BD4" s="9" t="s">
        <v>27</v>
      </c>
      <c r="BE4" s="9" t="s">
        <v>28</v>
      </c>
      <c r="BF4" s="9" t="s">
        <v>29</v>
      </c>
      <c r="BG4" s="9" t="s">
        <v>63</v>
      </c>
    </row>
    <row r="5" spans="1:60" x14ac:dyDescent="0.3">
      <c r="A5" s="2" t="s">
        <v>33</v>
      </c>
      <c r="B5" s="2">
        <v>110</v>
      </c>
      <c r="C5" s="2">
        <v>3956</v>
      </c>
      <c r="D5" s="2">
        <v>2.780586451</v>
      </c>
      <c r="E5" s="2">
        <v>2.3834525125999999</v>
      </c>
      <c r="F5" s="2">
        <v>1.9258883408</v>
      </c>
      <c r="G5" s="2">
        <v>2.9497275411000001</v>
      </c>
      <c r="H5" s="2">
        <v>1.0091284760000001</v>
      </c>
      <c r="I5" s="2">
        <v>0.79413545730000001</v>
      </c>
      <c r="J5" s="2">
        <v>1.2823256685</v>
      </c>
      <c r="K5" s="2">
        <v>0.94074209789999996</v>
      </c>
      <c r="L5" s="2">
        <v>27</v>
      </c>
      <c r="M5" s="2">
        <v>1331</v>
      </c>
      <c r="N5" s="2">
        <v>2.0285499624000001</v>
      </c>
      <c r="O5" s="2">
        <v>1.7791932160999999</v>
      </c>
      <c r="P5" s="2">
        <v>1.2034261971</v>
      </c>
      <c r="Q5" s="2">
        <v>2.6304301068</v>
      </c>
      <c r="R5" s="2">
        <v>0.51578924960000005</v>
      </c>
      <c r="S5" s="2">
        <v>0.3431793226</v>
      </c>
      <c r="T5" s="2">
        <v>0.77521730619999996</v>
      </c>
      <c r="U5" s="2">
        <v>1.4488274999999999E-3</v>
      </c>
      <c r="V5" s="2">
        <v>137</v>
      </c>
      <c r="W5" s="2">
        <v>5287</v>
      </c>
      <c r="X5" s="2">
        <v>2.5912615849999998</v>
      </c>
      <c r="Y5" s="2">
        <v>2.2481186137</v>
      </c>
      <c r="Z5" s="2">
        <v>1.8488171785</v>
      </c>
      <c r="AA5" s="2">
        <v>2.7336598557</v>
      </c>
      <c r="AB5" s="2">
        <v>0.82633720320000004</v>
      </c>
      <c r="AC5" s="2">
        <v>0.66300980119999997</v>
      </c>
      <c r="AD5" s="2">
        <v>1.0298990636000001</v>
      </c>
      <c r="AE5" s="2">
        <v>8.9554219399999996E-2</v>
      </c>
      <c r="AF5" s="2">
        <v>955</v>
      </c>
      <c r="AG5" s="2">
        <v>55794</v>
      </c>
      <c r="AH5" s="2">
        <v>1.7116535827999999</v>
      </c>
      <c r="AI5" s="2">
        <v>1.4256424749000001</v>
      </c>
      <c r="AJ5" s="2">
        <v>1.2720783602000001</v>
      </c>
      <c r="AK5" s="2">
        <v>1.5977447065999999</v>
      </c>
      <c r="AL5" s="2">
        <v>0.79012867379999996</v>
      </c>
      <c r="AM5" s="2">
        <v>0.68175281330000004</v>
      </c>
      <c r="AN5" s="2">
        <v>0.91573266580000001</v>
      </c>
      <c r="AO5" s="2">
        <v>1.7511568000000001E-3</v>
      </c>
      <c r="AP5" s="1">
        <v>1.5769161296</v>
      </c>
      <c r="AQ5" s="1">
        <v>1.2579310347999999</v>
      </c>
      <c r="AR5" s="2">
        <v>1.9767891966</v>
      </c>
      <c r="AS5" s="2">
        <v>7.8157000000000004E-5</v>
      </c>
      <c r="AT5" s="2">
        <v>1.3396254499</v>
      </c>
      <c r="AU5" s="2">
        <v>0.85855661360000002</v>
      </c>
      <c r="AV5" s="2">
        <v>2.0902481181999999</v>
      </c>
      <c r="AW5" s="2">
        <v>0.19770514750000001</v>
      </c>
      <c r="AX5" s="9" t="s">
        <v>30</v>
      </c>
      <c r="AY5" s="9" t="s">
        <v>73</v>
      </c>
      <c r="AZ5" s="9" t="s">
        <v>30</v>
      </c>
      <c r="BA5" s="9" t="s">
        <v>39</v>
      </c>
      <c r="BB5" s="9" t="s">
        <v>64</v>
      </c>
      <c r="BC5" s="9" t="s">
        <v>30</v>
      </c>
      <c r="BD5" s="9" t="s">
        <v>30</v>
      </c>
      <c r="BE5" s="9" t="s">
        <v>30</v>
      </c>
      <c r="BF5" s="9" t="s">
        <v>30</v>
      </c>
      <c r="BG5" s="9" t="s">
        <v>30</v>
      </c>
    </row>
    <row r="6" spans="1:60" x14ac:dyDescent="0.3">
      <c r="A6" s="2" t="s">
        <v>34</v>
      </c>
      <c r="B6" s="2" t="s">
        <v>30</v>
      </c>
      <c r="C6" s="2" t="s">
        <v>30</v>
      </c>
      <c r="D6" s="2" t="s">
        <v>30</v>
      </c>
      <c r="E6" s="2" t="s">
        <v>30</v>
      </c>
      <c r="F6" s="2" t="s">
        <v>30</v>
      </c>
      <c r="G6" s="2" t="s">
        <v>30</v>
      </c>
      <c r="H6" s="2" t="s">
        <v>30</v>
      </c>
      <c r="I6" s="2" t="s">
        <v>30</v>
      </c>
      <c r="J6" s="2" t="s">
        <v>30</v>
      </c>
      <c r="K6" s="2" t="s">
        <v>30</v>
      </c>
      <c r="L6" s="2">
        <v>463</v>
      </c>
      <c r="M6" s="2">
        <v>12065</v>
      </c>
      <c r="N6" s="2">
        <v>3.8375466225000001</v>
      </c>
      <c r="O6" s="2">
        <v>3.4502303591999999</v>
      </c>
      <c r="P6" s="2">
        <v>3.024768264</v>
      </c>
      <c r="Q6" s="2">
        <v>3.9355376982000001</v>
      </c>
      <c r="R6" s="2">
        <v>1.0002239846000001</v>
      </c>
      <c r="S6" s="2">
        <v>0.83981187209999997</v>
      </c>
      <c r="T6" s="2">
        <v>1.1912763473000001</v>
      </c>
      <c r="U6" s="2">
        <v>0.99799639350000002</v>
      </c>
      <c r="V6" s="2">
        <v>463</v>
      </c>
      <c r="W6" s="2">
        <v>12065</v>
      </c>
      <c r="X6" s="2">
        <v>3.8375466225000001</v>
      </c>
      <c r="Y6" s="2">
        <v>3.4502303591999999</v>
      </c>
      <c r="Z6" s="2">
        <v>3.024768264</v>
      </c>
      <c r="AA6" s="2">
        <v>3.9355376982000001</v>
      </c>
      <c r="AB6" s="2">
        <v>1.2681954093000001</v>
      </c>
      <c r="AC6" s="2">
        <v>1.0740470135</v>
      </c>
      <c r="AD6" s="2">
        <v>1.4974387304000001</v>
      </c>
      <c r="AE6" s="2">
        <v>5.0697967000000004E-3</v>
      </c>
      <c r="AF6" s="2">
        <v>3587</v>
      </c>
      <c r="AG6" s="2">
        <v>156331</v>
      </c>
      <c r="AH6" s="2">
        <v>2.2944905361000001</v>
      </c>
      <c r="AI6" s="2">
        <v>1.9887805634</v>
      </c>
      <c r="AJ6" s="2">
        <v>1.8051829784</v>
      </c>
      <c r="AK6" s="2">
        <v>2.1910510884000001</v>
      </c>
      <c r="AL6" s="1">
        <v>1.1022346602999999</v>
      </c>
      <c r="AM6" s="2">
        <v>0.96332381069999995</v>
      </c>
      <c r="AN6" s="2">
        <v>1.2611763904</v>
      </c>
      <c r="AO6" s="2">
        <v>0.1566897531</v>
      </c>
      <c r="AP6" s="1">
        <v>1.7348471835999999</v>
      </c>
      <c r="AQ6" s="1">
        <v>1.4733311599000001</v>
      </c>
      <c r="AR6" s="2">
        <v>2.0427822558000002</v>
      </c>
      <c r="AS6" s="2">
        <v>3.8828530000000001E-11</v>
      </c>
      <c r="AT6" s="2" t="s">
        <v>30</v>
      </c>
      <c r="AU6" s="2" t="s">
        <v>30</v>
      </c>
      <c r="AV6" s="2" t="s">
        <v>30</v>
      </c>
      <c r="AW6" s="2" t="s">
        <v>30</v>
      </c>
      <c r="AX6" s="9" t="s">
        <v>30</v>
      </c>
      <c r="AY6" s="9" t="s">
        <v>30</v>
      </c>
      <c r="AZ6" s="9" t="s">
        <v>72</v>
      </c>
      <c r="BA6" s="9" t="s">
        <v>30</v>
      </c>
      <c r="BB6" s="9" t="s">
        <v>64</v>
      </c>
      <c r="BC6" s="9" t="s">
        <v>30</v>
      </c>
      <c r="BD6" s="9" t="s">
        <v>30</v>
      </c>
      <c r="BE6" s="9" t="s">
        <v>30</v>
      </c>
      <c r="BF6" s="9" t="s">
        <v>30</v>
      </c>
      <c r="BG6" s="9" t="s">
        <v>30</v>
      </c>
    </row>
    <row r="7" spans="1:60" x14ac:dyDescent="0.3">
      <c r="A7" s="2" t="s">
        <v>35</v>
      </c>
      <c r="B7" s="2">
        <v>93</v>
      </c>
      <c r="C7" s="2">
        <v>4068</v>
      </c>
      <c r="D7" s="2">
        <v>2.2861356931999999</v>
      </c>
      <c r="E7" s="2">
        <v>1.9419751629999999</v>
      </c>
      <c r="F7" s="2">
        <v>1.5465285931999999</v>
      </c>
      <c r="G7" s="1">
        <v>2.4385372183</v>
      </c>
      <c r="H7" s="2">
        <v>0.82221165569999999</v>
      </c>
      <c r="I7" s="2">
        <v>0.63870295779999997</v>
      </c>
      <c r="J7" s="2">
        <v>1.0584450855</v>
      </c>
      <c r="K7" s="2">
        <v>0.12872127799999999</v>
      </c>
      <c r="L7" s="2">
        <v>53</v>
      </c>
      <c r="M7" s="2">
        <v>2393</v>
      </c>
      <c r="N7" s="2">
        <v>2.2147931466999999</v>
      </c>
      <c r="O7" s="2">
        <v>1.9414562666999999</v>
      </c>
      <c r="P7" s="2">
        <v>1.4552766697999999</v>
      </c>
      <c r="Q7" s="2">
        <v>2.5900589997000001</v>
      </c>
      <c r="R7" s="2">
        <v>0.5628294116</v>
      </c>
      <c r="S7" s="2">
        <v>0.41271829999999998</v>
      </c>
      <c r="T7" s="2">
        <v>0.76753792249999997</v>
      </c>
      <c r="U7" s="2">
        <v>2.8173219999999999E-4</v>
      </c>
      <c r="V7" s="2">
        <v>146</v>
      </c>
      <c r="W7" s="2">
        <v>6461</v>
      </c>
      <c r="X7" s="2">
        <v>2.2597121189</v>
      </c>
      <c r="Y7" s="2">
        <v>1.9472509895000001</v>
      </c>
      <c r="Z7" s="2">
        <v>1.6088188143</v>
      </c>
      <c r="AA7" s="2">
        <v>2.3568759780000001</v>
      </c>
      <c r="AB7" s="2">
        <v>0.71574779320000004</v>
      </c>
      <c r="AC7" s="2">
        <v>0.57666176049999995</v>
      </c>
      <c r="AD7" s="2">
        <v>0.88838022319999999</v>
      </c>
      <c r="AE7" s="2">
        <v>2.4169254E-3</v>
      </c>
      <c r="AF7" s="2">
        <v>578</v>
      </c>
      <c r="AG7" s="2">
        <v>36017</v>
      </c>
      <c r="AH7" s="2">
        <v>1.6047977344</v>
      </c>
      <c r="AI7" s="2">
        <v>1.3498293905000001</v>
      </c>
      <c r="AJ7" s="2">
        <v>1.1896634499000001</v>
      </c>
      <c r="AK7" s="2">
        <v>1.5315586805000001</v>
      </c>
      <c r="AL7" s="2">
        <v>0.74811106220000001</v>
      </c>
      <c r="AM7" s="2">
        <v>0.63926207229999998</v>
      </c>
      <c r="AN7" s="2">
        <v>0.87549408230000003</v>
      </c>
      <c r="AO7" s="2">
        <v>2.9757630000000002E-4</v>
      </c>
      <c r="AP7" s="1">
        <v>1.4425904512000001</v>
      </c>
      <c r="AQ7" s="1">
        <v>1.1479007278</v>
      </c>
      <c r="AR7" s="2">
        <v>1.8129330869</v>
      </c>
      <c r="AS7" s="2">
        <v>1.6718353999999999E-3</v>
      </c>
      <c r="AT7" s="2">
        <v>1.0002672717000001</v>
      </c>
      <c r="AU7" s="2">
        <v>0.69314856380000001</v>
      </c>
      <c r="AV7" s="2">
        <v>1.4434634466</v>
      </c>
      <c r="AW7" s="2">
        <v>0.99886059149999995</v>
      </c>
      <c r="AX7" s="9" t="s">
        <v>30</v>
      </c>
      <c r="AY7" s="9" t="s">
        <v>73</v>
      </c>
      <c r="AZ7" s="9" t="s">
        <v>72</v>
      </c>
      <c r="BA7" s="9" t="s">
        <v>39</v>
      </c>
      <c r="BB7" s="9" t="s">
        <v>64</v>
      </c>
      <c r="BC7" s="9" t="s">
        <v>30</v>
      </c>
      <c r="BD7" s="9" t="s">
        <v>30</v>
      </c>
      <c r="BE7" s="9" t="s">
        <v>30</v>
      </c>
      <c r="BF7" s="9" t="s">
        <v>30</v>
      </c>
      <c r="BG7" s="9" t="s">
        <v>30</v>
      </c>
    </row>
    <row r="8" spans="1:60" x14ac:dyDescent="0.3">
      <c r="A8" s="2" t="s">
        <v>36</v>
      </c>
      <c r="B8" s="2">
        <v>344</v>
      </c>
      <c r="C8" s="2">
        <v>9772</v>
      </c>
      <c r="D8" s="2">
        <v>3.5202619730000002</v>
      </c>
      <c r="E8" s="2">
        <v>2.9127347707000002</v>
      </c>
      <c r="F8" s="2">
        <v>2.5214719596999999</v>
      </c>
      <c r="G8" s="1">
        <v>3.3647107641999998</v>
      </c>
      <c r="H8" s="2">
        <v>1.2332209619000001</v>
      </c>
      <c r="I8" s="2">
        <v>1.0290100668</v>
      </c>
      <c r="J8" s="2">
        <v>1.4779582725</v>
      </c>
      <c r="K8" s="2">
        <v>2.3233380299999998E-2</v>
      </c>
      <c r="L8" s="2">
        <v>51</v>
      </c>
      <c r="M8" s="2">
        <v>1417</v>
      </c>
      <c r="N8" s="2">
        <v>3.5991531403999999</v>
      </c>
      <c r="O8" s="2">
        <v>3.0814764412</v>
      </c>
      <c r="P8" s="2">
        <v>2.2970740142000001</v>
      </c>
      <c r="Q8" s="2">
        <v>4.1337357867</v>
      </c>
      <c r="R8" s="2">
        <v>0.89332198819999997</v>
      </c>
      <c r="S8" s="2">
        <v>0.65172670560000001</v>
      </c>
      <c r="T8" s="2">
        <v>1.2244767137000001</v>
      </c>
      <c r="U8" s="2">
        <v>0.48318539469999999</v>
      </c>
      <c r="V8" s="2">
        <v>395</v>
      </c>
      <c r="W8" s="2">
        <v>11189</v>
      </c>
      <c r="X8" s="2">
        <v>3.5302529269999998</v>
      </c>
      <c r="Y8" s="2">
        <v>2.9389001832999999</v>
      </c>
      <c r="Z8" s="2">
        <v>2.5581687343000001</v>
      </c>
      <c r="AA8" s="2">
        <v>3.3762957741999999</v>
      </c>
      <c r="AB8" s="2">
        <v>1.0802466308000001</v>
      </c>
      <c r="AC8" s="2">
        <v>0.90979783380000001</v>
      </c>
      <c r="AD8" s="2">
        <v>1.2826286675</v>
      </c>
      <c r="AE8" s="2">
        <v>0.378314341</v>
      </c>
      <c r="AF8" s="2">
        <v>422</v>
      </c>
      <c r="AG8" s="2">
        <v>22616</v>
      </c>
      <c r="AH8" s="2">
        <v>1.8659356208</v>
      </c>
      <c r="AI8" s="2">
        <v>1.4535572891999999</v>
      </c>
      <c r="AJ8" s="2">
        <v>1.2656395544000001</v>
      </c>
      <c r="AK8" s="2">
        <v>1.669376392</v>
      </c>
      <c r="AL8" s="2">
        <v>0.80559980040000001</v>
      </c>
      <c r="AM8" s="2">
        <v>0.68158913730000004</v>
      </c>
      <c r="AN8" s="2">
        <v>0.95217338839999999</v>
      </c>
      <c r="AO8" s="2">
        <v>1.1257967000000001E-2</v>
      </c>
      <c r="AP8" s="1">
        <v>2.0218674593000001</v>
      </c>
      <c r="AQ8" s="1">
        <v>1.6631660839</v>
      </c>
      <c r="AR8" s="2">
        <v>2.4579313291</v>
      </c>
      <c r="AS8" s="2">
        <v>1.6018430000000001E-12</v>
      </c>
      <c r="AT8" s="2">
        <v>0.94523999329999997</v>
      </c>
      <c r="AU8" s="2">
        <v>0.68177145790000004</v>
      </c>
      <c r="AV8" s="2">
        <v>1.3105251542</v>
      </c>
      <c r="AW8" s="2">
        <v>0.73550488010000004</v>
      </c>
      <c r="AX8" s="9" t="s">
        <v>30</v>
      </c>
      <c r="AY8" s="9" t="s">
        <v>30</v>
      </c>
      <c r="AZ8" s="9" t="s">
        <v>30</v>
      </c>
      <c r="BA8" s="9" t="s">
        <v>30</v>
      </c>
      <c r="BB8" s="9" t="s">
        <v>64</v>
      </c>
      <c r="BC8" s="9" t="s">
        <v>30</v>
      </c>
      <c r="BD8" s="9" t="s">
        <v>30</v>
      </c>
      <c r="BE8" s="9" t="s">
        <v>30</v>
      </c>
      <c r="BF8" s="9" t="s">
        <v>30</v>
      </c>
      <c r="BG8" s="9" t="s">
        <v>30</v>
      </c>
    </row>
    <row r="9" spans="1:60" x14ac:dyDescent="0.3">
      <c r="A9" s="2" t="s">
        <v>37</v>
      </c>
      <c r="B9" s="2">
        <v>582</v>
      </c>
      <c r="C9" s="2">
        <v>22620</v>
      </c>
      <c r="D9" s="2">
        <v>2.5729442970999998</v>
      </c>
      <c r="E9" s="2">
        <v>2.2151580091</v>
      </c>
      <c r="F9" s="2">
        <v>1.9544579321</v>
      </c>
      <c r="G9" s="2">
        <v>2.5106321934000002</v>
      </c>
      <c r="H9" s="2">
        <v>0.93787437090000003</v>
      </c>
      <c r="I9" s="2">
        <v>0.79408197069999997</v>
      </c>
      <c r="J9" s="2">
        <v>1.1077047056</v>
      </c>
      <c r="K9" s="2">
        <v>0.45004520129999998</v>
      </c>
      <c r="L9" s="2">
        <v>108</v>
      </c>
      <c r="M9" s="2">
        <v>3409</v>
      </c>
      <c r="N9" s="2">
        <v>3.1680844822999998</v>
      </c>
      <c r="O9" s="2">
        <v>2.7620558200000001</v>
      </c>
      <c r="P9" s="2">
        <v>2.2313990008000002</v>
      </c>
      <c r="Q9" s="2">
        <v>3.4189099978000002</v>
      </c>
      <c r="R9" s="2">
        <v>0.80072174620000003</v>
      </c>
      <c r="S9" s="2">
        <v>0.62847325700000001</v>
      </c>
      <c r="T9" s="2">
        <v>1.0201791526999999</v>
      </c>
      <c r="U9" s="2">
        <v>7.21284331E-2</v>
      </c>
      <c r="V9" s="2">
        <v>690</v>
      </c>
      <c r="W9" s="2">
        <v>26029</v>
      </c>
      <c r="X9" s="2">
        <v>2.6508893925999999</v>
      </c>
      <c r="Y9" s="2">
        <v>2.2708217197999998</v>
      </c>
      <c r="Z9" s="2">
        <v>2.0130654279</v>
      </c>
      <c r="AA9" s="2">
        <v>2.5615815618000002</v>
      </c>
      <c r="AB9" s="2">
        <v>0.83468214600000001</v>
      </c>
      <c r="AC9" s="2">
        <v>0.71307554740000001</v>
      </c>
      <c r="AD9" s="2">
        <v>0.97702731129999998</v>
      </c>
      <c r="AE9" s="2">
        <v>2.4497055300000001E-2</v>
      </c>
      <c r="AF9" s="2">
        <v>142</v>
      </c>
      <c r="AG9" s="2">
        <v>6331</v>
      </c>
      <c r="AH9" s="2">
        <v>2.2429316064</v>
      </c>
      <c r="AI9" s="2">
        <v>1.8809922224</v>
      </c>
      <c r="AJ9" s="2">
        <v>1.5495576900000001</v>
      </c>
      <c r="AK9" s="1">
        <v>2.2833172095999998</v>
      </c>
      <c r="AL9" s="2">
        <v>1.0424955177999999</v>
      </c>
      <c r="AM9" s="2">
        <v>0.84059731429999995</v>
      </c>
      <c r="AN9" s="2">
        <v>1.2928864821999999</v>
      </c>
      <c r="AO9" s="2">
        <v>0.70473945729999998</v>
      </c>
      <c r="AP9" s="1">
        <v>1.2072467353</v>
      </c>
      <c r="AQ9" s="1">
        <v>0.96129999799999999</v>
      </c>
      <c r="AR9" s="2">
        <v>1.5161184677999999</v>
      </c>
      <c r="AS9" s="2">
        <v>0.1051472093</v>
      </c>
      <c r="AT9" s="2">
        <v>0.80199610489999995</v>
      </c>
      <c r="AU9" s="2">
        <v>0.62649892969999998</v>
      </c>
      <c r="AV9" s="2">
        <v>1.0266541916</v>
      </c>
      <c r="AW9" s="2">
        <v>7.9912510800000003E-2</v>
      </c>
      <c r="AX9" s="9" t="s">
        <v>30</v>
      </c>
      <c r="AY9" s="9" t="s">
        <v>30</v>
      </c>
      <c r="AZ9" s="9" t="s">
        <v>30</v>
      </c>
      <c r="BA9" s="9" t="s">
        <v>30</v>
      </c>
      <c r="BB9" s="9" t="s">
        <v>30</v>
      </c>
      <c r="BC9" s="9" t="s">
        <v>30</v>
      </c>
      <c r="BD9" s="9" t="s">
        <v>30</v>
      </c>
      <c r="BE9" s="9" t="s">
        <v>30</v>
      </c>
      <c r="BF9" s="9" t="s">
        <v>30</v>
      </c>
      <c r="BG9" s="9" t="s">
        <v>30</v>
      </c>
    </row>
    <row r="10" spans="1:60" x14ac:dyDescent="0.3">
      <c r="A10" s="2" t="s">
        <v>65</v>
      </c>
      <c r="B10" s="2" t="s">
        <v>30</v>
      </c>
      <c r="C10" s="2" t="s">
        <v>30</v>
      </c>
      <c r="D10" s="2" t="s">
        <v>30</v>
      </c>
      <c r="E10" s="2" t="s">
        <v>30</v>
      </c>
      <c r="F10" s="2" t="s">
        <v>30</v>
      </c>
      <c r="G10" s="2" t="s">
        <v>30</v>
      </c>
      <c r="H10" s="2" t="s">
        <v>30</v>
      </c>
      <c r="I10" s="2" t="s">
        <v>30</v>
      </c>
      <c r="J10" s="2" t="s">
        <v>30</v>
      </c>
      <c r="K10" s="2" t="s">
        <v>30</v>
      </c>
      <c r="L10" s="2">
        <v>142</v>
      </c>
      <c r="M10" s="2">
        <v>695</v>
      </c>
      <c r="N10" s="2">
        <v>20.431654676000001</v>
      </c>
      <c r="O10" s="2">
        <v>13.131523058999999</v>
      </c>
      <c r="P10" s="2">
        <v>10.664504561999999</v>
      </c>
      <c r="Q10" s="2">
        <v>16.169236634000001</v>
      </c>
      <c r="R10" s="2">
        <v>3.8068369209999999</v>
      </c>
      <c r="S10" s="2">
        <v>3.0026891610000002</v>
      </c>
      <c r="T10" s="2">
        <v>4.8263428434</v>
      </c>
      <c r="U10" s="2">
        <v>2.405741E-28</v>
      </c>
      <c r="V10" s="2">
        <v>142</v>
      </c>
      <c r="W10" s="2">
        <v>695</v>
      </c>
      <c r="X10" s="2">
        <v>20.431654676000001</v>
      </c>
      <c r="Y10" s="2">
        <v>13.131523058999999</v>
      </c>
      <c r="Z10" s="2">
        <v>10.664504561999999</v>
      </c>
      <c r="AA10" s="2">
        <v>16.169236634000001</v>
      </c>
      <c r="AB10" s="2">
        <v>4.8267319938000002</v>
      </c>
      <c r="AC10" s="2">
        <v>3.8307505519</v>
      </c>
      <c r="AD10" s="2">
        <v>6.0816650482999997</v>
      </c>
      <c r="AE10" s="2">
        <v>1.18365E-40</v>
      </c>
      <c r="AF10" s="2">
        <v>290</v>
      </c>
      <c r="AG10" s="2">
        <v>1998</v>
      </c>
      <c r="AH10" s="2">
        <v>14.514514515</v>
      </c>
      <c r="AI10" s="2">
        <v>10.496907152</v>
      </c>
      <c r="AJ10" s="2">
        <v>8.9574104216000006</v>
      </c>
      <c r="AK10" s="1">
        <v>12.300994881999999</v>
      </c>
      <c r="AL10" s="2">
        <v>5.8176628941999997</v>
      </c>
      <c r="AM10" s="2">
        <v>4.8388000780000002</v>
      </c>
      <c r="AN10" s="2">
        <v>6.9945443097000002</v>
      </c>
      <c r="AO10" s="2">
        <v>2.6422980000000001E-78</v>
      </c>
      <c r="AP10" s="1">
        <v>1.2509897314</v>
      </c>
      <c r="AQ10" s="2">
        <v>0.96434612129999997</v>
      </c>
      <c r="AR10" s="2">
        <v>1.6228356952</v>
      </c>
      <c r="AS10" s="2">
        <v>9.1692304399999994E-2</v>
      </c>
      <c r="AT10" s="2" t="s">
        <v>30</v>
      </c>
      <c r="AU10" s="2" t="s">
        <v>30</v>
      </c>
      <c r="AV10" s="2" t="s">
        <v>30</v>
      </c>
      <c r="AW10" s="2" t="s">
        <v>30</v>
      </c>
      <c r="AX10" s="9" t="s">
        <v>30</v>
      </c>
      <c r="AY10" s="9" t="s">
        <v>73</v>
      </c>
      <c r="AZ10" s="9" t="s">
        <v>72</v>
      </c>
      <c r="BA10" s="9" t="s">
        <v>39</v>
      </c>
      <c r="BB10" s="9" t="s">
        <v>30</v>
      </c>
      <c r="BC10" s="9" t="s">
        <v>30</v>
      </c>
      <c r="BD10" s="9" t="s">
        <v>30</v>
      </c>
      <c r="BE10" s="9" t="s">
        <v>30</v>
      </c>
      <c r="BF10" s="9" t="s">
        <v>30</v>
      </c>
      <c r="BG10" s="9" t="s">
        <v>30</v>
      </c>
    </row>
    <row r="11" spans="1:60" x14ac:dyDescent="0.3">
      <c r="A11" s="2" t="s">
        <v>31</v>
      </c>
      <c r="B11" s="2">
        <v>1129</v>
      </c>
      <c r="C11" s="2">
        <v>40416</v>
      </c>
      <c r="D11" s="2">
        <v>2.7934481394000001</v>
      </c>
      <c r="E11" s="2">
        <v>2.3618920378000001</v>
      </c>
      <c r="F11" s="2">
        <v>2.1156420395</v>
      </c>
      <c r="G11" s="2">
        <v>2.6368042862999999</v>
      </c>
      <c r="H11" s="2" t="s">
        <v>30</v>
      </c>
      <c r="I11" s="2" t="s">
        <v>30</v>
      </c>
      <c r="J11" s="2" t="s">
        <v>30</v>
      </c>
      <c r="K11" s="2" t="s">
        <v>30</v>
      </c>
      <c r="L11" s="2">
        <v>844</v>
      </c>
      <c r="M11" s="2">
        <v>21310</v>
      </c>
      <c r="N11" s="2">
        <v>3.9605818864</v>
      </c>
      <c r="O11" s="2">
        <v>3.4494577339000001</v>
      </c>
      <c r="P11" s="2">
        <v>3.0733542018</v>
      </c>
      <c r="Q11" s="2">
        <v>3.8715871574</v>
      </c>
      <c r="R11" s="2" t="s">
        <v>30</v>
      </c>
      <c r="S11" s="2" t="s">
        <v>30</v>
      </c>
      <c r="T11" s="2" t="s">
        <v>30</v>
      </c>
      <c r="U11" s="2" t="s">
        <v>30</v>
      </c>
      <c r="V11" s="2">
        <v>1973</v>
      </c>
      <c r="W11" s="2">
        <v>61726</v>
      </c>
      <c r="X11" s="2">
        <v>3.1963840197</v>
      </c>
      <c r="Y11" s="2">
        <v>2.7205825961999999</v>
      </c>
      <c r="Z11" s="2">
        <v>2.4573524534</v>
      </c>
      <c r="AA11" s="2">
        <v>3.0120097963000001</v>
      </c>
      <c r="AB11" s="2" t="s">
        <v>30</v>
      </c>
      <c r="AC11" s="2" t="s">
        <v>30</v>
      </c>
      <c r="AD11" s="2" t="s">
        <v>30</v>
      </c>
      <c r="AE11" s="2" t="s">
        <v>30</v>
      </c>
      <c r="AF11" s="2">
        <v>5974</v>
      </c>
      <c r="AG11" s="2">
        <v>279087</v>
      </c>
      <c r="AH11" s="2">
        <v>2.1405511543000002</v>
      </c>
      <c r="AI11" s="2">
        <v>1.8043168437999999</v>
      </c>
      <c r="AJ11" s="2">
        <v>1.6428902404000001</v>
      </c>
      <c r="AK11" s="2">
        <v>1.9816048527000001</v>
      </c>
      <c r="AL11" s="2" t="s">
        <v>30</v>
      </c>
      <c r="AM11" s="2" t="s">
        <v>30</v>
      </c>
      <c r="AN11" s="2" t="s">
        <v>30</v>
      </c>
      <c r="AO11" s="2" t="s">
        <v>30</v>
      </c>
      <c r="AP11" s="1">
        <v>1.5078186547000001</v>
      </c>
      <c r="AQ11" s="2">
        <v>1.3129786159000001</v>
      </c>
      <c r="AR11" s="2">
        <v>1.7315720668000001</v>
      </c>
      <c r="AS11" s="2">
        <v>5.9878461000000002E-9</v>
      </c>
      <c r="AT11" s="2">
        <v>0.68471401009999999</v>
      </c>
      <c r="AU11" s="2">
        <v>0.58391484260000004</v>
      </c>
      <c r="AV11" s="2">
        <v>0.8029137838</v>
      </c>
      <c r="AW11" s="2">
        <v>3.1373495E-6</v>
      </c>
      <c r="AX11" s="9" t="s">
        <v>30</v>
      </c>
      <c r="AY11" s="9" t="s">
        <v>30</v>
      </c>
      <c r="AZ11" s="9" t="s">
        <v>30</v>
      </c>
      <c r="BA11" s="9" t="s">
        <v>30</v>
      </c>
      <c r="BB11" s="9" t="s">
        <v>64</v>
      </c>
      <c r="BC11" s="9" t="s">
        <v>40</v>
      </c>
      <c r="BD11" s="9" t="s">
        <v>30</v>
      </c>
      <c r="BE11" s="9" t="s">
        <v>30</v>
      </c>
      <c r="BF11" s="9" t="s">
        <v>30</v>
      </c>
      <c r="BG11" s="9" t="s">
        <v>30</v>
      </c>
    </row>
    <row r="12" spans="1:60" x14ac:dyDescent="0.3">
      <c r="AP12" s="1"/>
    </row>
    <row r="13" spans="1:60" x14ac:dyDescent="0.3">
      <c r="B13" s="20"/>
    </row>
    <row r="14" spans="1:60" ht="15" x14ac:dyDescent="0.35">
      <c r="B14" s="12"/>
    </row>
    <row r="16" spans="1:60" x14ac:dyDescent="0.3"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17" spans="2:59" x14ac:dyDescent="0.3"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21" spans="2:59" x14ac:dyDescent="0.3">
      <c r="AP21" s="1"/>
      <c r="AQ21" s="1"/>
    </row>
    <row r="22" spans="2:59" x14ac:dyDescent="0.3">
      <c r="AP22" s="1"/>
      <c r="AQ22" s="1"/>
    </row>
    <row r="23" spans="2:59" x14ac:dyDescent="0.3">
      <c r="AL23" s="1"/>
      <c r="AP23" s="1"/>
      <c r="AQ23" s="1"/>
    </row>
    <row r="24" spans="2:59" x14ac:dyDescent="0.3">
      <c r="G24" s="1"/>
      <c r="AP24" s="1"/>
      <c r="AQ24" s="1"/>
    </row>
    <row r="25" spans="2:59" x14ac:dyDescent="0.3">
      <c r="G25" s="1"/>
      <c r="AP25" s="1"/>
      <c r="AQ25" s="1"/>
    </row>
    <row r="26" spans="2:59" x14ac:dyDescent="0.3">
      <c r="AK26" s="1"/>
      <c r="AP26" s="1"/>
      <c r="AQ26" s="1"/>
    </row>
    <row r="27" spans="2:59" x14ac:dyDescent="0.3">
      <c r="AK27" s="1"/>
      <c r="AP27" s="1"/>
    </row>
    <row r="28" spans="2:59" x14ac:dyDescent="0.3">
      <c r="AP28" s="1"/>
    </row>
    <row r="29" spans="2:59" x14ac:dyDescent="0.3">
      <c r="AP29" s="1"/>
    </row>
    <row r="30" spans="2:59" x14ac:dyDescent="0.3">
      <c r="B30" s="11"/>
    </row>
    <row r="31" spans="2:59" ht="15" x14ac:dyDescent="0.35">
      <c r="B31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Table_E-2</vt:lpstr>
      <vt:lpstr>Table_data</vt:lpstr>
      <vt:lpstr>Asthma</vt:lpstr>
      <vt:lpstr>Diabetes</vt:lpstr>
      <vt:lpstr>Dental</vt:lpstr>
      <vt:lpstr>Lower_RI</vt:lpstr>
      <vt:lpstr>Otitis_Media</vt:lpstr>
      <vt:lpstr>Atopic_Derm</vt:lpstr>
      <vt:lpstr>Dev_Dis</vt:lpstr>
      <vt:lpstr>Table_data!Print_Area</vt:lpstr>
      <vt:lpstr>'Table_E-2'!Print_Area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cp:lastPrinted>2020-08-07T15:45:16Z</cp:lastPrinted>
  <dcterms:created xsi:type="dcterms:W3CDTF">2014-11-19T15:50:24Z</dcterms:created>
  <dcterms:modified xsi:type="dcterms:W3CDTF">2020-10-27T15:40:13Z</dcterms:modified>
</cp:coreProperties>
</file>