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RHAs" sheetId="1" r:id="rId1"/>
    <sheet name="Ordered data" sheetId="2" r:id="rId2"/>
    <sheet name="income_senile2_rate_f&amp;m" sheetId="3" r:id="rId3"/>
  </sheets>
  <definedNames>
    <definedName name="_xlnm.Print_Area" localSheetId="2">'income_senile2_rate_f&amp;m'!$B$3:$B$13</definedName>
  </definedNames>
  <calcPr fullCalcOnLoad="1"/>
</workbook>
</file>

<file path=xl/sharedStrings.xml><?xml version="1.0" encoding="utf-8"?>
<sst xmlns="http://schemas.openxmlformats.org/spreadsheetml/2006/main" count="228" uniqueCount="49">
  <si>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</si>
  <si>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</si>
  <si>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</si>
  <si>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</si>
  <si>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</si>
  <si>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</si>
  <si>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</si>
  <si>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</si>
  <si>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</si>
  <si>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</si>
  <si>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</si>
  <si>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</si>
  <si>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</si>
  <si>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</si>
  <si>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</si>
  <si>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</si>
  <si>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</si>
  <si>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</si>
  <si>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</si>
  <si>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</si>
  <si>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</si>
  <si>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</si>
  <si>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</si>
  <si>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</si>
  <si>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</si>
  <si>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</si>
  <si>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</si>
  <si>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</si>
  <si>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</si>
  <si>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</si>
  <si>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</si>
  <si>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</si>
  <si>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</si>
  <si>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</si>
  <si>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</si>
  <si>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</si>
  <si>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</si>
  <si>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</si>
  <si>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d_indiv</t>
  </si>
  <si>
    <t>ud_indiv</t>
  </si>
  <si>
    <t>o_indiv</t>
  </si>
  <si>
    <t>c_indiv</t>
  </si>
  <si>
    <t>sig</t>
  </si>
  <si>
    <t>males</t>
  </si>
  <si>
    <t>females</t>
  </si>
  <si>
    <t>Rate of male Individuals senile disorder per 100 (%) - 1997-2001</t>
  </si>
  <si>
    <t>sd_indiv</t>
  </si>
  <si>
    <t>Senile2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</si>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</sst>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2.10.4: Treatment Prevalence of Dementia 
by Income Quintile,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annual percentage of residents (aged 55 years +) with disorder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1"/>
          <c:h val="0.79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0.52539360081</c:v>
                </c:pt>
                <c:pt idx="2">
                  <c:v>0.09719448407</c:v>
                </c:pt>
                <c:pt idx="3">
                  <c:v>0.10879840783</c:v>
                </c:pt>
                <c:pt idx="4">
                  <c:v>0.10135542169</c:v>
                </c:pt>
                <c:pt idx="5">
                  <c:v>0.081961957683</c:v>
                </c:pt>
                <c:pt idx="6">
                  <c:v>0.071591672263</c:v>
                </c:pt>
                <c:pt idx="8">
                  <c:v>0.13131598793</c:v>
                </c:pt>
                <c:pt idx="9">
                  <c:v>0.092651275087</c:v>
                </c:pt>
                <c:pt idx="10">
                  <c:v>0.073219487121</c:v>
                </c:pt>
                <c:pt idx="11">
                  <c:v>0.079536786631</c:v>
                </c:pt>
                <c:pt idx="12">
                  <c:v>0.064140419948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0.43813387424</c:v>
                </c:pt>
                <c:pt idx="2">
                  <c:v>0.090890439064</c:v>
                </c:pt>
                <c:pt idx="3">
                  <c:v>0.092253651322</c:v>
                </c:pt>
                <c:pt idx="4">
                  <c:v>0.079696074293</c:v>
                </c:pt>
                <c:pt idx="5">
                  <c:v>0.06987559586099999</c:v>
                </c:pt>
                <c:pt idx="6">
                  <c:v>0.060330472653</c:v>
                </c:pt>
                <c:pt idx="8">
                  <c:v>0.10886717336</c:v>
                </c:pt>
                <c:pt idx="9">
                  <c:v>0.086850705792</c:v>
                </c:pt>
                <c:pt idx="10">
                  <c:v>0.068607068607</c:v>
                </c:pt>
                <c:pt idx="11">
                  <c:v>0.06635484382399999</c:v>
                </c:pt>
                <c:pt idx="12">
                  <c:v>0.052955357885</c:v>
                </c:pt>
              </c:numCache>
            </c:numRef>
          </c:val>
        </c:ser>
        <c:gapWidth val="200"/>
        <c:axId val="64579912"/>
        <c:axId val="57176329"/>
      </c:barChart>
      <c:catAx>
        <c:axId val="64579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176329"/>
        <c:crosses val="autoZero"/>
        <c:auto val="0"/>
        <c:lblOffset val="100"/>
        <c:noMultiLvlLbl val="0"/>
      </c:catAx>
      <c:valAx>
        <c:axId val="57176329"/>
        <c:scaling>
          <c:orientation val="minMax"/>
          <c:max val="0.6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79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4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0.916</cdr:y>
    </cdr:from>
    <cdr:to>
      <cdr:x>0.99975</cdr:x>
      <cdr:y>1</cdr:y>
    </cdr:to>
    <cdr:sp>
      <cdr:nvSpPr>
        <cdr:cNvPr id="1" name="TextBox 4"/>
        <cdr:cNvSpPr txBox="1">
          <a:spLocks noChangeArrowheads="1"/>
        </cdr:cNvSpPr>
      </cdr:nvSpPr>
      <cdr:spPr>
        <a:xfrm>
          <a:off x="276225" y="4171950"/>
          <a:ext cx="5429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Female: Urban:  Significant (p&lt;.001)     Rural:  Not Significant
Male:     Urban:  Significant (p&lt;.001)     Rural:  Not Significant</a:t>
          </a:r>
        </a:p>
      </cdr:txBody>
    </cdr:sp>
  </cdr:relSizeAnchor>
  <cdr:relSizeAnchor xmlns:cdr="http://schemas.openxmlformats.org/drawingml/2006/chartDrawing">
    <cdr:from>
      <cdr:x>0.0095</cdr:x>
      <cdr:y>0.84425</cdr:y>
    </cdr:from>
    <cdr:to>
      <cdr:x>0.15725</cdr:x>
      <cdr:y>0.90875</cdr:y>
    </cdr:to>
    <cdr:sp>
      <cdr:nvSpPr>
        <cdr:cNvPr id="2" name="TextBox 6"/>
        <cdr:cNvSpPr txBox="1">
          <a:spLocks noChangeArrowheads="1"/>
        </cdr:cNvSpPr>
      </cdr:nvSpPr>
      <cdr:spPr>
        <a:xfrm>
          <a:off x="47625" y="3848100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14.2%  
Female: 24.4%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47</v>
      </c>
      <c r="D1" s="6" t="s">
        <v>43</v>
      </c>
      <c r="E1" s="6" t="s">
        <v>43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</row>
    <row r="2" spans="2:22" ht="12.75">
      <c r="B2" s="11" t="str">
        <f>'income_senile2_rate_f&amp;m'!E2</f>
        <v>d_indiv</v>
      </c>
      <c r="C2" s="11"/>
      <c r="D2" s="5" t="str">
        <f>'income_senile2_rate_f&amp;m'!C2</f>
        <v>pop</v>
      </c>
      <c r="E2" s="3" t="str">
        <f>'income_senile2_rate_f&amp;m'!D2</f>
        <v>ld_indiv</v>
      </c>
      <c r="F2" s="3" t="str">
        <f>'income_senile2_rate_f&amp;m'!F2</f>
        <v>ud_indiv</v>
      </c>
      <c r="G2" s="5" t="str">
        <f>'income_senile2_rate_f&amp;m'!G2</f>
        <v>o_indiv</v>
      </c>
      <c r="H2" s="3" t="str">
        <f>'income_senile2_rate_f&amp;m'!H2</f>
        <v>c_indiv</v>
      </c>
      <c r="I2" s="3" t="str">
        <f>'income_senile2_rate_f&amp;m'!I2</f>
        <v>sig</v>
      </c>
      <c r="J2" s="3" t="str">
        <f>'income_senile2_rate_f&amp;m'!J2</f>
        <v>side</v>
      </c>
      <c r="K2" s="7" t="str">
        <f>'income_senile2_rate_f&amp;m'!K2</f>
        <v>trend</v>
      </c>
      <c r="L2" s="7" t="str">
        <f>'income_senile2_rate_f&amp;m'!L2</f>
        <v>p_1_side</v>
      </c>
      <c r="N2" t="s">
        <v>2</v>
      </c>
      <c r="O2" t="s">
        <v>37</v>
      </c>
      <c r="P2" t="s">
        <v>39</v>
      </c>
      <c r="Q2" t="s">
        <v>40</v>
      </c>
      <c r="R2" t="s">
        <v>41</v>
      </c>
      <c r="S2" t="s">
        <v>42</v>
      </c>
      <c r="T2" t="s">
        <v>27</v>
      </c>
      <c r="U2" t="s">
        <v>28</v>
      </c>
      <c r="V2" t="s">
        <v>29</v>
      </c>
    </row>
    <row r="3" spans="2:3" ht="12.75">
      <c r="B3" s="10" t="s">
        <v>43</v>
      </c>
      <c r="C3" s="12" t="s">
        <v>44</v>
      </c>
    </row>
    <row r="4" spans="1:22" ht="12.75">
      <c r="A4" t="s">
        <v>48</v>
      </c>
      <c r="B4" s="10">
        <f>'income_senile2_rate_f&amp;m'!E3/100</f>
        <v>0.43813387424</v>
      </c>
      <c r="C4" s="12">
        <f>'income_senile2_rate_f&amp;m'!E18/100</f>
        <v>0.52539360081</v>
      </c>
      <c r="D4" s="6">
        <f>'income_senile2_rate_f&amp;m'!C3</f>
        <v>3451</v>
      </c>
      <c r="E4" s="4">
        <f>'income_senile2_rate_f&amp;m'!D3</f>
        <v>41.690689841</v>
      </c>
      <c r="F4" s="4">
        <f>'income_senile2_rate_f&amp;m'!F3</f>
        <v>46.044162974</v>
      </c>
      <c r="G4" s="9">
        <f>'income_senile2_rate_f&amp;m'!G3</f>
        <v>1512</v>
      </c>
      <c r="H4" s="4">
        <f>'income_senile2_rate_f&amp;m'!H3</f>
        <v>43.813387424</v>
      </c>
      <c r="I4" s="4" t="str">
        <f>'income_senile2_rate_f&amp;m'!I3</f>
        <v>*</v>
      </c>
      <c r="J4" s="4" t="str">
        <f>'income_senile2_rate_f&amp;m'!J3</f>
        <v> </v>
      </c>
      <c r="K4" s="8" t="str">
        <f>'income_senile2_rate_f&amp;m'!K3</f>
        <v> </v>
      </c>
      <c r="L4" s="8" t="str">
        <f>'income_senile2_rate_f&amp;m'!L3</f>
        <v> </v>
      </c>
      <c r="N4">
        <f>'income_senile2_rate_f&amp;m'!C18</f>
        <v>7876</v>
      </c>
      <c r="O4">
        <f>'income_senile2_rate_f&amp;m'!D18</f>
        <v>51.109728439</v>
      </c>
      <c r="P4">
        <f>'income_senile2_rate_f&amp;m'!F18</f>
        <v>54.008981109</v>
      </c>
      <c r="Q4">
        <f>'income_senile2_rate_f&amp;m'!G18</f>
        <v>4138</v>
      </c>
      <c r="R4">
        <f>'income_senile2_rate_f&amp;m'!H18</f>
        <v>52.539360081</v>
      </c>
      <c r="S4" t="str">
        <f>'income_senile2_rate_f&amp;m'!I18</f>
        <v>*</v>
      </c>
      <c r="T4" t="str">
        <f>'income_senile2_rate_f&amp;m'!J18</f>
        <v> </v>
      </c>
      <c r="U4" t="str">
        <f>'income_senile2_rate_f&amp;m'!K18</f>
        <v> </v>
      </c>
      <c r="V4" t="str">
        <f>'income_senile2_rate_f&amp;m'!L18</f>
        <v> </v>
      </c>
    </row>
    <row r="5" spans="1:7" ht="12.75">
      <c r="C5" s="12"/>
      <c r="G5" s="9"/>
    </row>
    <row r="6" spans="1:22" ht="12.75">
      <c r="A6" t="s">
        <v>33</v>
      </c>
      <c r="B6" s="10">
        <f>'income_senile2_rate_f&amp;m'!E4/100</f>
        <v>0.090890439064</v>
      </c>
      <c r="C6" s="12">
        <f>'income_senile2_rate_f&amp;m'!E19/100</f>
        <v>0.09719448407</v>
      </c>
      <c r="D6" s="6">
        <f>'income_senile2_rate_f&amp;m'!C4</f>
        <v>9748</v>
      </c>
      <c r="E6" s="4">
        <f>'income_senile2_rate_f&amp;m'!D4</f>
        <v>8.3691736999</v>
      </c>
      <c r="F6" s="4">
        <f>'income_senile2_rate_f&amp;m'!F4</f>
        <v>9.8708333815</v>
      </c>
      <c r="G6" s="9">
        <f>'income_senile2_rate_f&amp;m'!G4</f>
        <v>886</v>
      </c>
      <c r="H6" s="4">
        <f>'income_senile2_rate_f&amp;m'!H4</f>
        <v>9.0890439064</v>
      </c>
      <c r="I6" s="4" t="str">
        <f>'income_senile2_rate_f&amp;m'!I4</f>
        <v> </v>
      </c>
      <c r="J6" s="4" t="str">
        <f>'income_senile2_rate_f&amp;m'!J4</f>
        <v>left</v>
      </c>
      <c r="K6" s="8" t="str">
        <f>'income_senile2_rate_f&amp;m'!K4</f>
        <v>decreasing</v>
      </c>
      <c r="L6" s="8">
        <f>'income_senile2_rate_f&amp;m'!L4</f>
        <v>6.905587E-14</v>
      </c>
      <c r="N6">
        <f>'income_senile2_rate_f&amp;m'!C19</f>
        <v>10515</v>
      </c>
      <c r="O6">
        <f>'income_senile2_rate_f&amp;m'!D19</f>
        <v>9.0030873134</v>
      </c>
      <c r="P6">
        <f>'income_senile2_rate_f&amp;m'!F19</f>
        <v>10.492809194</v>
      </c>
      <c r="Q6">
        <f>'income_senile2_rate_f&amp;m'!G19</f>
        <v>1022</v>
      </c>
      <c r="R6">
        <f>'income_senile2_rate_f&amp;m'!H19</f>
        <v>9.719448407</v>
      </c>
      <c r="S6" t="str">
        <f>'income_senile2_rate_f&amp;m'!I19</f>
        <v>*</v>
      </c>
      <c r="T6" t="str">
        <f>'income_senile2_rate_f&amp;m'!J19</f>
        <v>left</v>
      </c>
      <c r="U6" t="str">
        <f>'income_senile2_rate_f&amp;m'!K19</f>
        <v>decreasing</v>
      </c>
      <c r="V6">
        <f>'income_senile2_rate_f&amp;m'!L19</f>
        <v>4.9902209E-07</v>
      </c>
    </row>
    <row r="7" spans="1:22" ht="12.75">
      <c r="A7" t="s">
        <v>16</v>
      </c>
      <c r="B7" s="10">
        <f>'income_senile2_rate_f&amp;m'!E5/100</f>
        <v>0.092253651322</v>
      </c>
      <c r="C7" s="12">
        <f>'income_senile2_rate_f&amp;m'!E20/100</f>
        <v>0.10879840783</v>
      </c>
      <c r="D7" s="6">
        <f>'income_senile2_rate_f&amp;m'!C5</f>
        <v>10818</v>
      </c>
      <c r="E7" s="4">
        <f>'income_senile2_rate_f&amp;m'!D5</f>
        <v>8.5357970219</v>
      </c>
      <c r="F7" s="4">
        <f>'income_senile2_rate_f&amp;m'!F5</f>
        <v>9.970640305</v>
      </c>
      <c r="G7" s="9">
        <f>'income_senile2_rate_f&amp;m'!G5</f>
        <v>998</v>
      </c>
      <c r="H7" s="4">
        <f>'income_senile2_rate_f&amp;m'!H5</f>
        <v>9.2253651322</v>
      </c>
      <c r="I7" s="4" t="str">
        <f>'income_senile2_rate_f&amp;m'!I5</f>
        <v> </v>
      </c>
      <c r="J7" s="4" t="str">
        <f>'income_senile2_rate_f&amp;m'!J5</f>
        <v> </v>
      </c>
      <c r="K7" s="8" t="str">
        <f>'income_senile2_rate_f&amp;m'!K5</f>
        <v> </v>
      </c>
      <c r="L7" s="8" t="str">
        <f>'income_senile2_rate_f&amp;m'!L5</f>
        <v> </v>
      </c>
      <c r="N7">
        <f>'income_senile2_rate_f&amp;m'!C20</f>
        <v>12059</v>
      </c>
      <c r="O7">
        <f>'income_senile2_rate_f&amp;m'!D20</f>
        <v>10.17339014</v>
      </c>
      <c r="P7">
        <f>'income_senile2_rate_f&amp;m'!F20</f>
        <v>11.635348083</v>
      </c>
      <c r="Q7">
        <f>'income_senile2_rate_f&amp;m'!G20</f>
        <v>1312</v>
      </c>
      <c r="R7">
        <f>'income_senile2_rate_f&amp;m'!H20</f>
        <v>10.879840783</v>
      </c>
      <c r="S7" t="str">
        <f>'income_senile2_rate_f&amp;m'!I20</f>
        <v> </v>
      </c>
      <c r="T7" t="str">
        <f>'income_senile2_rate_f&amp;m'!J20</f>
        <v> </v>
      </c>
      <c r="U7" t="str">
        <f>'income_senile2_rate_f&amp;m'!K20</f>
        <v> </v>
      </c>
      <c r="V7" t="str">
        <f>'income_senile2_rate_f&amp;m'!L20</f>
        <v> </v>
      </c>
    </row>
    <row r="8" spans="1:22" ht="12.75">
      <c r="A8" t="s">
        <v>17</v>
      </c>
      <c r="B8" s="10">
        <f>'income_senile2_rate_f&amp;m'!E6/100</f>
        <v>0.079696074293</v>
      </c>
      <c r="C8" s="12">
        <f>'income_senile2_rate_f&amp;m'!E21/100</f>
        <v>0.10135542169</v>
      </c>
      <c r="D8" s="6">
        <f>'income_senile2_rate_f&amp;m'!C6</f>
        <v>11845</v>
      </c>
      <c r="E8" s="4">
        <f>'income_senile2_rate_f&amp;m'!D6</f>
        <v>7.3537162233</v>
      </c>
      <c r="F8" s="4">
        <f>'income_senile2_rate_f&amp;m'!F6</f>
        <v>8.6370809872</v>
      </c>
      <c r="G8" s="9">
        <f>'income_senile2_rate_f&amp;m'!G6</f>
        <v>944</v>
      </c>
      <c r="H8" s="4">
        <f>'income_senile2_rate_f&amp;m'!H6</f>
        <v>7.9696074293</v>
      </c>
      <c r="I8" s="4" t="str">
        <f>'income_senile2_rate_f&amp;m'!I6</f>
        <v>*</v>
      </c>
      <c r="J8" s="4" t="str">
        <f>'income_senile2_rate_f&amp;m'!J6</f>
        <v> </v>
      </c>
      <c r="K8" s="8" t="str">
        <f>'income_senile2_rate_f&amp;m'!K6</f>
        <v> </v>
      </c>
      <c r="L8" s="8" t="str">
        <f>'income_senile2_rate_f&amp;m'!L6</f>
        <v> </v>
      </c>
      <c r="N8">
        <f>'income_senile2_rate_f&amp;m'!C21</f>
        <v>13280</v>
      </c>
      <c r="O8">
        <f>'income_senile2_rate_f&amp;m'!D21</f>
        <v>9.4828942044</v>
      </c>
      <c r="P8">
        <f>'income_senile2_rate_f&amp;m'!F21</f>
        <v>10.833107787</v>
      </c>
      <c r="Q8">
        <f>'income_senile2_rate_f&amp;m'!G21</f>
        <v>1346</v>
      </c>
      <c r="R8">
        <f>'income_senile2_rate_f&amp;m'!H21</f>
        <v>10.135542169</v>
      </c>
      <c r="S8" t="str">
        <f>'income_senile2_rate_f&amp;m'!I21</f>
        <v>*</v>
      </c>
      <c r="T8" t="str">
        <f>'income_senile2_rate_f&amp;m'!J21</f>
        <v> </v>
      </c>
      <c r="U8" t="str">
        <f>'income_senile2_rate_f&amp;m'!K21</f>
        <v> </v>
      </c>
      <c r="V8" t="str">
        <f>'income_senile2_rate_f&amp;m'!L21</f>
        <v> </v>
      </c>
    </row>
    <row r="9" spans="1:22" ht="12.75">
      <c r="A9" t="s">
        <v>18</v>
      </c>
      <c r="B9" s="10">
        <f>'income_senile2_rate_f&amp;m'!E7/100</f>
        <v>0.06987559586099999</v>
      </c>
      <c r="C9" s="12">
        <f>'income_senile2_rate_f&amp;m'!E22/100</f>
        <v>0.081961957683</v>
      </c>
      <c r="D9" s="6">
        <f>'income_senile2_rate_f&amp;m'!C7</f>
        <v>8601</v>
      </c>
      <c r="E9" s="4">
        <f>'income_senile2_rate_f&amp;m'!D7</f>
        <v>6.3141465488</v>
      </c>
      <c r="F9" s="4">
        <f>'income_senile2_rate_f&amp;m'!F7</f>
        <v>7.7327931165</v>
      </c>
      <c r="G9" s="9">
        <f>'income_senile2_rate_f&amp;m'!G7</f>
        <v>601</v>
      </c>
      <c r="H9" s="4">
        <f>'income_senile2_rate_f&amp;m'!H7</f>
        <v>6.9875595861</v>
      </c>
      <c r="I9" s="4" t="str">
        <f>'income_senile2_rate_f&amp;m'!I7</f>
        <v>*</v>
      </c>
      <c r="J9" s="4" t="str">
        <f>'income_senile2_rate_f&amp;m'!J7</f>
        <v> </v>
      </c>
      <c r="K9" s="8" t="str">
        <f>'income_senile2_rate_f&amp;m'!K7</f>
        <v> </v>
      </c>
      <c r="L9" s="8" t="str">
        <f>'income_senile2_rate_f&amp;m'!L7</f>
        <v> </v>
      </c>
      <c r="N9">
        <f>'income_senile2_rate_f&amp;m'!C22</f>
        <v>9358</v>
      </c>
      <c r="O9">
        <f>'income_senile2_rate_f&amp;m'!D22</f>
        <v>7.4973571216</v>
      </c>
      <c r="P9">
        <f>'income_senile2_rate_f&amp;m'!F22</f>
        <v>8.9601740964</v>
      </c>
      <c r="Q9">
        <f>'income_senile2_rate_f&amp;m'!G22</f>
        <v>767</v>
      </c>
      <c r="R9">
        <f>'income_senile2_rate_f&amp;m'!H22</f>
        <v>8.1961957683</v>
      </c>
      <c r="S9" t="str">
        <f>'income_senile2_rate_f&amp;m'!I22</f>
        <v>*</v>
      </c>
      <c r="T9" t="str">
        <f>'income_senile2_rate_f&amp;m'!J22</f>
        <v> </v>
      </c>
      <c r="U9" t="str">
        <f>'income_senile2_rate_f&amp;m'!K22</f>
        <v> </v>
      </c>
      <c r="V9" t="str">
        <f>'income_senile2_rate_f&amp;m'!L22</f>
        <v> </v>
      </c>
    </row>
    <row r="10" spans="1:22" ht="12.75">
      <c r="A10" t="s">
        <v>35</v>
      </c>
      <c r="B10" s="10">
        <f>'income_senile2_rate_f&amp;m'!E8/100</f>
        <v>0.060330472653</v>
      </c>
      <c r="C10" s="12">
        <f>'income_senile2_rate_f&amp;m'!E23/100</f>
        <v>0.071591672263</v>
      </c>
      <c r="D10" s="6">
        <f>'income_senile2_rate_f&amp;m'!C8</f>
        <v>7807</v>
      </c>
      <c r="E10" s="4">
        <f>'income_senile2_rate_f&amp;m'!D8</f>
        <v>5.3773347835</v>
      </c>
      <c r="F10" s="4">
        <f>'income_senile2_rate_f&amp;m'!F8</f>
        <v>6.768717361</v>
      </c>
      <c r="G10" s="9">
        <f>'income_senile2_rate_f&amp;m'!G8</f>
        <v>471</v>
      </c>
      <c r="H10" s="4">
        <f>'income_senile2_rate_f&amp;m'!H8</f>
        <v>6.0330472653</v>
      </c>
      <c r="I10" s="4" t="str">
        <f>'income_senile2_rate_f&amp;m'!I8</f>
        <v>*</v>
      </c>
      <c r="J10" s="4" t="str">
        <f>'income_senile2_rate_f&amp;m'!J8</f>
        <v> </v>
      </c>
      <c r="K10" s="8" t="str">
        <f>'income_senile2_rate_f&amp;m'!K8</f>
        <v> </v>
      </c>
      <c r="L10" s="8" t="str">
        <f>'income_senile2_rate_f&amp;m'!L8</f>
        <v> </v>
      </c>
      <c r="N10">
        <f>'income_senile2_rate_f&amp;m'!C23</f>
        <v>7445</v>
      </c>
      <c r="O10">
        <f>'income_senile2_rate_f&amp;m'!D23</f>
        <v>6.4294104663</v>
      </c>
      <c r="P10">
        <f>'income_senile2_rate_f&amp;m'!F23</f>
        <v>7.971753498</v>
      </c>
      <c r="Q10">
        <f>'income_senile2_rate_f&amp;m'!G23</f>
        <v>533</v>
      </c>
      <c r="R10">
        <f>'income_senile2_rate_f&amp;m'!H23</f>
        <v>7.1591672263</v>
      </c>
      <c r="S10" t="str">
        <f>'income_senile2_rate_f&amp;m'!I23</f>
        <v>*</v>
      </c>
      <c r="T10" t="str">
        <f>'income_senile2_rate_f&amp;m'!J23</f>
        <v> </v>
      </c>
      <c r="U10" t="str">
        <f>'income_senile2_rate_f&amp;m'!K23</f>
        <v> </v>
      </c>
      <c r="V10" t="str">
        <f>'income_senile2_rate_f&amp;m'!L23</f>
        <v> </v>
      </c>
    </row>
    <row r="11" spans="1:7" ht="12.75">
      <c r="C11" s="12"/>
      <c r="G11" s="9"/>
    </row>
    <row r="12" spans="1:22" ht="12.75">
      <c r="A12" t="s">
        <v>34</v>
      </c>
      <c r="B12" s="10">
        <f>'income_senile2_rate_f&amp;m'!E9/100</f>
        <v>0.10886717336</v>
      </c>
      <c r="C12" s="12">
        <f>'income_senile2_rate_f&amp;m'!E24/100</f>
        <v>0.13131598793</v>
      </c>
      <c r="D12" s="6">
        <f>'income_senile2_rate_f&amp;m'!C9</f>
        <v>13815</v>
      </c>
      <c r="E12" s="4">
        <f>'income_senile2_rate_f&amp;m'!D9</f>
        <v>10.225060714</v>
      </c>
      <c r="F12" s="4">
        <f>'income_senile2_rate_f&amp;m'!F9</f>
        <v>11.591189302</v>
      </c>
      <c r="G12" s="9">
        <f>'income_senile2_rate_f&amp;m'!G9</f>
        <v>1504</v>
      </c>
      <c r="H12" s="4">
        <f>'income_senile2_rate_f&amp;m'!H9</f>
        <v>10.886717336</v>
      </c>
      <c r="I12" s="4" t="str">
        <f>'income_senile2_rate_f&amp;m'!I9</f>
        <v>*</v>
      </c>
      <c r="J12" s="4" t="str">
        <f>'income_senile2_rate_f&amp;m'!J9</f>
        <v>left</v>
      </c>
      <c r="K12" s="8" t="str">
        <f>'income_senile2_rate_f&amp;m'!K9</f>
        <v>decreasing</v>
      </c>
      <c r="L12" s="8">
        <f>'income_senile2_rate_f&amp;m'!L9</f>
        <v>0</v>
      </c>
      <c r="N12">
        <f>'income_senile2_rate_f&amp;m'!C24</f>
        <v>21216</v>
      </c>
      <c r="O12">
        <f>'income_senile2_rate_f&amp;m'!D24</f>
        <v>12.547688965</v>
      </c>
      <c r="P12">
        <f>'income_senile2_rate_f&amp;m'!F24</f>
        <v>13.742681011</v>
      </c>
      <c r="Q12">
        <f>'income_senile2_rate_f&amp;m'!G24</f>
        <v>2786</v>
      </c>
      <c r="R12">
        <f>'income_senile2_rate_f&amp;m'!H24</f>
        <v>13.131598793</v>
      </c>
      <c r="S12" t="str">
        <f>'income_senile2_rate_f&amp;m'!I24</f>
        <v>*</v>
      </c>
      <c r="T12" t="str">
        <f>'income_senile2_rate_f&amp;m'!J24</f>
        <v>left</v>
      </c>
      <c r="U12" t="str">
        <f>'income_senile2_rate_f&amp;m'!K24</f>
        <v>decreasing</v>
      </c>
      <c r="V12">
        <f>'income_senile2_rate_f&amp;m'!L24</f>
        <v>0</v>
      </c>
    </row>
    <row r="13" spans="1:22" ht="12.75">
      <c r="A13" t="s">
        <v>21</v>
      </c>
      <c r="B13" s="10">
        <f>'income_senile2_rate_f&amp;m'!E10/100</f>
        <v>0.086850705792</v>
      </c>
      <c r="C13" s="12">
        <f>'income_senile2_rate_f&amp;m'!E25/100</f>
        <v>0.092651275087</v>
      </c>
      <c r="D13" s="6">
        <f>'income_senile2_rate_f&amp;m'!C10</f>
        <v>14381</v>
      </c>
      <c r="E13" s="4">
        <f>'income_senile2_rate_f&amp;m'!D10</f>
        <v>8.1007399436</v>
      </c>
      <c r="F13" s="4">
        <f>'income_senile2_rate_f&amp;m'!F10</f>
        <v>9.3115507338</v>
      </c>
      <c r="G13" s="9">
        <f>'income_senile2_rate_f&amp;m'!G10</f>
        <v>1249</v>
      </c>
      <c r="H13" s="4">
        <f>'income_senile2_rate_f&amp;m'!H10</f>
        <v>8.6850705792</v>
      </c>
      <c r="I13" s="4" t="str">
        <f>'income_senile2_rate_f&amp;m'!I10</f>
        <v> </v>
      </c>
      <c r="J13" s="4" t="str">
        <f>'income_senile2_rate_f&amp;m'!J10</f>
        <v> </v>
      </c>
      <c r="K13" s="8" t="str">
        <f>'income_senile2_rate_f&amp;m'!K10</f>
        <v> </v>
      </c>
      <c r="L13" s="8" t="str">
        <f>'income_senile2_rate_f&amp;m'!L10</f>
        <v> </v>
      </c>
      <c r="N13">
        <f>'income_senile2_rate_f&amp;m'!C25</f>
        <v>19881</v>
      </c>
      <c r="O13">
        <f>'income_senile2_rate_f&amp;m'!D25</f>
        <v>8.750294385</v>
      </c>
      <c r="P13">
        <f>'income_senile2_rate_f&amp;m'!F25</f>
        <v>9.8102514013</v>
      </c>
      <c r="Q13">
        <f>'income_senile2_rate_f&amp;m'!G25</f>
        <v>1842</v>
      </c>
      <c r="R13">
        <f>'income_senile2_rate_f&amp;m'!H25</f>
        <v>9.2651275087</v>
      </c>
      <c r="S13" t="str">
        <f>'income_senile2_rate_f&amp;m'!I25</f>
        <v>*</v>
      </c>
      <c r="T13" t="str">
        <f>'income_senile2_rate_f&amp;m'!J25</f>
        <v> </v>
      </c>
      <c r="U13" t="str">
        <f>'income_senile2_rate_f&amp;m'!K25</f>
        <v> </v>
      </c>
      <c r="V13" t="str">
        <f>'income_senile2_rate_f&amp;m'!L25</f>
        <v> </v>
      </c>
    </row>
    <row r="14" spans="1:22" ht="12.75">
      <c r="A14" t="s">
        <v>22</v>
      </c>
      <c r="B14" s="10">
        <f>'income_senile2_rate_f&amp;m'!E11/100</f>
        <v>0.068607068607</v>
      </c>
      <c r="C14" s="12">
        <f>'income_senile2_rate_f&amp;m'!E26/100</f>
        <v>0.073219487121</v>
      </c>
      <c r="D14" s="6">
        <f>'income_senile2_rate_f&amp;m'!C11</f>
        <v>14430</v>
      </c>
      <c r="E14" s="4">
        <f>'income_senile2_rate_f&amp;m'!D11</f>
        <v>6.3395048785</v>
      </c>
      <c r="F14" s="4">
        <f>'income_senile2_rate_f&amp;m'!F11</f>
        <v>7.42475943</v>
      </c>
      <c r="G14" s="9">
        <f>'income_senile2_rate_f&amp;m'!G11</f>
        <v>990</v>
      </c>
      <c r="H14" s="4">
        <f>'income_senile2_rate_f&amp;m'!H11</f>
        <v>6.8607068607</v>
      </c>
      <c r="I14" s="4" t="str">
        <f>'income_senile2_rate_f&amp;m'!I11</f>
        <v>*</v>
      </c>
      <c r="J14" s="4" t="str">
        <f>'income_senile2_rate_f&amp;m'!J11</f>
        <v> </v>
      </c>
      <c r="K14" s="8" t="str">
        <f>'income_senile2_rate_f&amp;m'!K11</f>
        <v> </v>
      </c>
      <c r="L14" s="8" t="str">
        <f>'income_senile2_rate_f&amp;m'!L11</f>
        <v> </v>
      </c>
      <c r="N14">
        <f>'income_senile2_rate_f&amp;m'!C26</f>
        <v>17509</v>
      </c>
      <c r="O14">
        <f>'income_senile2_rate_f&amp;m'!D26</f>
        <v>6.8320028724</v>
      </c>
      <c r="P14">
        <f>'income_senile2_rate_f&amp;m'!F26</f>
        <v>7.8470302111</v>
      </c>
      <c r="Q14">
        <f>'income_senile2_rate_f&amp;m'!G26</f>
        <v>1282</v>
      </c>
      <c r="R14">
        <f>'income_senile2_rate_f&amp;m'!H26</f>
        <v>7.3219487121</v>
      </c>
      <c r="S14" t="str">
        <f>'income_senile2_rate_f&amp;m'!I26</f>
        <v>*</v>
      </c>
      <c r="T14" t="str">
        <f>'income_senile2_rate_f&amp;m'!J26</f>
        <v> </v>
      </c>
      <c r="U14" t="str">
        <f>'income_senile2_rate_f&amp;m'!K26</f>
        <v> </v>
      </c>
      <c r="V14" t="str">
        <f>'income_senile2_rate_f&amp;m'!L26</f>
        <v> </v>
      </c>
    </row>
    <row r="15" spans="1:22" ht="12.75">
      <c r="A15" t="s">
        <v>23</v>
      </c>
      <c r="B15" s="10">
        <f>'income_senile2_rate_f&amp;m'!E12/100</f>
        <v>0.06635484382399999</v>
      </c>
      <c r="C15" s="12">
        <f>'income_senile2_rate_f&amp;m'!E27/100</f>
        <v>0.079536786631</v>
      </c>
      <c r="D15" s="6">
        <f>'income_senile2_rate_f&amp;m'!C12</f>
        <v>12614</v>
      </c>
      <c r="E15" s="4">
        <f>'income_senile2_rate_f&amp;m'!D12</f>
        <v>6.0884843755</v>
      </c>
      <c r="F15" s="4">
        <f>'income_senile2_rate_f&amp;m'!F12</f>
        <v>7.2316278196</v>
      </c>
      <c r="G15" s="9">
        <f>'income_senile2_rate_f&amp;m'!G12</f>
        <v>837</v>
      </c>
      <c r="H15" s="4">
        <f>'income_senile2_rate_f&amp;m'!H12</f>
        <v>6.6354843824</v>
      </c>
      <c r="I15" s="4" t="str">
        <f>'income_senile2_rate_f&amp;m'!I12</f>
        <v>*</v>
      </c>
      <c r="J15" s="4" t="str">
        <f>'income_senile2_rate_f&amp;m'!J12</f>
        <v> </v>
      </c>
      <c r="K15" s="8" t="str">
        <f>'income_senile2_rate_f&amp;m'!K12</f>
        <v> </v>
      </c>
      <c r="L15" s="8" t="str">
        <f>'income_senile2_rate_f&amp;m'!L12</f>
        <v> </v>
      </c>
      <c r="N15">
        <f>'income_senile2_rate_f&amp;m'!C27</f>
        <v>14421</v>
      </c>
      <c r="O15">
        <f>'income_senile2_rate_f&amp;m'!D27</f>
        <v>7.3939565478</v>
      </c>
      <c r="P15">
        <f>'income_senile2_rate_f&amp;m'!F27</f>
        <v>8.5557717125</v>
      </c>
      <c r="Q15">
        <f>'income_senile2_rate_f&amp;m'!G27</f>
        <v>1147</v>
      </c>
      <c r="R15">
        <f>'income_senile2_rate_f&amp;m'!H27</f>
        <v>7.9536786631</v>
      </c>
      <c r="S15" t="str">
        <f>'income_senile2_rate_f&amp;m'!I27</f>
        <v>*</v>
      </c>
      <c r="T15" t="str">
        <f>'income_senile2_rate_f&amp;m'!J27</f>
        <v> </v>
      </c>
      <c r="U15" t="str">
        <f>'income_senile2_rate_f&amp;m'!K27</f>
        <v> </v>
      </c>
      <c r="V15" t="str">
        <f>'income_senile2_rate_f&amp;m'!L27</f>
        <v> </v>
      </c>
    </row>
    <row r="16" spans="1:22" ht="12.75">
      <c r="A16" t="s">
        <v>36</v>
      </c>
      <c r="B16" s="10">
        <f>'income_senile2_rate_f&amp;m'!E13/100</f>
        <v>0.052955357885</v>
      </c>
      <c r="C16" s="12">
        <f>'income_senile2_rate_f&amp;m'!E28/100</f>
        <v>0.064140419948</v>
      </c>
      <c r="D16" s="6">
        <f>'income_senile2_rate_f&amp;m'!C13</f>
        <v>12029</v>
      </c>
      <c r="E16" s="4">
        <f>'income_senile2_rate_f&amp;m'!D13</f>
        <v>4.7948430491</v>
      </c>
      <c r="F16" s="4">
        <f>'income_senile2_rate_f&amp;m'!F13</f>
        <v>5.8485124539</v>
      </c>
      <c r="G16" s="9">
        <f>'income_senile2_rate_f&amp;m'!G13</f>
        <v>637</v>
      </c>
      <c r="H16" s="4">
        <f>'income_senile2_rate_f&amp;m'!H13</f>
        <v>5.2955357885</v>
      </c>
      <c r="I16" s="4" t="str">
        <f>'income_senile2_rate_f&amp;m'!I13</f>
        <v>*</v>
      </c>
      <c r="J16" s="4" t="str">
        <f>'income_senile2_rate_f&amp;m'!J13</f>
        <v> </v>
      </c>
      <c r="K16" s="8" t="str">
        <f>'income_senile2_rate_f&amp;m'!K13</f>
        <v> </v>
      </c>
      <c r="L16" s="8" t="str">
        <f>'income_senile2_rate_f&amp;m'!L13</f>
        <v> </v>
      </c>
      <c r="N16">
        <f>'income_senile2_rate_f&amp;m'!C28</f>
        <v>12192</v>
      </c>
      <c r="O16">
        <f>'income_senile2_rate_f&amp;m'!D28</f>
        <v>5.8671999593</v>
      </c>
      <c r="P16">
        <f>'income_senile2_rate_f&amp;m'!F28</f>
        <v>7.0118514787</v>
      </c>
      <c r="Q16">
        <f>'income_senile2_rate_f&amp;m'!G28</f>
        <v>782</v>
      </c>
      <c r="R16">
        <f>'income_senile2_rate_f&amp;m'!H28</f>
        <v>6.4140419948</v>
      </c>
      <c r="S16" t="str">
        <f>'income_senile2_rate_f&amp;m'!I28</f>
        <v>*</v>
      </c>
      <c r="T16" t="str">
        <f>'income_senile2_rate_f&amp;m'!J28</f>
        <v> </v>
      </c>
      <c r="U16" t="str">
        <f>'income_senile2_rate_f&amp;m'!K28</f>
        <v> </v>
      </c>
      <c r="V16" t="str">
        <f>'income_senile2_rate_f&amp;m'!L28</f>
        <v> </v>
      </c>
    </row>
    <row r="18" ht="12.75"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B1">
      <pane xSplit="1" ySplit="2" topLeftCell="C15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6" sqref="A16:IV16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45</v>
      </c>
      <c r="K1"/>
    </row>
    <row r="2" spans="1:13" ht="12.75">
      <c r="A2" t="s">
        <v>1</v>
      </c>
      <c r="B2" t="s">
        <v>26</v>
      </c>
      <c r="C2" t="s">
        <v>2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27</v>
      </c>
      <c r="K2" t="s">
        <v>28</v>
      </c>
      <c r="L2" t="s">
        <v>29</v>
      </c>
      <c r="M2" t="s">
        <v>46</v>
      </c>
    </row>
    <row r="3" spans="1:13" ht="12.75">
      <c r="A3" t="s">
        <v>3</v>
      </c>
      <c r="B3" t="s">
        <v>14</v>
      </c>
      <c r="C3">
        <v>3451</v>
      </c>
      <c r="D3">
        <v>41.690689841</v>
      </c>
      <c r="E3">
        <v>43.813387424</v>
      </c>
      <c r="F3">
        <v>46.044162974</v>
      </c>
      <c r="G3">
        <v>1512</v>
      </c>
      <c r="H3">
        <v>43.813387424</v>
      </c>
      <c r="I3" t="s">
        <v>25</v>
      </c>
      <c r="J3" t="s">
        <v>4</v>
      </c>
      <c r="K3" t="s">
        <v>4</v>
      </c>
      <c r="L3" t="s">
        <v>4</v>
      </c>
      <c r="M3">
        <v>0.8447151694</v>
      </c>
    </row>
    <row r="4" spans="1:13" ht="12.75">
      <c r="A4" t="s">
        <v>5</v>
      </c>
      <c r="B4" t="s">
        <v>15</v>
      </c>
      <c r="C4">
        <v>9748</v>
      </c>
      <c r="D4">
        <v>8.3691736999</v>
      </c>
      <c r="E4">
        <v>9.0890439064</v>
      </c>
      <c r="F4">
        <v>9.8708333815</v>
      </c>
      <c r="G4">
        <v>886</v>
      </c>
      <c r="H4">
        <v>9.0890439064</v>
      </c>
      <c r="I4" t="s">
        <v>4</v>
      </c>
      <c r="J4" t="s">
        <v>30</v>
      </c>
      <c r="K4" t="s">
        <v>31</v>
      </c>
      <c r="L4" s="1">
        <v>6.905587E-14</v>
      </c>
      <c r="M4">
        <v>0.2911600131</v>
      </c>
    </row>
    <row r="5" spans="1:13" ht="12.75">
      <c r="A5" t="s">
        <v>6</v>
      </c>
      <c r="B5" t="s">
        <v>16</v>
      </c>
      <c r="C5">
        <v>10818</v>
      </c>
      <c r="D5">
        <v>8.5357970219</v>
      </c>
      <c r="E5">
        <v>9.2253651322</v>
      </c>
      <c r="F5">
        <v>9.970640305</v>
      </c>
      <c r="G5">
        <v>998</v>
      </c>
      <c r="H5">
        <v>9.2253651322</v>
      </c>
      <c r="I5" t="s">
        <v>4</v>
      </c>
      <c r="J5" t="s">
        <v>4</v>
      </c>
      <c r="K5" t="s">
        <v>4</v>
      </c>
      <c r="L5" t="s">
        <v>4</v>
      </c>
      <c r="M5">
        <v>0.2782406778</v>
      </c>
    </row>
    <row r="6" spans="1:13" ht="12.75">
      <c r="A6" t="s">
        <v>7</v>
      </c>
      <c r="B6" t="s">
        <v>17</v>
      </c>
      <c r="C6">
        <v>11845</v>
      </c>
      <c r="D6">
        <v>7.3537162233</v>
      </c>
      <c r="E6">
        <v>7.9696074293</v>
      </c>
      <c r="F6">
        <v>8.6370809872</v>
      </c>
      <c r="G6">
        <v>944</v>
      </c>
      <c r="H6">
        <v>7.9696074293</v>
      </c>
      <c r="I6" t="s">
        <v>25</v>
      </c>
      <c r="J6" t="s">
        <v>4</v>
      </c>
      <c r="K6" t="s">
        <v>4</v>
      </c>
      <c r="L6" t="s">
        <v>4</v>
      </c>
      <c r="M6">
        <v>0.2488484285</v>
      </c>
    </row>
    <row r="7" spans="1:13" ht="12.75">
      <c r="A7" t="s">
        <v>8</v>
      </c>
      <c r="B7" t="s">
        <v>18</v>
      </c>
      <c r="C7">
        <v>8601</v>
      </c>
      <c r="D7">
        <v>6.3141465488</v>
      </c>
      <c r="E7">
        <v>6.9875595861</v>
      </c>
      <c r="F7">
        <v>7.7327931165</v>
      </c>
      <c r="G7">
        <v>601</v>
      </c>
      <c r="H7">
        <v>6.9875595861</v>
      </c>
      <c r="I7" t="s">
        <v>25</v>
      </c>
      <c r="J7" t="s">
        <v>4</v>
      </c>
      <c r="K7" t="s">
        <v>4</v>
      </c>
      <c r="L7" t="s">
        <v>4</v>
      </c>
      <c r="M7">
        <v>0.2749058971</v>
      </c>
    </row>
    <row r="8" spans="1:13" ht="12.75">
      <c r="A8" t="s">
        <v>9</v>
      </c>
      <c r="B8" t="s">
        <v>19</v>
      </c>
      <c r="C8">
        <v>7807</v>
      </c>
      <c r="D8">
        <v>5.3773347835</v>
      </c>
      <c r="E8">
        <v>6.0330472653</v>
      </c>
      <c r="F8">
        <v>6.768717361</v>
      </c>
      <c r="G8">
        <v>471</v>
      </c>
      <c r="H8">
        <v>6.0330472653</v>
      </c>
      <c r="I8" t="s">
        <v>25</v>
      </c>
      <c r="J8" t="s">
        <v>4</v>
      </c>
      <c r="K8" t="s">
        <v>4</v>
      </c>
      <c r="L8" t="s">
        <v>4</v>
      </c>
      <c r="M8">
        <v>0.2694893842</v>
      </c>
    </row>
    <row r="9" spans="1:13" ht="12.75">
      <c r="A9" t="s">
        <v>10</v>
      </c>
      <c r="B9" t="s">
        <v>20</v>
      </c>
      <c r="C9">
        <v>13815</v>
      </c>
      <c r="D9">
        <v>10.225060714</v>
      </c>
      <c r="E9">
        <v>10.886717336</v>
      </c>
      <c r="F9">
        <v>11.591189302</v>
      </c>
      <c r="G9">
        <v>1504</v>
      </c>
      <c r="H9">
        <v>10.886717336</v>
      </c>
      <c r="I9" t="s">
        <v>25</v>
      </c>
      <c r="J9" t="s">
        <v>30</v>
      </c>
      <c r="K9" t="s">
        <v>31</v>
      </c>
      <c r="L9">
        <v>0</v>
      </c>
      <c r="M9">
        <v>0.2650086006</v>
      </c>
    </row>
    <row r="10" spans="1:13" ht="12.75">
      <c r="A10" t="s">
        <v>11</v>
      </c>
      <c r="B10" t="s">
        <v>21</v>
      </c>
      <c r="C10">
        <v>14381</v>
      </c>
      <c r="D10">
        <v>8.1007399436</v>
      </c>
      <c r="E10">
        <v>8.6850705792</v>
      </c>
      <c r="F10">
        <v>9.3115507338</v>
      </c>
      <c r="G10">
        <v>1249</v>
      </c>
      <c r="H10">
        <v>8.6850705792</v>
      </c>
      <c r="I10" t="s">
        <v>4</v>
      </c>
      <c r="J10" t="s">
        <v>4</v>
      </c>
      <c r="K10" t="s">
        <v>4</v>
      </c>
      <c r="L10" t="s">
        <v>4</v>
      </c>
      <c r="M10">
        <v>0.2348432743</v>
      </c>
    </row>
    <row r="11" spans="1:13" ht="12.75">
      <c r="A11" t="s">
        <v>12</v>
      </c>
      <c r="B11" t="s">
        <v>22</v>
      </c>
      <c r="C11">
        <v>14430</v>
      </c>
      <c r="D11">
        <v>6.3395048785</v>
      </c>
      <c r="E11">
        <v>6.8607068607</v>
      </c>
      <c r="F11">
        <v>7.42475943</v>
      </c>
      <c r="G11">
        <v>990</v>
      </c>
      <c r="H11">
        <v>6.8607068607</v>
      </c>
      <c r="I11" t="s">
        <v>25</v>
      </c>
      <c r="J11" t="s">
        <v>4</v>
      </c>
      <c r="K11" t="s">
        <v>4</v>
      </c>
      <c r="L11" t="s">
        <v>4</v>
      </c>
      <c r="M11">
        <v>0.210442176</v>
      </c>
    </row>
    <row r="12" spans="1:13" ht="12.75">
      <c r="A12" t="s">
        <v>13</v>
      </c>
      <c r="B12" t="s">
        <v>23</v>
      </c>
      <c r="C12">
        <v>12614</v>
      </c>
      <c r="D12">
        <v>6.0884843755</v>
      </c>
      <c r="E12">
        <v>6.6354843824</v>
      </c>
      <c r="F12">
        <v>7.2316278196</v>
      </c>
      <c r="G12">
        <v>837</v>
      </c>
      <c r="H12">
        <v>6.6354843824</v>
      </c>
      <c r="I12" t="s">
        <v>25</v>
      </c>
      <c r="J12" t="s">
        <v>4</v>
      </c>
      <c r="K12" t="s">
        <v>4</v>
      </c>
      <c r="L12" t="s">
        <v>4</v>
      </c>
      <c r="M12">
        <v>0.2216246394</v>
      </c>
    </row>
    <row r="13" spans="1:13" ht="12.75">
      <c r="A13" t="s">
        <v>4</v>
      </c>
      <c r="B13" t="s">
        <v>24</v>
      </c>
      <c r="C13">
        <v>12029</v>
      </c>
      <c r="D13">
        <v>4.7948430491</v>
      </c>
      <c r="E13">
        <v>5.2955357885</v>
      </c>
      <c r="F13">
        <v>5.8485124539</v>
      </c>
      <c r="G13">
        <v>637</v>
      </c>
      <c r="H13">
        <v>5.2955357885</v>
      </c>
      <c r="I13" t="s">
        <v>25</v>
      </c>
      <c r="J13" t="s">
        <v>4</v>
      </c>
      <c r="K13" t="s">
        <v>4</v>
      </c>
      <c r="L13" t="s">
        <v>4</v>
      </c>
      <c r="M13">
        <v>0.2041942318</v>
      </c>
    </row>
    <row r="14" spans="1:13" ht="12.75">
      <c r="A14" t="s">
        <v>4</v>
      </c>
      <c r="B14" t="s">
        <v>32</v>
      </c>
      <c r="C14">
        <v>119539</v>
      </c>
      <c r="D14">
        <v>8.6821190894</v>
      </c>
      <c r="E14">
        <v>8.8916587892</v>
      </c>
      <c r="F14">
        <v>9.1062556514</v>
      </c>
      <c r="G14">
        <v>10629</v>
      </c>
      <c r="H14">
        <v>8.8916587892</v>
      </c>
      <c r="I14" t="s">
        <v>4</v>
      </c>
      <c r="J14" t="s">
        <v>4</v>
      </c>
      <c r="K14" t="s">
        <v>4</v>
      </c>
      <c r="L14" t="s">
        <v>4</v>
      </c>
      <c r="M14">
        <v>0.0823222954</v>
      </c>
    </row>
    <row r="15" spans="1:11" ht="12.75">
      <c r="A15" t="s">
        <v>4</v>
      </c>
      <c r="G15">
        <f>+G3/G14</f>
        <v>0.14225232853513972</v>
      </c>
      <c r="K15"/>
    </row>
    <row r="16" ht="12.75">
      <c r="K16"/>
    </row>
    <row r="17" spans="1:11" ht="12.75">
      <c r="A17" t="s">
        <v>4</v>
      </c>
      <c r="K17"/>
    </row>
    <row r="18" spans="1:13" ht="12.75">
      <c r="A18" t="s">
        <v>4</v>
      </c>
      <c r="B18" t="s">
        <v>14</v>
      </c>
      <c r="C18">
        <v>7876</v>
      </c>
      <c r="D18">
        <v>51.109728439</v>
      </c>
      <c r="E18">
        <v>52.539360081</v>
      </c>
      <c r="F18">
        <v>54.008981109</v>
      </c>
      <c r="G18">
        <v>4138</v>
      </c>
      <c r="H18">
        <v>52.539360081</v>
      </c>
      <c r="I18" t="s">
        <v>25</v>
      </c>
      <c r="J18" t="s">
        <v>4</v>
      </c>
      <c r="K18" t="s">
        <v>4</v>
      </c>
      <c r="L18" t="s">
        <v>4</v>
      </c>
      <c r="M18">
        <v>0.562709054</v>
      </c>
    </row>
    <row r="19" spans="1:13" ht="12.75">
      <c r="A19" t="s">
        <v>4</v>
      </c>
      <c r="B19" t="s">
        <v>15</v>
      </c>
      <c r="C19">
        <v>10515</v>
      </c>
      <c r="D19">
        <v>9.0030873134</v>
      </c>
      <c r="E19">
        <v>9.719448407</v>
      </c>
      <c r="F19">
        <v>10.492809194</v>
      </c>
      <c r="G19">
        <v>1022</v>
      </c>
      <c r="H19">
        <v>9.719448407</v>
      </c>
      <c r="I19" t="s">
        <v>25</v>
      </c>
      <c r="J19" t="s">
        <v>30</v>
      </c>
      <c r="K19" t="s">
        <v>31</v>
      </c>
      <c r="L19" s="1">
        <v>4.9902209E-07</v>
      </c>
      <c r="M19">
        <v>0.288890942</v>
      </c>
    </row>
    <row r="20" spans="1:13" ht="12.75">
      <c r="A20" t="s">
        <v>4</v>
      </c>
      <c r="B20" t="s">
        <v>16</v>
      </c>
      <c r="C20">
        <v>12059</v>
      </c>
      <c r="D20">
        <v>10.17339014</v>
      </c>
      <c r="E20">
        <v>10.879840783</v>
      </c>
      <c r="F20">
        <v>11.635348083</v>
      </c>
      <c r="G20">
        <v>1312</v>
      </c>
      <c r="H20">
        <v>10.879840783</v>
      </c>
      <c r="I20" t="s">
        <v>4</v>
      </c>
      <c r="J20" t="s">
        <v>4</v>
      </c>
      <c r="K20" t="s">
        <v>4</v>
      </c>
      <c r="L20" t="s">
        <v>4</v>
      </c>
      <c r="M20">
        <v>0.2835708644</v>
      </c>
    </row>
    <row r="21" spans="1:13" ht="12.75">
      <c r="A21" t="s">
        <v>4</v>
      </c>
      <c r="B21" t="s">
        <v>17</v>
      </c>
      <c r="C21">
        <v>13280</v>
      </c>
      <c r="D21">
        <v>9.4828942044</v>
      </c>
      <c r="E21">
        <v>10.135542169</v>
      </c>
      <c r="F21">
        <v>10.833107787</v>
      </c>
      <c r="G21">
        <v>1346</v>
      </c>
      <c r="H21">
        <v>10.135542169</v>
      </c>
      <c r="I21" t="s">
        <v>25</v>
      </c>
      <c r="J21" t="s">
        <v>4</v>
      </c>
      <c r="K21" t="s">
        <v>4</v>
      </c>
      <c r="L21" t="s">
        <v>4</v>
      </c>
      <c r="M21">
        <v>0.2618995705</v>
      </c>
    </row>
    <row r="22" spans="1:13" ht="12.75">
      <c r="A22" t="s">
        <v>4</v>
      </c>
      <c r="B22" t="s">
        <v>18</v>
      </c>
      <c r="C22">
        <v>9358</v>
      </c>
      <c r="D22">
        <v>7.4973571216</v>
      </c>
      <c r="E22">
        <v>8.1961957683</v>
      </c>
      <c r="F22">
        <v>8.9601740964</v>
      </c>
      <c r="G22">
        <v>767</v>
      </c>
      <c r="H22">
        <v>8.1961957683</v>
      </c>
      <c r="I22" t="s">
        <v>25</v>
      </c>
      <c r="J22" t="s">
        <v>4</v>
      </c>
      <c r="K22" t="s">
        <v>4</v>
      </c>
      <c r="L22" t="s">
        <v>4</v>
      </c>
      <c r="M22">
        <v>0.2835751601</v>
      </c>
    </row>
    <row r="23" spans="1:13" ht="12.75">
      <c r="A23" t="s">
        <v>4</v>
      </c>
      <c r="B23" t="s">
        <v>19</v>
      </c>
      <c r="C23">
        <v>7445</v>
      </c>
      <c r="D23">
        <v>6.4294104663</v>
      </c>
      <c r="E23">
        <v>7.1591672263</v>
      </c>
      <c r="F23">
        <v>7.971753498</v>
      </c>
      <c r="G23">
        <v>533</v>
      </c>
      <c r="H23">
        <v>7.1591672263</v>
      </c>
      <c r="I23" t="s">
        <v>25</v>
      </c>
      <c r="J23" t="s">
        <v>4</v>
      </c>
      <c r="K23" t="s">
        <v>4</v>
      </c>
      <c r="L23" t="s">
        <v>4</v>
      </c>
      <c r="M23">
        <v>0.2988116908</v>
      </c>
    </row>
    <row r="24" spans="1:13" ht="12.75">
      <c r="A24" t="s">
        <v>4</v>
      </c>
      <c r="B24" t="s">
        <v>20</v>
      </c>
      <c r="C24">
        <v>21216</v>
      </c>
      <c r="D24">
        <v>12.547688965</v>
      </c>
      <c r="E24">
        <v>13.131598793</v>
      </c>
      <c r="F24">
        <v>13.742681011</v>
      </c>
      <c r="G24">
        <v>2786</v>
      </c>
      <c r="H24">
        <v>13.131598793</v>
      </c>
      <c r="I24" t="s">
        <v>25</v>
      </c>
      <c r="J24" t="s">
        <v>30</v>
      </c>
      <c r="K24" t="s">
        <v>31</v>
      </c>
      <c r="L24">
        <v>0</v>
      </c>
      <c r="M24">
        <v>0.2318826201</v>
      </c>
    </row>
    <row r="25" spans="1:13" ht="12.75">
      <c r="A25" t="s">
        <v>4</v>
      </c>
      <c r="B25" t="s">
        <v>21</v>
      </c>
      <c r="C25">
        <v>19881</v>
      </c>
      <c r="D25">
        <v>8.750294385</v>
      </c>
      <c r="E25">
        <v>9.2651275087</v>
      </c>
      <c r="F25">
        <v>9.8102514013</v>
      </c>
      <c r="G25">
        <v>1842</v>
      </c>
      <c r="H25">
        <v>9.2651275087</v>
      </c>
      <c r="I25" t="s">
        <v>25</v>
      </c>
      <c r="J25" t="s">
        <v>4</v>
      </c>
      <c r="K25" t="s">
        <v>4</v>
      </c>
      <c r="L25" t="s">
        <v>4</v>
      </c>
      <c r="M25">
        <v>0.2056385945</v>
      </c>
    </row>
    <row r="26" spans="1:13" ht="12.75">
      <c r="A26" t="s">
        <v>4</v>
      </c>
      <c r="B26" t="s">
        <v>22</v>
      </c>
      <c r="C26">
        <v>17509</v>
      </c>
      <c r="D26">
        <v>6.8320028724</v>
      </c>
      <c r="E26">
        <v>7.3219487121</v>
      </c>
      <c r="F26">
        <v>7.8470302111</v>
      </c>
      <c r="G26">
        <v>1282</v>
      </c>
      <c r="H26">
        <v>7.3219487121</v>
      </c>
      <c r="I26" t="s">
        <v>25</v>
      </c>
      <c r="J26" t="s">
        <v>4</v>
      </c>
      <c r="K26" t="s">
        <v>4</v>
      </c>
      <c r="L26" t="s">
        <v>4</v>
      </c>
      <c r="M26">
        <v>0.1968718031</v>
      </c>
    </row>
    <row r="27" spans="1:13" ht="12.75">
      <c r="A27" t="s">
        <v>4</v>
      </c>
      <c r="B27" t="s">
        <v>23</v>
      </c>
      <c r="C27">
        <v>14421</v>
      </c>
      <c r="D27">
        <v>7.3939565478</v>
      </c>
      <c r="E27">
        <v>7.9536786631</v>
      </c>
      <c r="F27">
        <v>8.5557717125</v>
      </c>
      <c r="G27">
        <v>1147</v>
      </c>
      <c r="H27">
        <v>7.9536786631</v>
      </c>
      <c r="I27" t="s">
        <v>25</v>
      </c>
      <c r="J27" t="s">
        <v>4</v>
      </c>
      <c r="K27" t="s">
        <v>4</v>
      </c>
      <c r="L27" t="s">
        <v>4</v>
      </c>
      <c r="M27">
        <v>0.2253225246</v>
      </c>
    </row>
    <row r="28" spans="1:13" ht="12.75">
      <c r="A28" t="s">
        <v>4</v>
      </c>
      <c r="B28" t="s">
        <v>24</v>
      </c>
      <c r="C28">
        <v>12192</v>
      </c>
      <c r="D28">
        <v>5.8671999593</v>
      </c>
      <c r="E28">
        <v>6.4140419948</v>
      </c>
      <c r="F28">
        <v>7.0118514787</v>
      </c>
      <c r="G28">
        <v>782</v>
      </c>
      <c r="H28">
        <v>6.4140419948</v>
      </c>
      <c r="I28" t="s">
        <v>25</v>
      </c>
      <c r="J28" t="s">
        <v>4</v>
      </c>
      <c r="K28" t="s">
        <v>4</v>
      </c>
      <c r="L28" t="s">
        <v>4</v>
      </c>
      <c r="M28">
        <v>0.2218970758</v>
      </c>
    </row>
    <row r="29" spans="1:13" ht="12.75">
      <c r="A29" t="s">
        <v>4</v>
      </c>
      <c r="B29" t="s">
        <v>32</v>
      </c>
      <c r="C29">
        <v>145752</v>
      </c>
      <c r="D29">
        <v>11.419812549</v>
      </c>
      <c r="E29">
        <v>11.634145672</v>
      </c>
      <c r="F29">
        <v>11.852501514</v>
      </c>
      <c r="G29">
        <v>16957</v>
      </c>
      <c r="H29">
        <v>11.634145672</v>
      </c>
      <c r="I29" t="s">
        <v>4</v>
      </c>
      <c r="J29" t="s">
        <v>4</v>
      </c>
      <c r="K29" t="s">
        <v>4</v>
      </c>
      <c r="L29" t="s">
        <v>4</v>
      </c>
      <c r="M29">
        <v>0.083985385</v>
      </c>
    </row>
    <row r="30" spans="1:11" ht="12.75">
      <c r="A30" t="s">
        <v>4</v>
      </c>
      <c r="G30">
        <f>+G18/G29</f>
        <v>0.24402901456625584</v>
      </c>
      <c r="K30"/>
    </row>
    <row r="31" ht="12.75">
      <c r="K31"/>
    </row>
    <row r="32" ht="12.75">
      <c r="K32"/>
    </row>
    <row r="33" spans="1:11" ht="12.75">
      <c r="A33" t="s">
        <v>4</v>
      </c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I57" s="1"/>
      <c r="K57"/>
    </row>
    <row r="58" spans="1:11" ht="12.75">
      <c r="A58" t="s">
        <v>4</v>
      </c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2004-06-18T21:42:10Z</cp:lastPrinted>
  <dcterms:created xsi:type="dcterms:W3CDTF">2002-03-11T20:47:31Z</dcterms:created>
  <dcterms:modified xsi:type="dcterms:W3CDTF">2004-12-16T16:29:09Z</dcterms:modified>
  <cp:category/>
  <cp:version/>
  <cp:contentType/>
  <cp:contentStatus/>
</cp:coreProperties>
</file>