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446" windowWidth="9555" windowHeight="8835" activeTab="0"/>
  </bookViews>
  <sheets>
    <sheet name="RHAs" sheetId="1" r:id="rId1"/>
    <sheet name="RHAs (3)" sheetId="2" state="hidden" r:id="rId2"/>
    <sheet name="RHAs (4)" sheetId="3" state="hidden" r:id="rId3"/>
    <sheet name="District " sheetId="4" r:id="rId4"/>
    <sheet name="Ordered data" sheetId="5" r:id="rId5"/>
    <sheet name="inpat_m&amp;f_cumul_sep_rate" sheetId="6" r:id="rId6"/>
  </sheets>
  <definedNames>
    <definedName name="_xlnm.Print_Area" localSheetId="5">'inpat_m&amp;f_cumul_sep_rate'!$D$4:$D$63</definedName>
  </definedNames>
  <calcPr fullCalcOnLoad="1"/>
</workbook>
</file>

<file path=xl/sharedStrings.xml><?xml version="1.0" encoding="utf-8"?>
<sst xmlns="http://schemas.openxmlformats.org/spreadsheetml/2006/main" count="727" uniqueCount="172">
  <si>
    <t>rha_pmr</t>
  </si>
  <si>
    <t>region</t>
  </si>
  <si>
    <t>rhaD_pmr</t>
  </si>
  <si>
    <t>regionl</t>
  </si>
  <si>
    <t>pop</t>
  </si>
  <si>
    <t>t2</t>
  </si>
  <si>
    <t>prob</t>
  </si>
  <si>
    <t>signif</t>
  </si>
  <si>
    <t>01.BS</t>
  </si>
  <si>
    <t xml:space="preserve"> </t>
  </si>
  <si>
    <t>03.G</t>
  </si>
  <si>
    <t>04.A</t>
  </si>
  <si>
    <t>05.GM</t>
  </si>
  <si>
    <t>06.E</t>
  </si>
  <si>
    <t>07.C</t>
  </si>
  <si>
    <t>08.BN</t>
  </si>
  <si>
    <t>09.FB</t>
  </si>
  <si>
    <t>10.FC</t>
  </si>
  <si>
    <t>Churchill</t>
  </si>
  <si>
    <t>11.D</t>
  </si>
  <si>
    <t>1.RS</t>
  </si>
  <si>
    <t>Rural South</t>
  </si>
  <si>
    <t>2.RN</t>
  </si>
  <si>
    <t>North</t>
  </si>
  <si>
    <t>3.WP</t>
  </si>
  <si>
    <t>Winnipeg</t>
  </si>
  <si>
    <t>Z</t>
  </si>
  <si>
    <t>Manitoba</t>
  </si>
  <si>
    <t>01.BS2</t>
  </si>
  <si>
    <t>SE Northern</t>
  </si>
  <si>
    <t>02.BS1</t>
  </si>
  <si>
    <t>SE Central</t>
  </si>
  <si>
    <t>03.BS4</t>
  </si>
  <si>
    <t>SE Western</t>
  </si>
  <si>
    <t>04.BS3</t>
  </si>
  <si>
    <t>SE Southern</t>
  </si>
  <si>
    <t>08.G2W</t>
  </si>
  <si>
    <t>Bdn West</t>
  </si>
  <si>
    <t>09.G1</t>
  </si>
  <si>
    <t>Bdn Rural</t>
  </si>
  <si>
    <t>10.G2E</t>
  </si>
  <si>
    <t>Bdn East</t>
  </si>
  <si>
    <t>PL West</t>
  </si>
  <si>
    <t>PL Central</t>
  </si>
  <si>
    <t>PL East</t>
  </si>
  <si>
    <t>PL North</t>
  </si>
  <si>
    <t>27.C4</t>
  </si>
  <si>
    <t>IL Southwest</t>
  </si>
  <si>
    <t>28.C3</t>
  </si>
  <si>
    <t>IL Southeast</t>
  </si>
  <si>
    <t>29.C1</t>
  </si>
  <si>
    <t>IL Northeast</t>
  </si>
  <si>
    <t>30.C2</t>
  </si>
  <si>
    <t>IL Northwest</t>
  </si>
  <si>
    <t>31.BN5</t>
  </si>
  <si>
    <t>Springfield</t>
  </si>
  <si>
    <t>32.BN7</t>
  </si>
  <si>
    <t>Winnipeg River</t>
  </si>
  <si>
    <t>33.BN2</t>
  </si>
  <si>
    <t>Brokenhead</t>
  </si>
  <si>
    <t>34.BN4</t>
  </si>
  <si>
    <t>Iron Rose</t>
  </si>
  <si>
    <t>35.BN1</t>
  </si>
  <si>
    <t>Blue Water</t>
  </si>
  <si>
    <t>36.BN6</t>
  </si>
  <si>
    <t>Northern Remote</t>
  </si>
  <si>
    <t>37.FB2</t>
  </si>
  <si>
    <t>Thompson</t>
  </si>
  <si>
    <t>38.FBB</t>
  </si>
  <si>
    <t>Oxford H &amp; Gods</t>
  </si>
  <si>
    <t>39.FB7</t>
  </si>
  <si>
    <t>Cross Lake</t>
  </si>
  <si>
    <t>40.FB3</t>
  </si>
  <si>
    <t>Lynn/Leaf/SIL</t>
  </si>
  <si>
    <t>41.FB8</t>
  </si>
  <si>
    <t>Island Lake</t>
  </si>
  <si>
    <t>42.FBA</t>
  </si>
  <si>
    <t>Tad/Broch/Lac Br</t>
  </si>
  <si>
    <t>43.FB4</t>
  </si>
  <si>
    <t>Gillam/Fox Lake</t>
  </si>
  <si>
    <t>44.FB9</t>
  </si>
  <si>
    <t>Thick Por/Pik/Wab</t>
  </si>
  <si>
    <t>45.FB6</t>
  </si>
  <si>
    <t>Norway House</t>
  </si>
  <si>
    <t>46.FBC</t>
  </si>
  <si>
    <t>Sha/York/Split/War</t>
  </si>
  <si>
    <t>47.FB5</t>
  </si>
  <si>
    <t>Nelson House</t>
  </si>
  <si>
    <t>48.FC</t>
  </si>
  <si>
    <t>49.D1</t>
  </si>
  <si>
    <t>F Flon/Snow L/Cran</t>
  </si>
  <si>
    <t>50.D2</t>
  </si>
  <si>
    <t>The Pas/OCN/Kelsey</t>
  </si>
  <si>
    <t>51.D4</t>
  </si>
  <si>
    <t>Nor-Man Other</t>
  </si>
  <si>
    <t>sig hi?</t>
  </si>
  <si>
    <t>sig lo?</t>
  </si>
  <si>
    <t>Assiniboine</t>
  </si>
  <si>
    <t>08: A4</t>
  </si>
  <si>
    <t>A4-40 East</t>
  </si>
  <si>
    <t>09: A3</t>
  </si>
  <si>
    <t>A3-40 SouthWest</t>
  </si>
  <si>
    <t>10: A2</t>
  </si>
  <si>
    <t>A2-40 Midwest</t>
  </si>
  <si>
    <t>11: A1</t>
  </si>
  <si>
    <t>A1-40 North</t>
  </si>
  <si>
    <t>12:GA22</t>
  </si>
  <si>
    <t>GA22-45 East 2</t>
  </si>
  <si>
    <t>13:GA31</t>
  </si>
  <si>
    <t>GA31-45 West 1</t>
  </si>
  <si>
    <t>14:GA32</t>
  </si>
  <si>
    <t>GA32-45 West 2</t>
  </si>
  <si>
    <t>15:GA21</t>
  </si>
  <si>
    <t>GA21-45 East 1</t>
  </si>
  <si>
    <t>16:GA12</t>
  </si>
  <si>
    <t>GA12-45 North 2</t>
  </si>
  <si>
    <t>17:GA11</t>
  </si>
  <si>
    <t>GA11-45 North 1</t>
  </si>
  <si>
    <t xml:space="preserve">South Eastman </t>
  </si>
  <si>
    <t xml:space="preserve">Brandon </t>
  </si>
  <si>
    <t xml:space="preserve">Central </t>
  </si>
  <si>
    <t xml:space="preserve">Parkland </t>
  </si>
  <si>
    <t xml:space="preserve">Interlake </t>
  </si>
  <si>
    <t xml:space="preserve">North Eastman </t>
  </si>
  <si>
    <t xml:space="preserve">Burntwood </t>
  </si>
  <si>
    <t xml:space="preserve">Churchill </t>
  </si>
  <si>
    <t xml:space="preserve">Nor-Man </t>
  </si>
  <si>
    <t>status</t>
  </si>
  <si>
    <t>males</t>
  </si>
  <si>
    <t>females</t>
  </si>
  <si>
    <t>Mb Avg males</t>
  </si>
  <si>
    <t>Mb Avg females</t>
  </si>
  <si>
    <t>Cumul M</t>
  </si>
  <si>
    <t>Cumul F</t>
  </si>
  <si>
    <t>ld_sep</t>
  </si>
  <si>
    <t>d_sep</t>
  </si>
  <si>
    <t>ud_sep</t>
  </si>
  <si>
    <t>o_sep</t>
  </si>
  <si>
    <t>c_sep</t>
  </si>
  <si>
    <t>Cumul. conditions Rate of Inptatients by class per 1000 - (annual)</t>
  </si>
  <si>
    <t>PL Central (s)</t>
  </si>
  <si>
    <t>PL North (s)</t>
  </si>
  <si>
    <t>Lynn/Leaf/SIL (s)</t>
  </si>
  <si>
    <t>Gillam/Fox Lake (s)</t>
  </si>
  <si>
    <t>South Eastman</t>
  </si>
  <si>
    <t>Brandon (s)</t>
  </si>
  <si>
    <t>Central</t>
  </si>
  <si>
    <t>Parkland (s)</t>
  </si>
  <si>
    <t>Interlake</t>
  </si>
  <si>
    <t>North Eastman</t>
  </si>
  <si>
    <t>Burntwood</t>
  </si>
  <si>
    <t>Churchill (s)</t>
  </si>
  <si>
    <t>Nor-Man</t>
  </si>
  <si>
    <t>Bdn Rural (s)</t>
  </si>
  <si>
    <t>Bdn East (s)</t>
  </si>
  <si>
    <t>Cent East</t>
  </si>
  <si>
    <t>Cent Southwest</t>
  </si>
  <si>
    <t>Cent Midwest</t>
  </si>
  <si>
    <t>Cent North</t>
  </si>
  <si>
    <t>Assin East 2</t>
  </si>
  <si>
    <t>Assin West 2 (s)</t>
  </si>
  <si>
    <t>Assin West 1 (s)</t>
  </si>
  <si>
    <t>Assin North 2</t>
  </si>
  <si>
    <t>Assin North 1</t>
  </si>
  <si>
    <t>Assin East 1</t>
  </si>
  <si>
    <t>PL West (s)</t>
  </si>
  <si>
    <t>PL East (s)</t>
  </si>
  <si>
    <t>Winnipeg River (s)</t>
  </si>
  <si>
    <t>Iron Rose (s)</t>
  </si>
  <si>
    <t>Tad/Broch/Lac Br (s)</t>
  </si>
  <si>
    <t>Thick Por/Pik/Wab (s)</t>
  </si>
  <si>
    <t>Nelson House (s)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</si>
</sst>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2" fontId="1" fillId="0" borderId="0" xfId="0" applyNumberFormat="1" applyFont="1" applyAlignment="1" quotePrefix="1">
      <alignment/>
    </xf>
    <xf numFmtId="2" fontId="1" fillId="0" borderId="0" xfId="0" applyNumberFormat="1" applyFont="1" applyAlignment="1">
      <alignment/>
    </xf>
    <xf numFmtId="1" fontId="0" fillId="0" borderId="0" xfId="0" applyNumberFormat="1" applyFont="1" applyAlignment="1" quotePrefix="1">
      <alignment horizontal="center"/>
    </xf>
    <xf numFmtId="1" fontId="0" fillId="0" borderId="0" xfId="0" applyNumberFormat="1" applyFont="1" applyAlignment="1" quotePrefix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center"/>
    </xf>
    <xf numFmtId="175" fontId="0" fillId="0" borderId="0" xfId="0" applyNumberFormat="1" applyAlignment="1">
      <alignment/>
    </xf>
    <xf numFmtId="1" fontId="0" fillId="0" borderId="0" xfId="0" applyNumberFormat="1" applyFont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075"/>
          <c:w val="1"/>
          <c:h val="0.74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data'!$B$3</c:f>
              <c:strCache>
                <c:ptCount val="1"/>
                <c:pt idx="0">
                  <c:v>Mb Avg males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males</c:name>
            <c:spPr>
              <a:ln w="38100">
                <a:solidFill>
                  <a:srgbClr val="C0C0C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 (s)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 (s)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 (s)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data'!$B$4:$B$18</c:f>
              <c:numCache>
                <c:ptCount val="15"/>
                <c:pt idx="0">
                  <c:v>2.3706630278</c:v>
                </c:pt>
                <c:pt idx="1">
                  <c:v>2.3706630278</c:v>
                </c:pt>
                <c:pt idx="2">
                  <c:v>2.3706630278</c:v>
                </c:pt>
                <c:pt idx="3">
                  <c:v>2.3706630278</c:v>
                </c:pt>
                <c:pt idx="4">
                  <c:v>2.3706630278</c:v>
                </c:pt>
                <c:pt idx="5">
                  <c:v>2.3706630278</c:v>
                </c:pt>
                <c:pt idx="6">
                  <c:v>2.3706630278</c:v>
                </c:pt>
                <c:pt idx="7">
                  <c:v>2.3706630278</c:v>
                </c:pt>
                <c:pt idx="8">
                  <c:v>2.3706630278</c:v>
                </c:pt>
                <c:pt idx="9">
                  <c:v>2.3706630278</c:v>
                </c:pt>
                <c:pt idx="11">
                  <c:v>2.3706630278</c:v>
                </c:pt>
                <c:pt idx="12">
                  <c:v>2.3706630278</c:v>
                </c:pt>
                <c:pt idx="13">
                  <c:v>2.3706630278</c:v>
                </c:pt>
                <c:pt idx="14">
                  <c:v>2.3706630278</c:v>
                </c:pt>
              </c:numCache>
            </c:numRef>
          </c:val>
        </c:ser>
        <c:ser>
          <c:idx val="1"/>
          <c:order val="1"/>
          <c:tx>
            <c:strRef>
              <c:f>'Ordered data'!$C$3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 (s)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 (s)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 (s)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data'!$C$4:$C$18</c:f>
              <c:numCache>
                <c:ptCount val="15"/>
                <c:pt idx="0">
                  <c:v>3.9014405543</c:v>
                </c:pt>
                <c:pt idx="1">
                  <c:v>0.4045432113</c:v>
                </c:pt>
                <c:pt idx="2">
                  <c:v>10.057495294</c:v>
                </c:pt>
                <c:pt idx="3">
                  <c:v>0.5481300447</c:v>
                </c:pt>
                <c:pt idx="4">
                  <c:v>0.5466314994</c:v>
                </c:pt>
                <c:pt idx="5">
                  <c:v>9.0186173559</c:v>
                </c:pt>
                <c:pt idx="6">
                  <c:v>5.813584934</c:v>
                </c:pt>
                <c:pt idx="7">
                  <c:v>6.0428434939</c:v>
                </c:pt>
                <c:pt idx="9">
                  <c:v>5.7123779891</c:v>
                </c:pt>
                <c:pt idx="11">
                  <c:v>5.6481086679</c:v>
                </c:pt>
                <c:pt idx="12">
                  <c:v>6.0436532482</c:v>
                </c:pt>
                <c:pt idx="13">
                  <c:v>0.4731045736</c:v>
                </c:pt>
                <c:pt idx="14">
                  <c:v>2.3706630278</c:v>
                </c:pt>
              </c:numCache>
            </c:numRef>
          </c:val>
        </c:ser>
        <c:ser>
          <c:idx val="2"/>
          <c:order val="2"/>
          <c:tx>
            <c:strRef>
              <c:f>'Ordered data'!$D$3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 (s)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 (s)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 (s)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data'!$D$4:$D$18</c:f>
              <c:numCache>
                <c:ptCount val="15"/>
                <c:pt idx="0">
                  <c:v>2.3997929331</c:v>
                </c:pt>
                <c:pt idx="2">
                  <c:v>5.9052531475</c:v>
                </c:pt>
                <c:pt idx="3">
                  <c:v>0.5809138848</c:v>
                </c:pt>
                <c:pt idx="5">
                  <c:v>4.958478751</c:v>
                </c:pt>
                <c:pt idx="6">
                  <c:v>3.7846443524</c:v>
                </c:pt>
                <c:pt idx="7">
                  <c:v>3.1848998187</c:v>
                </c:pt>
                <c:pt idx="8">
                  <c:v>12.78101396</c:v>
                </c:pt>
                <c:pt idx="9">
                  <c:v>3.4288777969</c:v>
                </c:pt>
                <c:pt idx="11">
                  <c:v>3.2791227062</c:v>
                </c:pt>
                <c:pt idx="12">
                  <c:v>3.4967780809</c:v>
                </c:pt>
                <c:pt idx="13">
                  <c:v>0.2664337045</c:v>
                </c:pt>
                <c:pt idx="14">
                  <c:v>1.3345500797</c:v>
                </c:pt>
              </c:numCache>
            </c:numRef>
          </c:val>
        </c:ser>
        <c:ser>
          <c:idx val="3"/>
          <c:order val="3"/>
          <c:tx>
            <c:strRef>
              <c:f>'Ordered data'!$E$3</c:f>
              <c:strCache>
                <c:ptCount val="1"/>
                <c:pt idx="0">
                  <c:v>Mb Avg females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females</c:name>
            <c:spPr>
              <a:ln w="38100">
                <a:solidFill>
                  <a:srgbClr val="00000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 (s)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 (s)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 (s)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data'!$E$4:$E$18</c:f>
              <c:numCache>
                <c:ptCount val="15"/>
                <c:pt idx="0">
                  <c:v>1.3345500797</c:v>
                </c:pt>
                <c:pt idx="1">
                  <c:v>1.3345500797</c:v>
                </c:pt>
                <c:pt idx="2">
                  <c:v>1.3345500797</c:v>
                </c:pt>
                <c:pt idx="3">
                  <c:v>1.3345500797</c:v>
                </c:pt>
                <c:pt idx="4">
                  <c:v>1.3345500797</c:v>
                </c:pt>
                <c:pt idx="5">
                  <c:v>1.3345500797</c:v>
                </c:pt>
                <c:pt idx="6">
                  <c:v>1.3345500797</c:v>
                </c:pt>
                <c:pt idx="7">
                  <c:v>1.3345500797</c:v>
                </c:pt>
                <c:pt idx="8">
                  <c:v>1.3345500797</c:v>
                </c:pt>
                <c:pt idx="9">
                  <c:v>1.3345500797</c:v>
                </c:pt>
                <c:pt idx="11">
                  <c:v>1.3345500797</c:v>
                </c:pt>
                <c:pt idx="12">
                  <c:v>1.3345500797</c:v>
                </c:pt>
                <c:pt idx="13">
                  <c:v>1.3345500797</c:v>
                </c:pt>
                <c:pt idx="14">
                  <c:v>1.3345500797</c:v>
                </c:pt>
              </c:numCache>
            </c:numRef>
          </c:val>
        </c:ser>
        <c:gapWidth val="50"/>
        <c:axId val="31417619"/>
        <c:axId val="14323116"/>
      </c:barChart>
      <c:catAx>
        <c:axId val="3141761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323116"/>
        <c:crosses val="autoZero"/>
        <c:auto val="0"/>
        <c:lblOffset val="100"/>
        <c:noMultiLvlLbl val="0"/>
      </c:catAx>
      <c:valAx>
        <c:axId val="14323116"/>
        <c:scaling>
          <c:orientation val="minMax"/>
          <c:max val="1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417619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59"/>
          <c:y val="0.16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Figure X.X.X: Residents With and Without Personality Disorders
Hospital Separations for Any Cause 1997-2002 by RHA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Age- and sex-adjusted rate of separations per 1000 residents aged 10 years +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75"/>
          <c:w val="1"/>
          <c:h val="0.74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data'!$B$3</c:f>
              <c:strCache>
                <c:ptCount val="1"/>
                <c:pt idx="0">
                  <c:v>Mb Avg with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</c:name>
            <c:spPr>
              <a:ln w="38100">
                <a:solidFill>
                  <a:srgbClr val="C0C0C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data'!$B$4:$B$18</c:f>
              <c:numCache>
                <c:ptCount val="15"/>
                <c:pt idx="0">
                  <c:v>370.117</c:v>
                </c:pt>
                <c:pt idx="1">
                  <c:v>370.117</c:v>
                </c:pt>
                <c:pt idx="2">
                  <c:v>370.117</c:v>
                </c:pt>
                <c:pt idx="3">
                  <c:v>370.117</c:v>
                </c:pt>
                <c:pt idx="4">
                  <c:v>370.117</c:v>
                </c:pt>
                <c:pt idx="5">
                  <c:v>370.117</c:v>
                </c:pt>
                <c:pt idx="6">
                  <c:v>370.117</c:v>
                </c:pt>
                <c:pt idx="7">
                  <c:v>370.117</c:v>
                </c:pt>
                <c:pt idx="8">
                  <c:v>370.117</c:v>
                </c:pt>
                <c:pt idx="9">
                  <c:v>370.117</c:v>
                </c:pt>
                <c:pt idx="11">
                  <c:v>370.117</c:v>
                </c:pt>
                <c:pt idx="12">
                  <c:v>370.117</c:v>
                </c:pt>
                <c:pt idx="13">
                  <c:v>370.117</c:v>
                </c:pt>
                <c:pt idx="14">
                  <c:v>370.117</c:v>
                </c:pt>
              </c:numCache>
            </c:numRef>
          </c:val>
        </c:ser>
        <c:ser>
          <c:idx val="1"/>
          <c:order val="1"/>
          <c:tx>
            <c:strRef>
              <c:f>'Ordered data'!$C$3</c:f>
              <c:strCache>
                <c:ptCount val="1"/>
                <c:pt idx="0">
                  <c:v>With Disorder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data'!$C$4:$C$18</c:f>
              <c:numCache>
                <c:ptCount val="15"/>
                <c:pt idx="0">
                  <c:v>420.715</c:v>
                </c:pt>
                <c:pt idx="1">
                  <c:v>387.44</c:v>
                </c:pt>
                <c:pt idx="2">
                  <c:v>308.991</c:v>
                </c:pt>
                <c:pt idx="3">
                  <c:v>539.419</c:v>
                </c:pt>
                <c:pt idx="4">
                  <c:v>506.479</c:v>
                </c:pt>
                <c:pt idx="5">
                  <c:v>398.583</c:v>
                </c:pt>
                <c:pt idx="6">
                  <c:v>337.545</c:v>
                </c:pt>
                <c:pt idx="7">
                  <c:v>541.42</c:v>
                </c:pt>
                <c:pt idx="8">
                  <c:v>343.73</c:v>
                </c:pt>
                <c:pt idx="9">
                  <c:v>573.795</c:v>
                </c:pt>
                <c:pt idx="11">
                  <c:v>404.876</c:v>
                </c:pt>
                <c:pt idx="12">
                  <c:v>522.86</c:v>
                </c:pt>
                <c:pt idx="13">
                  <c:v>344.119</c:v>
                </c:pt>
                <c:pt idx="14">
                  <c:v>370.117</c:v>
                </c:pt>
              </c:numCache>
            </c:numRef>
          </c:val>
        </c:ser>
        <c:ser>
          <c:idx val="2"/>
          <c:order val="2"/>
          <c:tx>
            <c:strRef>
              <c:f>'Ordered data'!$D$3</c:f>
              <c:strCache>
                <c:ptCount val="1"/>
                <c:pt idx="0">
                  <c:v>Without Disorder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data'!$D$4:$D$18</c:f>
              <c:numCache>
                <c:ptCount val="15"/>
                <c:pt idx="0">
                  <c:v>166.4</c:v>
                </c:pt>
                <c:pt idx="1">
                  <c:v>151.115</c:v>
                </c:pt>
                <c:pt idx="2">
                  <c:v>186.394</c:v>
                </c:pt>
                <c:pt idx="3">
                  <c:v>201.425</c:v>
                </c:pt>
                <c:pt idx="4">
                  <c:v>212.28</c:v>
                </c:pt>
                <c:pt idx="5">
                  <c:v>168.562</c:v>
                </c:pt>
                <c:pt idx="6">
                  <c:v>172.333</c:v>
                </c:pt>
                <c:pt idx="7">
                  <c:v>277.174</c:v>
                </c:pt>
                <c:pt idx="8">
                  <c:v>248.49</c:v>
                </c:pt>
                <c:pt idx="9">
                  <c:v>219.183</c:v>
                </c:pt>
                <c:pt idx="11">
                  <c:v>185.512</c:v>
                </c:pt>
                <c:pt idx="12">
                  <c:v>251.895</c:v>
                </c:pt>
                <c:pt idx="13">
                  <c:v>130.515</c:v>
                </c:pt>
                <c:pt idx="14">
                  <c:v>156.002</c:v>
                </c:pt>
              </c:numCache>
            </c:numRef>
          </c:val>
        </c:ser>
        <c:ser>
          <c:idx val="3"/>
          <c:order val="3"/>
          <c:tx>
            <c:strRef>
              <c:f>'Ordered data'!$E$3</c:f>
              <c:strCache>
                <c:ptCount val="1"/>
                <c:pt idx="0">
                  <c:v>Mb Avg with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Without</c:name>
            <c:spPr>
              <a:ln w="25400">
                <a:solidFill>
                  <a:srgbClr val="333333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data'!$E$4:$E$18</c:f>
              <c:numCache>
                <c:ptCount val="15"/>
                <c:pt idx="0">
                  <c:v>156.002</c:v>
                </c:pt>
                <c:pt idx="1">
                  <c:v>156.002</c:v>
                </c:pt>
                <c:pt idx="2">
                  <c:v>156.002</c:v>
                </c:pt>
                <c:pt idx="3">
                  <c:v>156.002</c:v>
                </c:pt>
                <c:pt idx="4">
                  <c:v>156.002</c:v>
                </c:pt>
                <c:pt idx="5">
                  <c:v>156.002</c:v>
                </c:pt>
                <c:pt idx="6">
                  <c:v>156.002</c:v>
                </c:pt>
                <c:pt idx="7">
                  <c:v>156.002</c:v>
                </c:pt>
                <c:pt idx="8">
                  <c:v>156.002</c:v>
                </c:pt>
                <c:pt idx="9">
                  <c:v>156.002</c:v>
                </c:pt>
                <c:pt idx="11">
                  <c:v>156.002</c:v>
                </c:pt>
                <c:pt idx="12">
                  <c:v>156.002</c:v>
                </c:pt>
                <c:pt idx="13">
                  <c:v>156.002</c:v>
                </c:pt>
                <c:pt idx="14">
                  <c:v>156.002</c:v>
                </c:pt>
              </c:numCache>
            </c:numRef>
          </c:val>
        </c:ser>
        <c:gapWidth val="50"/>
        <c:axId val="61799181"/>
        <c:axId val="19321718"/>
      </c:barChart>
      <c:catAx>
        <c:axId val="6179918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321718"/>
        <c:crosses val="autoZero"/>
        <c:auto val="0"/>
        <c:lblOffset val="100"/>
        <c:noMultiLvlLbl val="0"/>
      </c:catAx>
      <c:valAx>
        <c:axId val="19321718"/>
        <c:scaling>
          <c:orientation val="minMax"/>
          <c:max val="9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799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5275"/>
          <c:y val="0.1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Figure X.X.X: Residents With and Without Personality Disorders
Hospital Separations for Any Cause 1997-2002 by RHA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Age- and sex-adjusted rate of separations per 1000 residents aged 10 years +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75"/>
          <c:w val="1"/>
          <c:h val="0.74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data'!$B$3</c:f>
              <c:strCache>
                <c:ptCount val="1"/>
                <c:pt idx="0">
                  <c:v>Mb Avg with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</c:name>
            <c:spPr>
              <a:ln w="38100">
                <a:solidFill>
                  <a:srgbClr val="C0C0C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data'!$B$4:$B$18</c:f>
              <c:numCache>
                <c:ptCount val="15"/>
                <c:pt idx="0">
                  <c:v>370.117</c:v>
                </c:pt>
                <c:pt idx="1">
                  <c:v>370.117</c:v>
                </c:pt>
                <c:pt idx="2">
                  <c:v>370.117</c:v>
                </c:pt>
                <c:pt idx="3">
                  <c:v>370.117</c:v>
                </c:pt>
                <c:pt idx="4">
                  <c:v>370.117</c:v>
                </c:pt>
                <c:pt idx="5">
                  <c:v>370.117</c:v>
                </c:pt>
                <c:pt idx="6">
                  <c:v>370.117</c:v>
                </c:pt>
                <c:pt idx="7">
                  <c:v>370.117</c:v>
                </c:pt>
                <c:pt idx="8">
                  <c:v>370.117</c:v>
                </c:pt>
                <c:pt idx="9">
                  <c:v>370.117</c:v>
                </c:pt>
                <c:pt idx="11">
                  <c:v>370.117</c:v>
                </c:pt>
                <c:pt idx="12">
                  <c:v>370.117</c:v>
                </c:pt>
                <c:pt idx="13">
                  <c:v>370.117</c:v>
                </c:pt>
                <c:pt idx="14">
                  <c:v>370.117</c:v>
                </c:pt>
              </c:numCache>
            </c:numRef>
          </c:val>
        </c:ser>
        <c:ser>
          <c:idx val="1"/>
          <c:order val="1"/>
          <c:tx>
            <c:strRef>
              <c:f>'Ordered data'!$C$3</c:f>
              <c:strCache>
                <c:ptCount val="1"/>
                <c:pt idx="0">
                  <c:v>With Disorder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data'!$C$4:$C$18</c:f>
              <c:numCache>
                <c:ptCount val="15"/>
                <c:pt idx="0">
                  <c:v>420.715</c:v>
                </c:pt>
                <c:pt idx="1">
                  <c:v>387.44</c:v>
                </c:pt>
                <c:pt idx="2">
                  <c:v>308.991</c:v>
                </c:pt>
                <c:pt idx="3">
                  <c:v>539.419</c:v>
                </c:pt>
                <c:pt idx="4">
                  <c:v>506.479</c:v>
                </c:pt>
                <c:pt idx="5">
                  <c:v>398.583</c:v>
                </c:pt>
                <c:pt idx="6">
                  <c:v>337.545</c:v>
                </c:pt>
                <c:pt idx="7">
                  <c:v>541.42</c:v>
                </c:pt>
                <c:pt idx="8">
                  <c:v>343.73</c:v>
                </c:pt>
                <c:pt idx="9">
                  <c:v>573.795</c:v>
                </c:pt>
                <c:pt idx="11">
                  <c:v>404.876</c:v>
                </c:pt>
                <c:pt idx="12">
                  <c:v>522.86</c:v>
                </c:pt>
                <c:pt idx="13">
                  <c:v>344.119</c:v>
                </c:pt>
                <c:pt idx="14">
                  <c:v>370.117</c:v>
                </c:pt>
              </c:numCache>
            </c:numRef>
          </c:val>
        </c:ser>
        <c:ser>
          <c:idx val="2"/>
          <c:order val="2"/>
          <c:tx>
            <c:strRef>
              <c:f>'Ordered data'!$D$3</c:f>
              <c:strCache>
                <c:ptCount val="1"/>
                <c:pt idx="0">
                  <c:v>Without Disorder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data'!$D$4:$D$18</c:f>
              <c:numCache>
                <c:ptCount val="15"/>
                <c:pt idx="0">
                  <c:v>166.4</c:v>
                </c:pt>
                <c:pt idx="1">
                  <c:v>151.115</c:v>
                </c:pt>
                <c:pt idx="2">
                  <c:v>186.394</c:v>
                </c:pt>
                <c:pt idx="3">
                  <c:v>201.425</c:v>
                </c:pt>
                <c:pt idx="4">
                  <c:v>212.28</c:v>
                </c:pt>
                <c:pt idx="5">
                  <c:v>168.562</c:v>
                </c:pt>
                <c:pt idx="6">
                  <c:v>172.333</c:v>
                </c:pt>
                <c:pt idx="7">
                  <c:v>277.174</c:v>
                </c:pt>
                <c:pt idx="8">
                  <c:v>248.49</c:v>
                </c:pt>
                <c:pt idx="9">
                  <c:v>219.183</c:v>
                </c:pt>
                <c:pt idx="11">
                  <c:v>185.512</c:v>
                </c:pt>
                <c:pt idx="12">
                  <c:v>251.895</c:v>
                </c:pt>
                <c:pt idx="13">
                  <c:v>130.515</c:v>
                </c:pt>
                <c:pt idx="14">
                  <c:v>156.002</c:v>
                </c:pt>
              </c:numCache>
            </c:numRef>
          </c:val>
        </c:ser>
        <c:ser>
          <c:idx val="3"/>
          <c:order val="3"/>
          <c:tx>
            <c:strRef>
              <c:f>'Ordered data'!$E$3</c:f>
              <c:strCache>
                <c:ptCount val="1"/>
                <c:pt idx="0">
                  <c:v>Mb Avg with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Without</c:name>
            <c:spPr>
              <a:ln w="25400">
                <a:solidFill>
                  <a:srgbClr val="333333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data'!$E$4:$E$18</c:f>
              <c:numCache>
                <c:ptCount val="15"/>
                <c:pt idx="0">
                  <c:v>156.002</c:v>
                </c:pt>
                <c:pt idx="1">
                  <c:v>156.002</c:v>
                </c:pt>
                <c:pt idx="2">
                  <c:v>156.002</c:v>
                </c:pt>
                <c:pt idx="3">
                  <c:v>156.002</c:v>
                </c:pt>
                <c:pt idx="4">
                  <c:v>156.002</c:v>
                </c:pt>
                <c:pt idx="5">
                  <c:v>156.002</c:v>
                </c:pt>
                <c:pt idx="6">
                  <c:v>156.002</c:v>
                </c:pt>
                <c:pt idx="7">
                  <c:v>156.002</c:v>
                </c:pt>
                <c:pt idx="8">
                  <c:v>156.002</c:v>
                </c:pt>
                <c:pt idx="9">
                  <c:v>156.002</c:v>
                </c:pt>
                <c:pt idx="11">
                  <c:v>156.002</c:v>
                </c:pt>
                <c:pt idx="12">
                  <c:v>156.002</c:v>
                </c:pt>
                <c:pt idx="13">
                  <c:v>156.002</c:v>
                </c:pt>
                <c:pt idx="14">
                  <c:v>156.002</c:v>
                </c:pt>
              </c:numCache>
            </c:numRef>
          </c:val>
        </c:ser>
        <c:gapWidth val="50"/>
        <c:axId val="39677735"/>
        <c:axId val="21555296"/>
      </c:barChart>
      <c:catAx>
        <c:axId val="3967773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555296"/>
        <c:crosses val="autoZero"/>
        <c:auto val="0"/>
        <c:lblOffset val="100"/>
        <c:noMultiLvlLbl val="0"/>
      </c:catAx>
      <c:valAx>
        <c:axId val="21555296"/>
        <c:scaling>
          <c:orientation val="minMax"/>
          <c:max val="9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6777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5275"/>
          <c:y val="0.1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7825"/>
          <c:w val="0.9435"/>
          <c:h val="0.92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data'!$B$19</c:f>
              <c:strCache>
                <c:ptCount val="1"/>
                <c:pt idx="0">
                  <c:v>Mb Avg males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males</c:name>
            <c:spPr>
              <a:ln w="38100">
                <a:solidFill>
                  <a:srgbClr val="C0C0C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data'!$A$20:$A$74</c:f>
              <c:strCache>
                <c:ptCount val="55"/>
                <c:pt idx="0">
                  <c:v>SE Northern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</c:v>
                </c:pt>
                <c:pt idx="5">
                  <c:v>Bdn West</c:v>
                </c:pt>
                <c:pt idx="6">
                  <c:v>Bdn Rural (s)</c:v>
                </c:pt>
                <c:pt idx="7">
                  <c:v>Bdn East (s)</c:v>
                </c:pt>
                <c:pt idx="9">
                  <c:v>Cent East</c:v>
                </c:pt>
                <c:pt idx="10">
                  <c:v>Cent Southwest</c:v>
                </c:pt>
                <c:pt idx="11">
                  <c:v>Cent Midwest</c:v>
                </c:pt>
                <c:pt idx="12">
                  <c:v>Cent North</c:v>
                </c:pt>
                <c:pt idx="14">
                  <c:v>Assin East 2</c:v>
                </c:pt>
                <c:pt idx="15">
                  <c:v>Assin West 2 (s)</c:v>
                </c:pt>
                <c:pt idx="16">
                  <c:v>Assin West 1 (s)</c:v>
                </c:pt>
                <c:pt idx="17">
                  <c:v>Assin East 1</c:v>
                </c:pt>
                <c:pt idx="18">
                  <c:v>Assin North 2</c:v>
                </c:pt>
                <c:pt idx="19">
                  <c:v>Assin North 1</c:v>
                </c:pt>
                <c:pt idx="21">
                  <c:v>PL West (s)</c:v>
                </c:pt>
                <c:pt idx="22">
                  <c:v>PL Central (s)</c:v>
                </c:pt>
                <c:pt idx="23">
                  <c:v>PL East (s)</c:v>
                </c:pt>
                <c:pt idx="24">
                  <c:v>PL North (s)</c:v>
                </c:pt>
                <c:pt idx="26">
                  <c:v>IL Southwest</c:v>
                </c:pt>
                <c:pt idx="27">
                  <c:v>IL Southeast</c:v>
                </c:pt>
                <c:pt idx="28">
                  <c:v>IL Northeast</c:v>
                </c:pt>
                <c:pt idx="29">
                  <c:v>IL Northwest</c:v>
                </c:pt>
                <c:pt idx="31">
                  <c:v>Springfield</c:v>
                </c:pt>
                <c:pt idx="32">
                  <c:v>Winnipeg River (s)</c:v>
                </c:pt>
                <c:pt idx="33">
                  <c:v>Brokenhead</c:v>
                </c:pt>
                <c:pt idx="34">
                  <c:v>Iron Rose (s)</c:v>
                </c:pt>
                <c:pt idx="35">
                  <c:v>Blue Water</c:v>
                </c:pt>
                <c:pt idx="36">
                  <c:v>Northern Remote</c:v>
                </c:pt>
                <c:pt idx="38">
                  <c:v>Thompson</c:v>
                </c:pt>
                <c:pt idx="39">
                  <c:v>Oxford H &amp; Gods</c:v>
                </c:pt>
                <c:pt idx="40">
                  <c:v>Cross Lake</c:v>
                </c:pt>
                <c:pt idx="41">
                  <c:v>Lynn/Leaf/SIL (s)</c:v>
                </c:pt>
                <c:pt idx="42">
                  <c:v>Island Lake</c:v>
                </c:pt>
                <c:pt idx="43">
                  <c:v>Tad/Broch/Lac Br (s)</c:v>
                </c:pt>
                <c:pt idx="44">
                  <c:v>Gillam/Fox Lake (s)</c:v>
                </c:pt>
                <c:pt idx="45">
                  <c:v>Thick Por/Pik/Wab (s)</c:v>
                </c:pt>
                <c:pt idx="46">
                  <c:v>Norway House</c:v>
                </c:pt>
                <c:pt idx="47">
                  <c:v>Sha/York/Split/War</c:v>
                </c:pt>
                <c:pt idx="48">
                  <c:v>Nelson House (s)</c:v>
                </c:pt>
                <c:pt idx="50">
                  <c:v>Churchill (s)</c:v>
                </c:pt>
                <c:pt idx="52">
                  <c:v>F Flon/Snow L/Cran</c:v>
                </c:pt>
                <c:pt idx="53">
                  <c:v>The Pas/OCN/Kelsey</c:v>
                </c:pt>
                <c:pt idx="54">
                  <c:v>Nor-Man Other</c:v>
                </c:pt>
              </c:strCache>
            </c:strRef>
          </c:cat>
          <c:val>
            <c:numRef>
              <c:f>'Ordered data'!$B$20:$B$74</c:f>
              <c:numCache>
                <c:ptCount val="55"/>
                <c:pt idx="0">
                  <c:v>2.3706630278</c:v>
                </c:pt>
                <c:pt idx="1">
                  <c:v>2.3706630278</c:v>
                </c:pt>
                <c:pt idx="2">
                  <c:v>2.3706630278</c:v>
                </c:pt>
                <c:pt idx="3">
                  <c:v>2.3706630278</c:v>
                </c:pt>
                <c:pt idx="5">
                  <c:v>2.3706630278</c:v>
                </c:pt>
                <c:pt idx="6">
                  <c:v>2.3706630278</c:v>
                </c:pt>
                <c:pt idx="7">
                  <c:v>2.3706630278</c:v>
                </c:pt>
                <c:pt idx="9">
                  <c:v>2.3706630278</c:v>
                </c:pt>
                <c:pt idx="10">
                  <c:v>2.3706630278</c:v>
                </c:pt>
                <c:pt idx="11">
                  <c:v>2.3706630278</c:v>
                </c:pt>
                <c:pt idx="12">
                  <c:v>2.3706630278</c:v>
                </c:pt>
                <c:pt idx="14">
                  <c:v>2.3706630278</c:v>
                </c:pt>
                <c:pt idx="15">
                  <c:v>2.3706630278</c:v>
                </c:pt>
                <c:pt idx="16">
                  <c:v>2.3706630278</c:v>
                </c:pt>
                <c:pt idx="17">
                  <c:v>2.3706630278</c:v>
                </c:pt>
                <c:pt idx="18">
                  <c:v>2.3706630278</c:v>
                </c:pt>
                <c:pt idx="19">
                  <c:v>2.3706630278</c:v>
                </c:pt>
                <c:pt idx="21">
                  <c:v>2.3706630278</c:v>
                </c:pt>
                <c:pt idx="22">
                  <c:v>2.3706630278</c:v>
                </c:pt>
                <c:pt idx="23">
                  <c:v>2.3706630278</c:v>
                </c:pt>
                <c:pt idx="24">
                  <c:v>2.3706630278</c:v>
                </c:pt>
                <c:pt idx="26">
                  <c:v>2.3706630278</c:v>
                </c:pt>
                <c:pt idx="27">
                  <c:v>2.3706630278</c:v>
                </c:pt>
                <c:pt idx="28">
                  <c:v>2.3706630278</c:v>
                </c:pt>
                <c:pt idx="29">
                  <c:v>2.3706630278</c:v>
                </c:pt>
                <c:pt idx="31">
                  <c:v>2.3706630278</c:v>
                </c:pt>
                <c:pt idx="32">
                  <c:v>2.3706630278</c:v>
                </c:pt>
                <c:pt idx="33">
                  <c:v>2.3706630278</c:v>
                </c:pt>
                <c:pt idx="34">
                  <c:v>2.3706630278</c:v>
                </c:pt>
                <c:pt idx="35">
                  <c:v>2.3706630278</c:v>
                </c:pt>
                <c:pt idx="36">
                  <c:v>2.3706630278</c:v>
                </c:pt>
                <c:pt idx="38">
                  <c:v>2.3706630278</c:v>
                </c:pt>
                <c:pt idx="39">
                  <c:v>2.3706630278</c:v>
                </c:pt>
                <c:pt idx="40">
                  <c:v>2.3706630278</c:v>
                </c:pt>
                <c:pt idx="41">
                  <c:v>2.3706630278</c:v>
                </c:pt>
                <c:pt idx="42">
                  <c:v>2.3706630278</c:v>
                </c:pt>
                <c:pt idx="43">
                  <c:v>2.3706630278</c:v>
                </c:pt>
                <c:pt idx="44">
                  <c:v>2.3706630278</c:v>
                </c:pt>
                <c:pt idx="45">
                  <c:v>2.3706630278</c:v>
                </c:pt>
                <c:pt idx="46">
                  <c:v>2.3706630278</c:v>
                </c:pt>
                <c:pt idx="47">
                  <c:v>2.3706630278</c:v>
                </c:pt>
                <c:pt idx="48">
                  <c:v>2.3706630278</c:v>
                </c:pt>
                <c:pt idx="50">
                  <c:v>2.3706630278</c:v>
                </c:pt>
                <c:pt idx="52">
                  <c:v>2.3706630278</c:v>
                </c:pt>
                <c:pt idx="53">
                  <c:v>2.3706630278</c:v>
                </c:pt>
                <c:pt idx="54">
                  <c:v>2.3706630278</c:v>
                </c:pt>
              </c:numCache>
            </c:numRef>
          </c:val>
        </c:ser>
        <c:ser>
          <c:idx val="1"/>
          <c:order val="1"/>
          <c:tx>
            <c:strRef>
              <c:f>'Ordered data'!$C$19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data'!$A$20:$A$74</c:f>
              <c:strCache>
                <c:ptCount val="55"/>
                <c:pt idx="0">
                  <c:v>SE Northern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</c:v>
                </c:pt>
                <c:pt idx="5">
                  <c:v>Bdn West</c:v>
                </c:pt>
                <c:pt idx="6">
                  <c:v>Bdn Rural (s)</c:v>
                </c:pt>
                <c:pt idx="7">
                  <c:v>Bdn East (s)</c:v>
                </c:pt>
                <c:pt idx="9">
                  <c:v>Cent East</c:v>
                </c:pt>
                <c:pt idx="10">
                  <c:v>Cent Southwest</c:v>
                </c:pt>
                <c:pt idx="11">
                  <c:v>Cent Midwest</c:v>
                </c:pt>
                <c:pt idx="12">
                  <c:v>Cent North</c:v>
                </c:pt>
                <c:pt idx="14">
                  <c:v>Assin East 2</c:v>
                </c:pt>
                <c:pt idx="15">
                  <c:v>Assin West 2 (s)</c:v>
                </c:pt>
                <c:pt idx="16">
                  <c:v>Assin West 1 (s)</c:v>
                </c:pt>
                <c:pt idx="17">
                  <c:v>Assin East 1</c:v>
                </c:pt>
                <c:pt idx="18">
                  <c:v>Assin North 2</c:v>
                </c:pt>
                <c:pt idx="19">
                  <c:v>Assin North 1</c:v>
                </c:pt>
                <c:pt idx="21">
                  <c:v>PL West (s)</c:v>
                </c:pt>
                <c:pt idx="22">
                  <c:v>PL Central (s)</c:v>
                </c:pt>
                <c:pt idx="23">
                  <c:v>PL East (s)</c:v>
                </c:pt>
                <c:pt idx="24">
                  <c:v>PL North (s)</c:v>
                </c:pt>
                <c:pt idx="26">
                  <c:v>IL Southwest</c:v>
                </c:pt>
                <c:pt idx="27">
                  <c:v>IL Southeast</c:v>
                </c:pt>
                <c:pt idx="28">
                  <c:v>IL Northeast</c:v>
                </c:pt>
                <c:pt idx="29">
                  <c:v>IL Northwest</c:v>
                </c:pt>
                <c:pt idx="31">
                  <c:v>Springfield</c:v>
                </c:pt>
                <c:pt idx="32">
                  <c:v>Winnipeg River (s)</c:v>
                </c:pt>
                <c:pt idx="33">
                  <c:v>Brokenhead</c:v>
                </c:pt>
                <c:pt idx="34">
                  <c:v>Iron Rose (s)</c:v>
                </c:pt>
                <c:pt idx="35">
                  <c:v>Blue Water</c:v>
                </c:pt>
                <c:pt idx="36">
                  <c:v>Northern Remote</c:v>
                </c:pt>
                <c:pt idx="38">
                  <c:v>Thompson</c:v>
                </c:pt>
                <c:pt idx="39">
                  <c:v>Oxford H &amp; Gods</c:v>
                </c:pt>
                <c:pt idx="40">
                  <c:v>Cross Lake</c:v>
                </c:pt>
                <c:pt idx="41">
                  <c:v>Lynn/Leaf/SIL (s)</c:v>
                </c:pt>
                <c:pt idx="42">
                  <c:v>Island Lake</c:v>
                </c:pt>
                <c:pt idx="43">
                  <c:v>Tad/Broch/Lac Br (s)</c:v>
                </c:pt>
                <c:pt idx="44">
                  <c:v>Gillam/Fox Lake (s)</c:v>
                </c:pt>
                <c:pt idx="45">
                  <c:v>Thick Por/Pik/Wab (s)</c:v>
                </c:pt>
                <c:pt idx="46">
                  <c:v>Norway House</c:v>
                </c:pt>
                <c:pt idx="47">
                  <c:v>Sha/York/Split/War</c:v>
                </c:pt>
                <c:pt idx="48">
                  <c:v>Nelson House (s)</c:v>
                </c:pt>
                <c:pt idx="50">
                  <c:v>Churchill (s)</c:v>
                </c:pt>
                <c:pt idx="52">
                  <c:v>F Flon/Snow L/Cran</c:v>
                </c:pt>
                <c:pt idx="53">
                  <c:v>The Pas/OCN/Kelsey</c:v>
                </c:pt>
                <c:pt idx="54">
                  <c:v>Nor-Man Other</c:v>
                </c:pt>
              </c:strCache>
            </c:strRef>
          </c:cat>
          <c:val>
            <c:numRef>
              <c:f>'Ordered data'!$C$20:$C$74</c:f>
              <c:numCache>
                <c:ptCount val="55"/>
                <c:pt idx="0">
                  <c:v>2.4847042998</c:v>
                </c:pt>
                <c:pt idx="1">
                  <c:v>5.1295172925</c:v>
                </c:pt>
                <c:pt idx="2">
                  <c:v>2.7426179884</c:v>
                </c:pt>
                <c:pt idx="3">
                  <c:v>7.3703812831</c:v>
                </c:pt>
                <c:pt idx="5">
                  <c:v>0</c:v>
                </c:pt>
                <c:pt idx="6">
                  <c:v>0</c:v>
                </c:pt>
                <c:pt idx="7">
                  <c:v>0.7704517669</c:v>
                </c:pt>
                <c:pt idx="9">
                  <c:v>8.8282048012</c:v>
                </c:pt>
                <c:pt idx="10">
                  <c:v>28.034146595</c:v>
                </c:pt>
                <c:pt idx="11">
                  <c:v>7.9496299012</c:v>
                </c:pt>
                <c:pt idx="12">
                  <c:v>2.2597623348</c:v>
                </c:pt>
                <c:pt idx="14">
                  <c:v>2.8386579916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6">
                  <c:v>3.9568520854</c:v>
                </c:pt>
                <c:pt idx="27">
                  <c:v>13.919678028</c:v>
                </c:pt>
                <c:pt idx="28">
                  <c:v>6.7952073705</c:v>
                </c:pt>
                <c:pt idx="29">
                  <c:v>8.5818090097</c:v>
                </c:pt>
                <c:pt idx="31">
                  <c:v>2.6544612759</c:v>
                </c:pt>
                <c:pt idx="33">
                  <c:v>8.3299184461</c:v>
                </c:pt>
                <c:pt idx="35">
                  <c:v>8.3905722299</c:v>
                </c:pt>
                <c:pt idx="36">
                  <c:v>8.7425185171</c:v>
                </c:pt>
                <c:pt idx="38">
                  <c:v>3.8882075806</c:v>
                </c:pt>
                <c:pt idx="39">
                  <c:v>7.0001025155</c:v>
                </c:pt>
                <c:pt idx="40">
                  <c:v>11.698689149</c:v>
                </c:pt>
                <c:pt idx="42">
                  <c:v>8.8996692503</c:v>
                </c:pt>
                <c:pt idx="43">
                  <c:v>8.1625275162</c:v>
                </c:pt>
                <c:pt idx="45">
                  <c:v>0</c:v>
                </c:pt>
                <c:pt idx="46">
                  <c:v>4.6831238292</c:v>
                </c:pt>
                <c:pt idx="47">
                  <c:v>12.854331696</c:v>
                </c:pt>
                <c:pt idx="52">
                  <c:v>4.6130763481</c:v>
                </c:pt>
                <c:pt idx="53">
                  <c:v>6.5882047383</c:v>
                </c:pt>
                <c:pt idx="54">
                  <c:v>5.5014008825</c:v>
                </c:pt>
              </c:numCache>
            </c:numRef>
          </c:val>
        </c:ser>
        <c:ser>
          <c:idx val="2"/>
          <c:order val="2"/>
          <c:tx>
            <c:strRef>
              <c:f>'Ordered data'!$D$19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data'!$A$20:$A$74</c:f>
              <c:strCache>
                <c:ptCount val="55"/>
                <c:pt idx="0">
                  <c:v>SE Northern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</c:v>
                </c:pt>
                <c:pt idx="5">
                  <c:v>Bdn West</c:v>
                </c:pt>
                <c:pt idx="6">
                  <c:v>Bdn Rural (s)</c:v>
                </c:pt>
                <c:pt idx="7">
                  <c:v>Bdn East (s)</c:v>
                </c:pt>
                <c:pt idx="9">
                  <c:v>Cent East</c:v>
                </c:pt>
                <c:pt idx="10">
                  <c:v>Cent Southwest</c:v>
                </c:pt>
                <c:pt idx="11">
                  <c:v>Cent Midwest</c:v>
                </c:pt>
                <c:pt idx="12">
                  <c:v>Cent North</c:v>
                </c:pt>
                <c:pt idx="14">
                  <c:v>Assin East 2</c:v>
                </c:pt>
                <c:pt idx="15">
                  <c:v>Assin West 2 (s)</c:v>
                </c:pt>
                <c:pt idx="16">
                  <c:v>Assin West 1 (s)</c:v>
                </c:pt>
                <c:pt idx="17">
                  <c:v>Assin East 1</c:v>
                </c:pt>
                <c:pt idx="18">
                  <c:v>Assin North 2</c:v>
                </c:pt>
                <c:pt idx="19">
                  <c:v>Assin North 1</c:v>
                </c:pt>
                <c:pt idx="21">
                  <c:v>PL West (s)</c:v>
                </c:pt>
                <c:pt idx="22">
                  <c:v>PL Central (s)</c:v>
                </c:pt>
                <c:pt idx="23">
                  <c:v>PL East (s)</c:v>
                </c:pt>
                <c:pt idx="24">
                  <c:v>PL North (s)</c:v>
                </c:pt>
                <c:pt idx="26">
                  <c:v>IL Southwest</c:v>
                </c:pt>
                <c:pt idx="27">
                  <c:v>IL Southeast</c:v>
                </c:pt>
                <c:pt idx="28">
                  <c:v>IL Northeast</c:v>
                </c:pt>
                <c:pt idx="29">
                  <c:v>IL Northwest</c:v>
                </c:pt>
                <c:pt idx="31">
                  <c:v>Springfield</c:v>
                </c:pt>
                <c:pt idx="32">
                  <c:v>Winnipeg River (s)</c:v>
                </c:pt>
                <c:pt idx="33">
                  <c:v>Brokenhead</c:v>
                </c:pt>
                <c:pt idx="34">
                  <c:v>Iron Rose (s)</c:v>
                </c:pt>
                <c:pt idx="35">
                  <c:v>Blue Water</c:v>
                </c:pt>
                <c:pt idx="36">
                  <c:v>Northern Remote</c:v>
                </c:pt>
                <c:pt idx="38">
                  <c:v>Thompson</c:v>
                </c:pt>
                <c:pt idx="39">
                  <c:v>Oxford H &amp; Gods</c:v>
                </c:pt>
                <c:pt idx="40">
                  <c:v>Cross Lake</c:v>
                </c:pt>
                <c:pt idx="41">
                  <c:v>Lynn/Leaf/SIL (s)</c:v>
                </c:pt>
                <c:pt idx="42">
                  <c:v>Island Lake</c:v>
                </c:pt>
                <c:pt idx="43">
                  <c:v>Tad/Broch/Lac Br (s)</c:v>
                </c:pt>
                <c:pt idx="44">
                  <c:v>Gillam/Fox Lake (s)</c:v>
                </c:pt>
                <c:pt idx="45">
                  <c:v>Thick Por/Pik/Wab (s)</c:v>
                </c:pt>
                <c:pt idx="46">
                  <c:v>Norway House</c:v>
                </c:pt>
                <c:pt idx="47">
                  <c:v>Sha/York/Split/War</c:v>
                </c:pt>
                <c:pt idx="48">
                  <c:v>Nelson House (s)</c:v>
                </c:pt>
                <c:pt idx="50">
                  <c:v>Churchill (s)</c:v>
                </c:pt>
                <c:pt idx="52">
                  <c:v>F Flon/Snow L/Cran</c:v>
                </c:pt>
                <c:pt idx="53">
                  <c:v>The Pas/OCN/Kelsey</c:v>
                </c:pt>
                <c:pt idx="54">
                  <c:v>Nor-Man Other</c:v>
                </c:pt>
              </c:strCache>
            </c:strRef>
          </c:cat>
          <c:val>
            <c:numRef>
              <c:f>'Ordered data'!$D$20:$D$74</c:f>
              <c:numCache>
                <c:ptCount val="55"/>
                <c:pt idx="0">
                  <c:v>2.2622706854</c:v>
                </c:pt>
                <c:pt idx="1">
                  <c:v>3.0584391186</c:v>
                </c:pt>
                <c:pt idx="2">
                  <c:v>1.0725014853</c:v>
                </c:pt>
                <c:pt idx="3">
                  <c:v>3.9639403893</c:v>
                </c:pt>
                <c:pt idx="5">
                  <c:v>0</c:v>
                </c:pt>
                <c:pt idx="9">
                  <c:v>5.0075306946</c:v>
                </c:pt>
                <c:pt idx="10">
                  <c:v>11.474637433</c:v>
                </c:pt>
                <c:pt idx="11">
                  <c:v>5.575912726</c:v>
                </c:pt>
                <c:pt idx="12">
                  <c:v>2.9153727388</c:v>
                </c:pt>
                <c:pt idx="14">
                  <c:v>2.5673044245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6">
                  <c:v>3.2260159637</c:v>
                </c:pt>
                <c:pt idx="27">
                  <c:v>6.4272102524</c:v>
                </c:pt>
                <c:pt idx="28">
                  <c:v>5.1548896551</c:v>
                </c:pt>
                <c:pt idx="29">
                  <c:v>3.7169101896</c:v>
                </c:pt>
                <c:pt idx="31">
                  <c:v>2.883471145</c:v>
                </c:pt>
                <c:pt idx="32">
                  <c:v>2.6669525781</c:v>
                </c:pt>
                <c:pt idx="33">
                  <c:v>3.7315050426</c:v>
                </c:pt>
                <c:pt idx="34">
                  <c:v>5.244959734</c:v>
                </c:pt>
                <c:pt idx="35">
                  <c:v>2.56319621</c:v>
                </c:pt>
                <c:pt idx="36">
                  <c:v>13.162309558</c:v>
                </c:pt>
                <c:pt idx="38">
                  <c:v>1.5439506993</c:v>
                </c:pt>
                <c:pt idx="39">
                  <c:v>6.3550629358</c:v>
                </c:pt>
                <c:pt idx="40">
                  <c:v>7.9934574733</c:v>
                </c:pt>
                <c:pt idx="42">
                  <c:v>9.3902874599</c:v>
                </c:pt>
                <c:pt idx="46">
                  <c:v>3.3061378446</c:v>
                </c:pt>
                <c:pt idx="47">
                  <c:v>6.2674258458</c:v>
                </c:pt>
                <c:pt idx="48">
                  <c:v>0</c:v>
                </c:pt>
                <c:pt idx="50">
                  <c:v>12.78101396</c:v>
                </c:pt>
                <c:pt idx="52">
                  <c:v>2.0848514379</c:v>
                </c:pt>
                <c:pt idx="53">
                  <c:v>3.601537999</c:v>
                </c:pt>
                <c:pt idx="54">
                  <c:v>5.4191792715</c:v>
                </c:pt>
              </c:numCache>
            </c:numRef>
          </c:val>
        </c:ser>
        <c:ser>
          <c:idx val="3"/>
          <c:order val="3"/>
          <c:tx>
            <c:strRef>
              <c:f>'Ordered data'!$E$19</c:f>
              <c:strCache>
                <c:ptCount val="1"/>
                <c:pt idx="0">
                  <c:v>Mb Avg females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females</c:name>
            <c:spPr>
              <a:ln w="38100">
                <a:solidFill>
                  <a:srgbClr val="00000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data'!$A$20:$A$74</c:f>
              <c:strCache>
                <c:ptCount val="55"/>
                <c:pt idx="0">
                  <c:v>SE Northern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</c:v>
                </c:pt>
                <c:pt idx="5">
                  <c:v>Bdn West</c:v>
                </c:pt>
                <c:pt idx="6">
                  <c:v>Bdn Rural (s)</c:v>
                </c:pt>
                <c:pt idx="7">
                  <c:v>Bdn East (s)</c:v>
                </c:pt>
                <c:pt idx="9">
                  <c:v>Cent East</c:v>
                </c:pt>
                <c:pt idx="10">
                  <c:v>Cent Southwest</c:v>
                </c:pt>
                <c:pt idx="11">
                  <c:v>Cent Midwest</c:v>
                </c:pt>
                <c:pt idx="12">
                  <c:v>Cent North</c:v>
                </c:pt>
                <c:pt idx="14">
                  <c:v>Assin East 2</c:v>
                </c:pt>
                <c:pt idx="15">
                  <c:v>Assin West 2 (s)</c:v>
                </c:pt>
                <c:pt idx="16">
                  <c:v>Assin West 1 (s)</c:v>
                </c:pt>
                <c:pt idx="17">
                  <c:v>Assin East 1</c:v>
                </c:pt>
                <c:pt idx="18">
                  <c:v>Assin North 2</c:v>
                </c:pt>
                <c:pt idx="19">
                  <c:v>Assin North 1</c:v>
                </c:pt>
                <c:pt idx="21">
                  <c:v>PL West (s)</c:v>
                </c:pt>
                <c:pt idx="22">
                  <c:v>PL Central (s)</c:v>
                </c:pt>
                <c:pt idx="23">
                  <c:v>PL East (s)</c:v>
                </c:pt>
                <c:pt idx="24">
                  <c:v>PL North (s)</c:v>
                </c:pt>
                <c:pt idx="26">
                  <c:v>IL Southwest</c:v>
                </c:pt>
                <c:pt idx="27">
                  <c:v>IL Southeast</c:v>
                </c:pt>
                <c:pt idx="28">
                  <c:v>IL Northeast</c:v>
                </c:pt>
                <c:pt idx="29">
                  <c:v>IL Northwest</c:v>
                </c:pt>
                <c:pt idx="31">
                  <c:v>Springfield</c:v>
                </c:pt>
                <c:pt idx="32">
                  <c:v>Winnipeg River (s)</c:v>
                </c:pt>
                <c:pt idx="33">
                  <c:v>Brokenhead</c:v>
                </c:pt>
                <c:pt idx="34">
                  <c:v>Iron Rose (s)</c:v>
                </c:pt>
                <c:pt idx="35">
                  <c:v>Blue Water</c:v>
                </c:pt>
                <c:pt idx="36">
                  <c:v>Northern Remote</c:v>
                </c:pt>
                <c:pt idx="38">
                  <c:v>Thompson</c:v>
                </c:pt>
                <c:pt idx="39">
                  <c:v>Oxford H &amp; Gods</c:v>
                </c:pt>
                <c:pt idx="40">
                  <c:v>Cross Lake</c:v>
                </c:pt>
                <c:pt idx="41">
                  <c:v>Lynn/Leaf/SIL (s)</c:v>
                </c:pt>
                <c:pt idx="42">
                  <c:v>Island Lake</c:v>
                </c:pt>
                <c:pt idx="43">
                  <c:v>Tad/Broch/Lac Br (s)</c:v>
                </c:pt>
                <c:pt idx="44">
                  <c:v>Gillam/Fox Lake (s)</c:v>
                </c:pt>
                <c:pt idx="45">
                  <c:v>Thick Por/Pik/Wab (s)</c:v>
                </c:pt>
                <c:pt idx="46">
                  <c:v>Norway House</c:v>
                </c:pt>
                <c:pt idx="47">
                  <c:v>Sha/York/Split/War</c:v>
                </c:pt>
                <c:pt idx="48">
                  <c:v>Nelson House (s)</c:v>
                </c:pt>
                <c:pt idx="50">
                  <c:v>Churchill (s)</c:v>
                </c:pt>
                <c:pt idx="52">
                  <c:v>F Flon/Snow L/Cran</c:v>
                </c:pt>
                <c:pt idx="53">
                  <c:v>The Pas/OCN/Kelsey</c:v>
                </c:pt>
                <c:pt idx="54">
                  <c:v>Nor-Man Other</c:v>
                </c:pt>
              </c:strCache>
            </c:strRef>
          </c:cat>
          <c:val>
            <c:numRef>
              <c:f>'Ordered data'!$E$20:$E$74</c:f>
              <c:numCache>
                <c:ptCount val="55"/>
                <c:pt idx="0">
                  <c:v>1.3345500797</c:v>
                </c:pt>
                <c:pt idx="1">
                  <c:v>1.3345500797</c:v>
                </c:pt>
                <c:pt idx="2">
                  <c:v>1.3345500797</c:v>
                </c:pt>
                <c:pt idx="3">
                  <c:v>1.3345500797</c:v>
                </c:pt>
                <c:pt idx="5">
                  <c:v>1.3345500797</c:v>
                </c:pt>
                <c:pt idx="6">
                  <c:v>1.3345500797</c:v>
                </c:pt>
                <c:pt idx="7">
                  <c:v>1.3345500797</c:v>
                </c:pt>
                <c:pt idx="9">
                  <c:v>1.3345500797</c:v>
                </c:pt>
                <c:pt idx="10">
                  <c:v>1.3345500797</c:v>
                </c:pt>
                <c:pt idx="11">
                  <c:v>1.3345500797</c:v>
                </c:pt>
                <c:pt idx="12">
                  <c:v>1.3345500797</c:v>
                </c:pt>
                <c:pt idx="14">
                  <c:v>1.3345500797</c:v>
                </c:pt>
                <c:pt idx="15">
                  <c:v>1.3345500797</c:v>
                </c:pt>
                <c:pt idx="16">
                  <c:v>1.3345500797</c:v>
                </c:pt>
                <c:pt idx="17">
                  <c:v>1.3345500797</c:v>
                </c:pt>
                <c:pt idx="18">
                  <c:v>1.3345500797</c:v>
                </c:pt>
                <c:pt idx="19">
                  <c:v>1.3345500797</c:v>
                </c:pt>
                <c:pt idx="21">
                  <c:v>1.3345500797</c:v>
                </c:pt>
                <c:pt idx="22">
                  <c:v>1.3345500797</c:v>
                </c:pt>
                <c:pt idx="23">
                  <c:v>1.3345500797</c:v>
                </c:pt>
                <c:pt idx="24">
                  <c:v>1.3345500797</c:v>
                </c:pt>
                <c:pt idx="26">
                  <c:v>1.3345500797</c:v>
                </c:pt>
                <c:pt idx="27">
                  <c:v>1.3345500797</c:v>
                </c:pt>
                <c:pt idx="28">
                  <c:v>1.3345500797</c:v>
                </c:pt>
                <c:pt idx="29">
                  <c:v>1.3345500797</c:v>
                </c:pt>
                <c:pt idx="31">
                  <c:v>1.3345500797</c:v>
                </c:pt>
                <c:pt idx="32">
                  <c:v>1.3345500797</c:v>
                </c:pt>
                <c:pt idx="33">
                  <c:v>1.3345500797</c:v>
                </c:pt>
                <c:pt idx="34">
                  <c:v>1.3345500797</c:v>
                </c:pt>
                <c:pt idx="35">
                  <c:v>1.3345500797</c:v>
                </c:pt>
                <c:pt idx="36">
                  <c:v>1.3345500797</c:v>
                </c:pt>
                <c:pt idx="38">
                  <c:v>1.3345500797</c:v>
                </c:pt>
                <c:pt idx="39">
                  <c:v>1.3345500797</c:v>
                </c:pt>
                <c:pt idx="40">
                  <c:v>1.3345500797</c:v>
                </c:pt>
                <c:pt idx="41">
                  <c:v>1.3345500797</c:v>
                </c:pt>
                <c:pt idx="42">
                  <c:v>1.3345500797</c:v>
                </c:pt>
                <c:pt idx="43">
                  <c:v>1.3345500797</c:v>
                </c:pt>
                <c:pt idx="44">
                  <c:v>1.3345500797</c:v>
                </c:pt>
                <c:pt idx="45">
                  <c:v>1.3345500797</c:v>
                </c:pt>
                <c:pt idx="46">
                  <c:v>1.3345500797</c:v>
                </c:pt>
                <c:pt idx="47">
                  <c:v>1.3345500797</c:v>
                </c:pt>
                <c:pt idx="48">
                  <c:v>1.3345500797</c:v>
                </c:pt>
                <c:pt idx="50">
                  <c:v>1.3345500797</c:v>
                </c:pt>
                <c:pt idx="52">
                  <c:v>1.3345500797</c:v>
                </c:pt>
                <c:pt idx="53">
                  <c:v>1.3345500797</c:v>
                </c:pt>
                <c:pt idx="54">
                  <c:v>1.3345500797</c:v>
                </c:pt>
              </c:numCache>
            </c:numRef>
          </c:val>
        </c:ser>
        <c:gapWidth val="30"/>
        <c:axId val="59779937"/>
        <c:axId val="1148522"/>
      </c:barChart>
      <c:catAx>
        <c:axId val="5977993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00" b="1" i="0" u="none" baseline="0">
                <a:latin typeface="Arial"/>
                <a:ea typeface="Arial"/>
                <a:cs typeface="Arial"/>
              </a:defRPr>
            </a:pPr>
          </a:p>
        </c:txPr>
        <c:crossAx val="1148522"/>
        <c:crosses val="autoZero"/>
        <c:auto val="0"/>
        <c:lblOffset val="100"/>
        <c:noMultiLvlLbl val="0"/>
      </c:catAx>
      <c:valAx>
        <c:axId val="1148522"/>
        <c:scaling>
          <c:orientation val="minMax"/>
          <c:max val="1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779937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25"/>
          <c:y val="0.08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1.125" right="1.125" top="1" bottom="5" header="0.5" footer="0.5"/>
  <pageSetup horizontalDpi="300" verticalDpi="300" orientation="portrait"/>
  <headerFooter>
    <oddHeader>&amp;LSep 11, 03&amp;RPreliminary and Confidential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1.125" right="1.125" top="1" bottom="5" header="0.5" footer="0.5"/>
  <pageSetup horizontalDpi="300" verticalDpi="300" orientation="portrait"/>
  <headerFooter>
    <oddHeader>&amp;LSep 11, 03&amp;RPreliminary and Confidential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1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0.17225</cdr:x>
      <cdr:y>0.92625</cdr:y>
    </cdr:from>
    <cdr:to>
      <cdr:x>0.901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981075" y="4219575"/>
          <a:ext cx="41624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's' indicates data suppressed due to small numbers
**because of concerns about missing data, statistical testing was not performed</a:t>
          </a:r>
        </a:p>
      </cdr:txBody>
    </cdr:sp>
  </cdr:relSizeAnchor>
  <cdr:relSizeAnchor xmlns:cdr="http://schemas.openxmlformats.org/drawingml/2006/chartDrawing">
    <cdr:from>
      <cdr:x>0.04775</cdr:x>
      <cdr:y>0.00675</cdr:y>
    </cdr:from>
    <cdr:to>
      <cdr:x>0.983</cdr:x>
      <cdr:y>0.14375</cdr:y>
    </cdr:to>
    <cdr:sp>
      <cdr:nvSpPr>
        <cdr:cNvPr id="2" name="TextBox 4"/>
        <cdr:cNvSpPr txBox="1">
          <a:spLocks noChangeArrowheads="1"/>
        </cdr:cNvSpPr>
      </cdr:nvSpPr>
      <cdr:spPr>
        <a:xfrm>
          <a:off x="266700" y="28575"/>
          <a:ext cx="533400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5.5.2a: Separations from Mental Health Centres
for those With Cumulative Disorders by RHA, 1997/98-2001/02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Age-adjusted annual rate of separations per 1000 residents aged 10 years +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0.13225</cdr:x>
      <cdr:y>0.89625</cdr:y>
    </cdr:from>
    <cdr:to>
      <cdr:x>0.994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" y="4086225"/>
          <a:ext cx="49149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'1' indicates area's rate for those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with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 was statistically different from Manitoba average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with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
'0' indicates area's rate for those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without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 was statistically different from Manitoba average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without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
'd' indicates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difference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between two groups' rates was statistically significant for that area
's' indicates data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suppressed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due to small numbers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0.13225</cdr:x>
      <cdr:y>0.89625</cdr:y>
    </cdr:from>
    <cdr:to>
      <cdr:x>0.994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" y="4086225"/>
          <a:ext cx="49149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'1' indicates area's rate for those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with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 was statistically different from Manitoba average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with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
'0' indicates area's rate for those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without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 was statistically different from Manitoba average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without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
'd' indicates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difference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between two groups' rates was statistically significant for that area
's' indicates data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suppressed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due to small numbers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0.93775</cdr:x>
      <cdr:y>0.22125</cdr:y>
    </cdr:from>
    <cdr:to>
      <cdr:x>1</cdr:x>
      <cdr:y>0.24875</cdr:y>
    </cdr:to>
    <cdr:sp>
      <cdr:nvSpPr>
        <cdr:cNvPr id="1" name="TextBox 2"/>
        <cdr:cNvSpPr txBox="1">
          <a:spLocks noChangeArrowheads="1"/>
        </cdr:cNvSpPr>
      </cdr:nvSpPr>
      <cdr:spPr>
        <a:xfrm>
          <a:off x="5343525" y="1809750"/>
          <a:ext cx="352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28.03</a:t>
          </a:r>
        </a:p>
      </cdr:txBody>
    </cdr:sp>
  </cdr:relSizeAnchor>
  <cdr:relSizeAnchor xmlns:cdr="http://schemas.openxmlformats.org/drawingml/2006/chartDrawing">
    <cdr:from>
      <cdr:x>0.00675</cdr:x>
      <cdr:y>0.00475</cdr:y>
    </cdr:from>
    <cdr:to>
      <cdr:x>1</cdr:x>
      <cdr:y>0.07175</cdr:y>
    </cdr:to>
    <cdr:sp>
      <cdr:nvSpPr>
        <cdr:cNvPr id="2" name="TextBox 3"/>
        <cdr:cNvSpPr txBox="1">
          <a:spLocks noChangeArrowheads="1"/>
        </cdr:cNvSpPr>
      </cdr:nvSpPr>
      <cdr:spPr>
        <a:xfrm>
          <a:off x="38100" y="38100"/>
          <a:ext cx="56673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5.5.2b: Separations from Mental Health Centres
for those With Cumulative Disorders by District, 1997/98-2001/02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Age-adjusted annual rate of separations per 1000 residents aged 10 years +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"/>
  <sheetViews>
    <sheetView workbookViewId="0" topLeftCell="A1">
      <pane xSplit="1" ySplit="3" topLeftCell="B36" activePane="bottomRight" state="frozen"/>
      <selection pane="topLeft" activeCell="B1" sqref="B1"/>
      <selection pane="topRight" activeCell="C1" sqref="C1"/>
      <selection pane="bottomLeft" activeCell="B3" sqref="B3"/>
      <selection pane="bottomRight" activeCell="A75" sqref="A75"/>
    </sheetView>
  </sheetViews>
  <sheetFormatPr defaultColWidth="9.140625" defaultRowHeight="12.75"/>
  <cols>
    <col min="1" max="1" width="22.28125" style="0" customWidth="1"/>
    <col min="2" max="2" width="9.140625" style="5" customWidth="1"/>
    <col min="3" max="4" width="9.140625" style="9" customWidth="1"/>
    <col min="5" max="5" width="9.140625" style="5" customWidth="1"/>
    <col min="6" max="6" width="9.57421875" style="7" customWidth="1"/>
    <col min="7" max="8" width="9.140625" style="5" customWidth="1"/>
    <col min="9" max="9" width="6.7109375" style="7" customWidth="1"/>
    <col min="10" max="12" width="9.140625" style="5" customWidth="1"/>
    <col min="13" max="13" width="9.8515625" style="13" customWidth="1"/>
    <col min="14" max="14" width="9.140625" style="13" customWidth="1"/>
    <col min="15" max="15" width="9.140625" style="5" customWidth="1"/>
    <col min="16" max="16" width="2.57421875" style="5" customWidth="1"/>
    <col min="17" max="17" width="7.57421875" style="0" customWidth="1"/>
    <col min="18" max="18" width="9.140625" style="5" customWidth="1"/>
    <col min="19" max="19" width="7.57421875" style="5" customWidth="1"/>
    <col min="20" max="20" width="9.140625" style="7" customWidth="1"/>
    <col min="21" max="23" width="9.140625" style="5" customWidth="1"/>
    <col min="24" max="24" width="10.140625" style="13" customWidth="1"/>
    <col min="25" max="25" width="9.140625" style="14" customWidth="1"/>
  </cols>
  <sheetData>
    <row r="1" spans="2:26" ht="12.75">
      <c r="B1" s="5" t="s">
        <v>128</v>
      </c>
      <c r="C1" s="9" t="s">
        <v>132</v>
      </c>
      <c r="D1" s="9" t="s">
        <v>133</v>
      </c>
      <c r="E1" s="5" t="s">
        <v>129</v>
      </c>
      <c r="F1" s="6" t="s">
        <v>128</v>
      </c>
      <c r="G1" s="4" t="s">
        <v>128</v>
      </c>
      <c r="H1" s="4" t="s">
        <v>128</v>
      </c>
      <c r="I1" s="6" t="s">
        <v>128</v>
      </c>
      <c r="J1" s="4" t="s">
        <v>128</v>
      </c>
      <c r="K1" s="4" t="s">
        <v>128</v>
      </c>
      <c r="L1" s="4" t="s">
        <v>128</v>
      </c>
      <c r="M1" s="10" t="s">
        <v>128</v>
      </c>
      <c r="N1" s="11" t="s">
        <v>128</v>
      </c>
      <c r="O1" s="4" t="s">
        <v>128</v>
      </c>
      <c r="Q1" s="6" t="s">
        <v>129</v>
      </c>
      <c r="R1" s="4" t="s">
        <v>129</v>
      </c>
      <c r="S1" s="4" t="s">
        <v>129</v>
      </c>
      <c r="T1" s="6" t="s">
        <v>129</v>
      </c>
      <c r="U1" s="4" t="s">
        <v>129</v>
      </c>
      <c r="V1" s="4" t="s">
        <v>129</v>
      </c>
      <c r="W1" s="4" t="s">
        <v>129</v>
      </c>
      <c r="X1" s="10" t="s">
        <v>129</v>
      </c>
      <c r="Y1" s="11" t="s">
        <v>129</v>
      </c>
      <c r="Z1" s="6" t="s">
        <v>129</v>
      </c>
    </row>
    <row r="2" spans="3:26" ht="12.75">
      <c r="C2" s="8" t="str">
        <f>'inpat_m&amp;f_cumul_sep_rate'!H3</f>
        <v>d_sep</v>
      </c>
      <c r="D2" s="8" t="str">
        <f>'inpat_m&amp;f_cumul_sep_rate'!H3</f>
        <v>d_sep</v>
      </c>
      <c r="F2" s="6" t="str">
        <f>'inpat_m&amp;f_cumul_sep_rate'!F3</f>
        <v>pop</v>
      </c>
      <c r="G2" s="4" t="str">
        <f>'inpat_m&amp;f_cumul_sep_rate'!G3</f>
        <v>ld_sep</v>
      </c>
      <c r="H2" s="4" t="str">
        <f>'inpat_m&amp;f_cumul_sep_rate'!I3</f>
        <v>ud_sep</v>
      </c>
      <c r="I2" s="6" t="str">
        <f>'inpat_m&amp;f_cumul_sep_rate'!J3</f>
        <v>o_sep</v>
      </c>
      <c r="J2" s="4" t="str">
        <f>'inpat_m&amp;f_cumul_sep_rate'!K3</f>
        <v>c_sep</v>
      </c>
      <c r="K2" s="4" t="str">
        <f>'inpat_m&amp;f_cumul_sep_rate'!L3</f>
        <v>t2</v>
      </c>
      <c r="L2" s="4" t="str">
        <f>'inpat_m&amp;f_cumul_sep_rate'!M3</f>
        <v>prob</v>
      </c>
      <c r="M2" s="12" t="str">
        <f>'inpat_m&amp;f_cumul_sep_rate'!N3</f>
        <v>signif</v>
      </c>
      <c r="N2" s="12" t="str">
        <f>'inpat_m&amp;f_cumul_sep_rate'!O3</f>
        <v>sig hi?</v>
      </c>
      <c r="O2" s="4" t="str">
        <f>'inpat_m&amp;f_cumul_sep_rate'!P3</f>
        <v>sig lo?</v>
      </c>
      <c r="P2" s="4"/>
      <c r="Q2" s="2" t="s">
        <v>4</v>
      </c>
      <c r="R2" s="4" t="str">
        <f>'inpat_m&amp;f_cumul_sep_rate'!G3</f>
        <v>ld_sep</v>
      </c>
      <c r="S2" s="4" t="str">
        <f>'inpat_m&amp;f_cumul_sep_rate'!I3</f>
        <v>ud_sep</v>
      </c>
      <c r="T2" s="6" t="str">
        <f>'inpat_m&amp;f_cumul_sep_rate'!J3</f>
        <v>o_sep</v>
      </c>
      <c r="U2" s="4" t="str">
        <f>'inpat_m&amp;f_cumul_sep_rate'!K3</f>
        <v>c_sep</v>
      </c>
      <c r="V2" s="4" t="s">
        <v>5</v>
      </c>
      <c r="W2" s="4" t="s">
        <v>6</v>
      </c>
      <c r="X2" s="12" t="s">
        <v>7</v>
      </c>
      <c r="Y2" s="14" t="s">
        <v>95</v>
      </c>
      <c r="Z2" t="s">
        <v>96</v>
      </c>
    </row>
    <row r="3" spans="2:5" ht="12.75">
      <c r="B3" s="4" t="s">
        <v>130</v>
      </c>
      <c r="C3" s="9" t="s">
        <v>128</v>
      </c>
      <c r="D3" s="9" t="s">
        <v>129</v>
      </c>
      <c r="E3" s="4" t="s">
        <v>131</v>
      </c>
    </row>
    <row r="4" spans="1:26" ht="12.75">
      <c r="A4" t="s">
        <v>144</v>
      </c>
      <c r="B4" s="5">
        <f aca="true" t="shared" si="0" ref="B4:B13">C$18</f>
        <v>2.3706630278</v>
      </c>
      <c r="C4" s="9">
        <f>'inpat_m&amp;f_cumul_sep_rate'!H4</f>
        <v>3.9014405543</v>
      </c>
      <c r="D4" s="9">
        <f>'inpat_m&amp;f_cumul_sep_rate'!H64</f>
        <v>2.3997929331</v>
      </c>
      <c r="E4" s="5">
        <f aca="true" t="shared" si="1" ref="E4:E13">D$18</f>
        <v>1.3345500797</v>
      </c>
      <c r="F4" s="7">
        <f>'inpat_m&amp;f_cumul_sep_rate'!F4</f>
        <v>3756.142337</v>
      </c>
      <c r="G4" s="5">
        <f>'inpat_m&amp;f_cumul_sep_rate'!G4</f>
        <v>2.3220880836</v>
      </c>
      <c r="H4" s="5">
        <f>'inpat_m&amp;f_cumul_sep_rate'!I4</f>
        <v>6.5549789031</v>
      </c>
      <c r="I4" s="19">
        <f>'inpat_m&amp;f_cumul_sep_rate'!J4</f>
        <v>15</v>
      </c>
      <c r="J4" s="5">
        <f>'inpat_m&amp;f_cumul_sep_rate'!K4</f>
        <v>3.9934588879</v>
      </c>
      <c r="K4" s="5">
        <f>'inpat_m&amp;f_cumul_sep_rate'!L4</f>
        <v>0</v>
      </c>
      <c r="L4" s="5">
        <f>'inpat_m&amp;f_cumul_sep_rate'!M4</f>
        <v>0</v>
      </c>
      <c r="M4" s="13">
        <f>'inpat_m&amp;f_cumul_sep_rate'!N4</f>
        <v>0</v>
      </c>
      <c r="N4" s="13">
        <f>'inpat_m&amp;f_cumul_sep_rate'!O4</f>
      </c>
      <c r="O4" s="5">
        <f>'inpat_m&amp;f_cumul_sep_rate'!P4</f>
      </c>
      <c r="Q4" s="7">
        <f>'inpat_m&amp;f_cumul_sep_rate'!F64</f>
        <v>5969.4987933</v>
      </c>
      <c r="R4" s="5">
        <f>'inpat_m&amp;f_cumul_sep_rate'!G64</f>
        <v>1.3898645097</v>
      </c>
      <c r="S4" s="5">
        <f>'inpat_m&amp;f_cumul_sep_rate'!I64</f>
        <v>4.1435737668</v>
      </c>
      <c r="T4" s="19">
        <f>'inpat_m&amp;f_cumul_sep_rate'!J64</f>
        <v>15.2</v>
      </c>
      <c r="U4" s="5">
        <f>'inpat_m&amp;f_cumul_sep_rate'!K64</f>
        <v>2.5462774223</v>
      </c>
      <c r="V4" s="5">
        <f>'inpat_m&amp;f_cumul_sep_rate'!L64</f>
        <v>0</v>
      </c>
      <c r="W4" s="5">
        <f>'inpat_m&amp;f_cumul_sep_rate'!M64</f>
        <v>0</v>
      </c>
      <c r="X4" s="13">
        <f>'inpat_m&amp;f_cumul_sep_rate'!N64</f>
        <v>0</v>
      </c>
      <c r="Y4" s="13">
        <f>'inpat_m&amp;f_cumul_sep_rate'!O64</f>
        <v>0.055314429999999915</v>
      </c>
      <c r="Z4">
        <f>'inpat_m&amp;f_cumul_sep_rate'!P64</f>
      </c>
    </row>
    <row r="5" spans="1:25" ht="12.75">
      <c r="A5" t="s">
        <v>145</v>
      </c>
      <c r="B5" s="5">
        <f t="shared" si="0"/>
        <v>2.3706630278</v>
      </c>
      <c r="C5" s="9">
        <f>'inpat_m&amp;f_cumul_sep_rate'!H5</f>
        <v>0.4045432113</v>
      </c>
      <c r="E5" s="5">
        <f t="shared" si="1"/>
        <v>1.3345500797</v>
      </c>
      <c r="F5" s="7">
        <f>'inpat_m&amp;f_cumul_sep_rate'!F5</f>
        <v>3788.208333</v>
      </c>
      <c r="G5" s="5">
        <f>'inpat_m&amp;f_cumul_sep_rate'!G5</f>
        <v>0.0050962838</v>
      </c>
      <c r="H5" s="5">
        <f>'inpat_m&amp;f_cumul_sep_rate'!I5</f>
        <v>32.112656096</v>
      </c>
      <c r="I5" s="19">
        <f>'inpat_m&amp;f_cumul_sep_rate'!J5</f>
        <v>1.6</v>
      </c>
      <c r="J5" s="5">
        <f>'inpat_m&amp;f_cumul_sep_rate'!K5</f>
        <v>0.4223632544</v>
      </c>
      <c r="K5" s="5">
        <f>'inpat_m&amp;f_cumul_sep_rate'!L5</f>
        <v>0</v>
      </c>
      <c r="L5" s="5">
        <f>'inpat_m&amp;f_cumul_sep_rate'!M5</f>
        <v>0</v>
      </c>
      <c r="M5" s="13">
        <f>'inpat_m&amp;f_cumul_sep_rate'!N5</f>
        <v>0</v>
      </c>
      <c r="N5" s="13">
        <f>'inpat_m&amp;f_cumul_sep_rate'!O5</f>
      </c>
      <c r="O5" s="5">
        <f>'inpat_m&amp;f_cumul_sep_rate'!P5</f>
      </c>
      <c r="Q5" s="7"/>
      <c r="T5" s="19"/>
      <c r="Y5" s="13"/>
    </row>
    <row r="6" spans="1:26" ht="12.75">
      <c r="A6" t="s">
        <v>146</v>
      </c>
      <c r="B6" s="5">
        <f t="shared" si="0"/>
        <v>2.3706630278</v>
      </c>
      <c r="C6" s="9">
        <f>'inpat_m&amp;f_cumul_sep_rate'!H6</f>
        <v>10.057495294</v>
      </c>
      <c r="D6" s="9">
        <f>'inpat_m&amp;f_cumul_sep_rate'!H66</f>
        <v>5.9052531475</v>
      </c>
      <c r="E6" s="5">
        <f t="shared" si="1"/>
        <v>1.3345500797</v>
      </c>
      <c r="F6" s="7">
        <f>'inpat_m&amp;f_cumul_sep_rate'!F6</f>
        <v>6110.6227203</v>
      </c>
      <c r="G6" s="5">
        <f>'inpat_m&amp;f_cumul_sep_rate'!G6</f>
        <v>7.2266429073</v>
      </c>
      <c r="H6" s="5">
        <f>'inpat_m&amp;f_cumul_sep_rate'!I6</f>
        <v>13.997261644</v>
      </c>
      <c r="I6" s="19">
        <f>'inpat_m&amp;f_cumul_sep_rate'!J6</f>
        <v>66</v>
      </c>
      <c r="J6" s="5">
        <f>'inpat_m&amp;f_cumul_sep_rate'!K6</f>
        <v>10.800863189</v>
      </c>
      <c r="K6" s="5">
        <f>'inpat_m&amp;f_cumul_sep_rate'!L6</f>
        <v>0</v>
      </c>
      <c r="L6" s="5">
        <f>'inpat_m&amp;f_cumul_sep_rate'!M6</f>
        <v>0</v>
      </c>
      <c r="M6" s="13">
        <f>'inpat_m&amp;f_cumul_sep_rate'!N6</f>
        <v>0</v>
      </c>
      <c r="N6" s="13">
        <f>'inpat_m&amp;f_cumul_sep_rate'!O6</f>
        <v>4.8559798794999995</v>
      </c>
      <c r="O6" s="5">
        <f>'inpat_m&amp;f_cumul_sep_rate'!P6</f>
      </c>
      <c r="Q6" s="7">
        <f>'inpat_m&amp;f_cumul_sep_rate'!F66</f>
        <v>10146.838883</v>
      </c>
      <c r="R6" s="5">
        <f>'inpat_m&amp;f_cumul_sep_rate'!G66</f>
        <v>4.6660828455</v>
      </c>
      <c r="S6" s="5">
        <f>'inpat_m&amp;f_cumul_sep_rate'!I66</f>
        <v>7.4735095562</v>
      </c>
      <c r="T6" s="19">
        <f>'inpat_m&amp;f_cumul_sep_rate'!J66</f>
        <v>62.6</v>
      </c>
      <c r="U6" s="5">
        <f>'inpat_m&amp;f_cumul_sep_rate'!K66</f>
        <v>6.169409086</v>
      </c>
      <c r="V6" s="5">
        <f>'inpat_m&amp;f_cumul_sep_rate'!L66</f>
        <v>0</v>
      </c>
      <c r="W6" s="5">
        <f>'inpat_m&amp;f_cumul_sep_rate'!M66</f>
        <v>0</v>
      </c>
      <c r="X6" s="13">
        <f>'inpat_m&amp;f_cumul_sep_rate'!N66</f>
        <v>0</v>
      </c>
      <c r="Y6" s="13">
        <f>'inpat_m&amp;f_cumul_sep_rate'!O66</f>
        <v>3.3315327658</v>
      </c>
      <c r="Z6">
        <f>'inpat_m&amp;f_cumul_sep_rate'!P66</f>
      </c>
    </row>
    <row r="7" spans="1:26" ht="12.75">
      <c r="A7" t="s">
        <v>97</v>
      </c>
      <c r="B7" s="5">
        <f t="shared" si="0"/>
        <v>2.3706630278</v>
      </c>
      <c r="C7" s="9">
        <f>'inpat_m&amp;f_cumul_sep_rate'!H7</f>
        <v>0.5481300447</v>
      </c>
      <c r="D7" s="9">
        <f>'inpat_m&amp;f_cumul_sep_rate'!H67</f>
        <v>0.5809138848</v>
      </c>
      <c r="E7" s="5">
        <f t="shared" si="1"/>
        <v>1.3345500797</v>
      </c>
      <c r="F7" s="7">
        <f>'inpat_m&amp;f_cumul_sep_rate'!F7</f>
        <v>4746.9553904</v>
      </c>
      <c r="G7" s="5">
        <f>'inpat_m&amp;f_cumul_sep_rate'!G7</f>
        <v>0.047971882</v>
      </c>
      <c r="H7" s="5">
        <f>'inpat_m&amp;f_cumul_sep_rate'!I7</f>
        <v>6.2629718329</v>
      </c>
      <c r="I7" s="19">
        <f>'inpat_m&amp;f_cumul_sep_rate'!J7</f>
        <v>2.2</v>
      </c>
      <c r="J7" s="5">
        <f>'inpat_m&amp;f_cumul_sep_rate'!K7</f>
        <v>0.4634549557</v>
      </c>
      <c r="K7" s="5">
        <f>'inpat_m&amp;f_cumul_sep_rate'!L7</f>
        <v>0</v>
      </c>
      <c r="L7" s="5">
        <f>'inpat_m&amp;f_cumul_sep_rate'!M7</f>
        <v>0</v>
      </c>
      <c r="M7" s="13">
        <f>'inpat_m&amp;f_cumul_sep_rate'!N7</f>
        <v>0</v>
      </c>
      <c r="N7" s="13">
        <f>'inpat_m&amp;f_cumul_sep_rate'!O7</f>
      </c>
      <c r="O7" s="5">
        <f>'inpat_m&amp;f_cumul_sep_rate'!P7</f>
      </c>
      <c r="Q7" s="7">
        <f>'inpat_m&amp;f_cumul_sep_rate'!F67</f>
        <v>8206.1076862</v>
      </c>
      <c r="R7" s="5">
        <f>'inpat_m&amp;f_cumul_sep_rate'!G67</f>
        <v>0.1175010721</v>
      </c>
      <c r="S7" s="5">
        <f>'inpat_m&amp;f_cumul_sep_rate'!I67</f>
        <v>2.8719818086</v>
      </c>
      <c r="T7" s="19">
        <f>'inpat_m&amp;f_cumul_sep_rate'!J67</f>
        <v>5.2</v>
      </c>
      <c r="U7" s="5">
        <f>'inpat_m&amp;f_cumul_sep_rate'!K67</f>
        <v>0.6336743556</v>
      </c>
      <c r="V7" s="5">
        <f>'inpat_m&amp;f_cumul_sep_rate'!L67</f>
        <v>0</v>
      </c>
      <c r="W7" s="5">
        <f>'inpat_m&amp;f_cumul_sep_rate'!M67</f>
        <v>0</v>
      </c>
      <c r="X7" s="13">
        <f>'inpat_m&amp;f_cumul_sep_rate'!N67</f>
        <v>0</v>
      </c>
      <c r="Y7" s="13">
        <f>'inpat_m&amp;f_cumul_sep_rate'!O67</f>
      </c>
      <c r="Z7">
        <f>'inpat_m&amp;f_cumul_sep_rate'!P67</f>
      </c>
    </row>
    <row r="8" spans="1:25" ht="12.75">
      <c r="A8" t="s">
        <v>147</v>
      </c>
      <c r="B8" s="5">
        <f t="shared" si="0"/>
        <v>2.3706630278</v>
      </c>
      <c r="C8" s="9">
        <f>'inpat_m&amp;f_cumul_sep_rate'!H8</f>
        <v>0.5466314994</v>
      </c>
      <c r="E8" s="5">
        <f t="shared" si="1"/>
        <v>1.3345500797</v>
      </c>
      <c r="F8" s="7">
        <f>'inpat_m&amp;f_cumul_sep_rate'!F8</f>
        <v>3052.001021</v>
      </c>
      <c r="G8" s="5">
        <f>'inpat_m&amp;f_cumul_sep_rate'!G8</f>
        <v>0.023768395</v>
      </c>
      <c r="H8" s="5">
        <f>'inpat_m&amp;f_cumul_sep_rate'!I8</f>
        <v>12.571568078</v>
      </c>
      <c r="I8" s="19">
        <f>'inpat_m&amp;f_cumul_sep_rate'!J8</f>
        <v>1.8</v>
      </c>
      <c r="J8" s="5">
        <f>'inpat_m&amp;f_cumul_sep_rate'!K8</f>
        <v>0.589776998</v>
      </c>
      <c r="K8" s="5">
        <f>'inpat_m&amp;f_cumul_sep_rate'!L8</f>
        <v>0</v>
      </c>
      <c r="L8" s="5">
        <f>'inpat_m&amp;f_cumul_sep_rate'!M8</f>
        <v>0</v>
      </c>
      <c r="M8" s="13">
        <f>'inpat_m&amp;f_cumul_sep_rate'!N8</f>
        <v>0</v>
      </c>
      <c r="N8" s="13">
        <f>'inpat_m&amp;f_cumul_sep_rate'!O8</f>
      </c>
      <c r="O8" s="5">
        <f>'inpat_m&amp;f_cumul_sep_rate'!P8</f>
      </c>
      <c r="Q8" s="7"/>
      <c r="T8" s="19"/>
      <c r="Y8" s="13"/>
    </row>
    <row r="9" spans="1:26" ht="12.75">
      <c r="A9" t="s">
        <v>148</v>
      </c>
      <c r="B9" s="5">
        <f t="shared" si="0"/>
        <v>2.3706630278</v>
      </c>
      <c r="C9" s="9">
        <f>'inpat_m&amp;f_cumul_sep_rate'!H9</f>
        <v>9.0186173559</v>
      </c>
      <c r="D9" s="9">
        <f>'inpat_m&amp;f_cumul_sep_rate'!H69</f>
        <v>4.958478751</v>
      </c>
      <c r="E9" s="5">
        <f t="shared" si="1"/>
        <v>1.3345500797</v>
      </c>
      <c r="F9" s="7">
        <f>'inpat_m&amp;f_cumul_sep_rate'!F9</f>
        <v>5542.3166539</v>
      </c>
      <c r="G9" s="5">
        <f>'inpat_m&amp;f_cumul_sep_rate'!G9</f>
        <v>7.1546801415</v>
      </c>
      <c r="H9" s="5">
        <f>'inpat_m&amp;f_cumul_sep_rate'!I9</f>
        <v>11.368147479</v>
      </c>
      <c r="I9" s="19">
        <f>'inpat_m&amp;f_cumul_sep_rate'!J9</f>
        <v>51.2</v>
      </c>
      <c r="J9" s="5">
        <f>'inpat_m&amp;f_cumul_sep_rate'!K9</f>
        <v>9.238014209</v>
      </c>
      <c r="K9" s="5">
        <f>'inpat_m&amp;f_cumul_sep_rate'!L9</f>
        <v>0</v>
      </c>
      <c r="L9" s="5">
        <f>'inpat_m&amp;f_cumul_sep_rate'!M9</f>
        <v>0</v>
      </c>
      <c r="M9" s="13">
        <f>'inpat_m&amp;f_cumul_sep_rate'!N9</f>
        <v>0</v>
      </c>
      <c r="N9" s="13">
        <f>'inpat_m&amp;f_cumul_sep_rate'!O9</f>
        <v>4.7840171137</v>
      </c>
      <c r="O9" s="5">
        <f>'inpat_m&amp;f_cumul_sep_rate'!P9</f>
      </c>
      <c r="Q9" s="7">
        <f>'inpat_m&amp;f_cumul_sep_rate'!F69</f>
        <v>8907.2001078</v>
      </c>
      <c r="R9" s="5">
        <f>'inpat_m&amp;f_cumul_sep_rate'!G69</f>
        <v>3.8029463957</v>
      </c>
      <c r="S9" s="5">
        <f>'inpat_m&amp;f_cumul_sep_rate'!I69</f>
        <v>6.4651217677</v>
      </c>
      <c r="T9" s="19">
        <f>'inpat_m&amp;f_cumul_sep_rate'!J69</f>
        <v>47.2</v>
      </c>
      <c r="U9" s="5">
        <f>'inpat_m&amp;f_cumul_sep_rate'!K69</f>
        <v>5.2990838231</v>
      </c>
      <c r="V9" s="5">
        <f>'inpat_m&amp;f_cumul_sep_rate'!L69</f>
        <v>0</v>
      </c>
      <c r="W9" s="5">
        <f>'inpat_m&amp;f_cumul_sep_rate'!M69</f>
        <v>0</v>
      </c>
      <c r="X9" s="13">
        <f>'inpat_m&amp;f_cumul_sep_rate'!N69</f>
        <v>0</v>
      </c>
      <c r="Y9" s="13">
        <f>'inpat_m&amp;f_cumul_sep_rate'!O69</f>
        <v>2.4683963159999998</v>
      </c>
      <c r="Z9">
        <f>'inpat_m&amp;f_cumul_sep_rate'!P69</f>
      </c>
    </row>
    <row r="10" spans="1:26" ht="12.75">
      <c r="A10" t="s">
        <v>149</v>
      </c>
      <c r="B10" s="5">
        <f t="shared" si="0"/>
        <v>2.3706630278</v>
      </c>
      <c r="C10" s="9">
        <f>'inpat_m&amp;f_cumul_sep_rate'!H10</f>
        <v>5.813584934</v>
      </c>
      <c r="D10" s="9">
        <f>'inpat_m&amp;f_cumul_sep_rate'!H70</f>
        <v>3.7846443524</v>
      </c>
      <c r="E10" s="5">
        <f t="shared" si="1"/>
        <v>1.3345500797</v>
      </c>
      <c r="F10" s="7">
        <f>'inpat_m&amp;f_cumul_sep_rate'!F10</f>
        <v>2859.5478299</v>
      </c>
      <c r="G10" s="5">
        <f>'inpat_m&amp;f_cumul_sep_rate'!G10</f>
        <v>3.6564662403</v>
      </c>
      <c r="H10" s="5">
        <f>'inpat_m&amp;f_cumul_sep_rate'!I10</f>
        <v>9.2432877986</v>
      </c>
      <c r="I10" s="19">
        <f>'inpat_m&amp;f_cumul_sep_rate'!J10</f>
        <v>16.8</v>
      </c>
      <c r="J10" s="5">
        <f>'inpat_m&amp;f_cumul_sep_rate'!K10</f>
        <v>5.8750547286</v>
      </c>
      <c r="K10" s="5">
        <f>'inpat_m&amp;f_cumul_sep_rate'!L10</f>
        <v>0</v>
      </c>
      <c r="L10" s="5">
        <f>'inpat_m&amp;f_cumul_sep_rate'!M10</f>
        <v>0</v>
      </c>
      <c r="M10" s="13">
        <f>'inpat_m&amp;f_cumul_sep_rate'!N10</f>
        <v>0</v>
      </c>
      <c r="N10" s="13">
        <f>'inpat_m&amp;f_cumul_sep_rate'!O10</f>
        <v>1.2858032124999998</v>
      </c>
      <c r="O10" s="5">
        <f>'inpat_m&amp;f_cumul_sep_rate'!P10</f>
      </c>
      <c r="Q10" s="7">
        <f>'inpat_m&amp;f_cumul_sep_rate'!F70</f>
        <v>4481.5925399</v>
      </c>
      <c r="R10" s="5">
        <f>'inpat_m&amp;f_cumul_sep_rate'!G70</f>
        <v>2.474382297</v>
      </c>
      <c r="S10" s="5">
        <f>'inpat_m&amp;f_cumul_sep_rate'!I70</f>
        <v>5.7887307435</v>
      </c>
      <c r="T10" s="19">
        <f>'inpat_m&amp;f_cumul_sep_rate'!J70</f>
        <v>17.4</v>
      </c>
      <c r="U10" s="5">
        <f>'inpat_m&amp;f_cumul_sep_rate'!K70</f>
        <v>3.8825484123</v>
      </c>
      <c r="V10" s="5">
        <f>'inpat_m&amp;f_cumul_sep_rate'!L70</f>
        <v>0</v>
      </c>
      <c r="W10" s="5">
        <f>'inpat_m&amp;f_cumul_sep_rate'!M70</f>
        <v>0</v>
      </c>
      <c r="X10" s="13">
        <f>'inpat_m&amp;f_cumul_sep_rate'!N70</f>
        <v>0</v>
      </c>
      <c r="Y10" s="13">
        <f>'inpat_m&amp;f_cumul_sep_rate'!O70</f>
        <v>1.1398322173</v>
      </c>
      <c r="Z10">
        <f>'inpat_m&amp;f_cumul_sep_rate'!P70</f>
      </c>
    </row>
    <row r="11" spans="1:26" ht="12.75">
      <c r="A11" t="s">
        <v>150</v>
      </c>
      <c r="B11" s="5">
        <f t="shared" si="0"/>
        <v>2.3706630278</v>
      </c>
      <c r="C11" s="9">
        <f>'inpat_m&amp;f_cumul_sep_rate'!H11</f>
        <v>6.0428434939</v>
      </c>
      <c r="D11" s="9">
        <f>'inpat_m&amp;f_cumul_sep_rate'!H71</f>
        <v>3.1848998187</v>
      </c>
      <c r="E11" s="5">
        <f t="shared" si="1"/>
        <v>1.3345500797</v>
      </c>
      <c r="F11" s="7">
        <f>'inpat_m&amp;f_cumul_sep_rate'!F11</f>
        <v>4135.3686713</v>
      </c>
      <c r="G11" s="5">
        <f>'inpat_m&amp;f_cumul_sep_rate'!G11</f>
        <v>4.2270749398</v>
      </c>
      <c r="H11" s="5">
        <f>'inpat_m&amp;f_cumul_sep_rate'!I11</f>
        <v>8.6385876787</v>
      </c>
      <c r="I11" s="19">
        <f>'inpat_m&amp;f_cumul_sep_rate'!J11</f>
        <v>29.2</v>
      </c>
      <c r="J11" s="5">
        <f>'inpat_m&amp;f_cumul_sep_rate'!K11</f>
        <v>7.0610391288</v>
      </c>
      <c r="K11" s="5">
        <f>'inpat_m&amp;f_cumul_sep_rate'!L11</f>
        <v>0</v>
      </c>
      <c r="L11" s="5">
        <f>'inpat_m&amp;f_cumul_sep_rate'!M11</f>
        <v>0</v>
      </c>
      <c r="M11" s="13">
        <f>'inpat_m&amp;f_cumul_sep_rate'!N11</f>
        <v>0</v>
      </c>
      <c r="N11" s="13">
        <f>'inpat_m&amp;f_cumul_sep_rate'!O11</f>
        <v>1.8564119119999996</v>
      </c>
      <c r="O11" s="5">
        <f>'inpat_m&amp;f_cumul_sep_rate'!P11</f>
      </c>
      <c r="Q11" s="7">
        <f>'inpat_m&amp;f_cumul_sep_rate'!F71</f>
        <v>5599.4164548</v>
      </c>
      <c r="R11" s="5">
        <f>'inpat_m&amp;f_cumul_sep_rate'!G71</f>
        <v>2.0201447215</v>
      </c>
      <c r="S11" s="5">
        <f>'inpat_m&amp;f_cumul_sep_rate'!I71</f>
        <v>5.0212179091</v>
      </c>
      <c r="T11" s="19">
        <f>'inpat_m&amp;f_cumul_sep_rate'!J71</f>
        <v>19.4</v>
      </c>
      <c r="U11" s="5">
        <f>'inpat_m&amp;f_cumul_sep_rate'!K71</f>
        <v>3.4646467461</v>
      </c>
      <c r="V11" s="5">
        <f>'inpat_m&amp;f_cumul_sep_rate'!L71</f>
        <v>0</v>
      </c>
      <c r="W11" s="5">
        <f>'inpat_m&amp;f_cumul_sep_rate'!M71</f>
        <v>0</v>
      </c>
      <c r="X11" s="13">
        <f>'inpat_m&amp;f_cumul_sep_rate'!N71</f>
        <v>0</v>
      </c>
      <c r="Y11" s="13">
        <f>'inpat_m&amp;f_cumul_sep_rate'!O71</f>
        <v>0.6855946417999998</v>
      </c>
      <c r="Z11">
        <f>'inpat_m&amp;f_cumul_sep_rate'!P71</f>
      </c>
    </row>
    <row r="12" spans="1:26" ht="12.75">
      <c r="A12" t="s">
        <v>151</v>
      </c>
      <c r="B12" s="5">
        <f t="shared" si="0"/>
        <v>2.3706630278</v>
      </c>
      <c r="D12" s="9">
        <f>'inpat_m&amp;f_cumul_sep_rate'!H72</f>
        <v>12.78101396</v>
      </c>
      <c r="E12" s="5">
        <f t="shared" si="1"/>
        <v>1.3345500797</v>
      </c>
      <c r="I12" s="19"/>
      <c r="N12" s="15"/>
      <c r="Q12" s="7">
        <f>'inpat_m&amp;f_cumul_sep_rate'!F72</f>
        <v>119.33552961</v>
      </c>
      <c r="R12" s="5">
        <f>'inpat_m&amp;f_cumul_sep_rate'!G72</f>
        <v>2.7423033983</v>
      </c>
      <c r="S12" s="5">
        <f>'inpat_m&amp;f_cumul_sep_rate'!I72</f>
        <v>59.56828772</v>
      </c>
      <c r="T12" s="19">
        <f>'inpat_m&amp;f_cumul_sep_rate'!J72</f>
        <v>1.4</v>
      </c>
      <c r="U12" s="5">
        <f>'inpat_m&amp;f_cumul_sep_rate'!K72</f>
        <v>11.73162766</v>
      </c>
      <c r="V12" s="5">
        <f>'inpat_m&amp;f_cumul_sep_rate'!L72</f>
        <v>0</v>
      </c>
      <c r="W12" s="5">
        <f>'inpat_m&amp;f_cumul_sep_rate'!M72</f>
        <v>0.0275784752</v>
      </c>
      <c r="X12" s="13">
        <f>'inpat_m&amp;f_cumul_sep_rate'!N72</f>
        <v>0</v>
      </c>
      <c r="Y12" s="15">
        <f>'inpat_m&amp;f_cumul_sep_rate'!O72</f>
        <v>1.4077533185999997</v>
      </c>
      <c r="Z12" s="5">
        <f>'inpat_m&amp;f_cumul_sep_rate'!P72</f>
      </c>
    </row>
    <row r="13" spans="1:26" ht="12.75">
      <c r="A13" t="s">
        <v>152</v>
      </c>
      <c r="B13" s="5">
        <f t="shared" si="0"/>
        <v>2.3706630278</v>
      </c>
      <c r="C13" s="9">
        <f>'inpat_m&amp;f_cumul_sep_rate'!H13</f>
        <v>5.7123779891</v>
      </c>
      <c r="D13" s="9">
        <f>'inpat_m&amp;f_cumul_sep_rate'!H73</f>
        <v>3.4288777969</v>
      </c>
      <c r="E13" s="5">
        <f t="shared" si="1"/>
        <v>1.3345500797</v>
      </c>
      <c r="F13" s="7">
        <f>'inpat_m&amp;f_cumul_sep_rate'!F13</f>
        <v>2029.3020885</v>
      </c>
      <c r="G13" s="5">
        <f>'inpat_m&amp;f_cumul_sep_rate'!G13</f>
        <v>2.9646092992</v>
      </c>
      <c r="H13" s="5">
        <f>'inpat_m&amp;f_cumul_sep_rate'!I13</f>
        <v>11.006935146</v>
      </c>
      <c r="I13" s="19">
        <f>'inpat_m&amp;f_cumul_sep_rate'!J13</f>
        <v>12.8</v>
      </c>
      <c r="J13" s="5">
        <f>'inpat_m&amp;f_cumul_sep_rate'!K13</f>
        <v>6.30758726</v>
      </c>
      <c r="K13" s="5">
        <f>'inpat_m&amp;f_cumul_sep_rate'!L13</f>
        <v>0</v>
      </c>
      <c r="L13" s="5">
        <f>'inpat_m&amp;f_cumul_sep_rate'!M13</f>
        <v>0</v>
      </c>
      <c r="M13" s="13">
        <f>'inpat_m&amp;f_cumul_sep_rate'!N13</f>
        <v>0</v>
      </c>
      <c r="N13" s="15">
        <f>'inpat_m&amp;f_cumul_sep_rate'!O13</f>
        <v>0.5939462714000001</v>
      </c>
      <c r="O13" s="5">
        <f>'inpat_m&amp;f_cumul_sep_rate'!P13</f>
      </c>
      <c r="Q13" s="7">
        <f>'inpat_m&amp;f_cumul_sep_rate'!F73</f>
        <v>3329.3467804</v>
      </c>
      <c r="R13" s="5">
        <f>'inpat_m&amp;f_cumul_sep_rate'!G73</f>
        <v>1.8731714247</v>
      </c>
      <c r="S13" s="5">
        <f>'inpat_m&amp;f_cumul_sep_rate'!I73</f>
        <v>6.2766294593</v>
      </c>
      <c r="T13" s="19">
        <f>'inpat_m&amp;f_cumul_sep_rate'!J73</f>
        <v>11.6</v>
      </c>
      <c r="U13" s="5">
        <f>'inpat_m&amp;f_cumul_sep_rate'!K73</f>
        <v>3.4841669447</v>
      </c>
      <c r="V13" s="5">
        <f>'inpat_m&amp;f_cumul_sep_rate'!L73</f>
        <v>0</v>
      </c>
      <c r="W13" s="5">
        <f>'inpat_m&amp;f_cumul_sep_rate'!M73</f>
        <v>0</v>
      </c>
      <c r="X13" s="13">
        <f>'inpat_m&amp;f_cumul_sep_rate'!N73</f>
        <v>0</v>
      </c>
      <c r="Y13" s="15">
        <f>'inpat_m&amp;f_cumul_sep_rate'!O73</f>
        <v>0.5386213449999999</v>
      </c>
      <c r="Z13" s="5">
        <f>'inpat_m&amp;f_cumul_sep_rate'!P73</f>
      </c>
    </row>
    <row r="14" spans="1:25" ht="12.75">
      <c r="I14" s="19"/>
      <c r="Q14" s="7"/>
      <c r="T14" s="19"/>
      <c r="Y14" s="13"/>
    </row>
    <row r="15" spans="1:26" ht="12.75">
      <c r="A15" t="s">
        <v>21</v>
      </c>
      <c r="B15" s="5">
        <f>C$18</f>
        <v>2.3706630278</v>
      </c>
      <c r="C15" s="9">
        <f>'inpat_m&amp;f_cumul_sep_rate'!H14</f>
        <v>5.6481086679</v>
      </c>
      <c r="D15" s="9">
        <f>'inpat_m&amp;f_cumul_sep_rate'!H74</f>
        <v>3.2791227062</v>
      </c>
      <c r="E15" s="5">
        <f>D$18</f>
        <v>1.3345500797</v>
      </c>
      <c r="F15" s="7">
        <f>'inpat_m&amp;f_cumul_sep_rate'!F14</f>
        <v>26067.585953</v>
      </c>
      <c r="G15" s="5">
        <f>'inpat_m&amp;f_cumul_sep_rate'!G14</f>
        <v>4.7855369054</v>
      </c>
      <c r="H15" s="5">
        <f>'inpat_m&amp;f_cumul_sep_rate'!I14</f>
        <v>6.6661551577000004</v>
      </c>
      <c r="I15" s="19">
        <f>'inpat_m&amp;f_cumul_sep_rate'!J14</f>
        <v>153</v>
      </c>
      <c r="J15" s="5">
        <f>'inpat_m&amp;f_cumul_sep_rate'!K14</f>
        <v>5.8693582244</v>
      </c>
      <c r="K15" s="5">
        <f>'inpat_m&amp;f_cumul_sep_rate'!L14</f>
        <v>0</v>
      </c>
      <c r="L15" s="5">
        <f>'inpat_m&amp;f_cumul_sep_rate'!M14</f>
        <v>0</v>
      </c>
      <c r="M15" s="13">
        <f>'inpat_m&amp;f_cumul_sep_rate'!N14</f>
        <v>0</v>
      </c>
      <c r="N15" s="13">
        <f>'inpat_m&amp;f_cumul_sep_rate'!O14</f>
        <v>2.4148738776</v>
      </c>
      <c r="O15" s="5">
        <f>'inpat_m&amp;f_cumul_sep_rate'!P14</f>
      </c>
      <c r="Q15" s="7">
        <f>'inpat_m&amp;f_cumul_sep_rate'!F74</f>
        <v>42938.632327</v>
      </c>
      <c r="R15" s="5">
        <f>'inpat_m&amp;f_cumul_sep_rate'!G74</f>
        <v>2.8443548724</v>
      </c>
      <c r="S15" s="5">
        <f>'inpat_m&amp;f_cumul_sep_rate'!I74</f>
        <v>3.7803460554</v>
      </c>
      <c r="T15" s="19">
        <f>'inpat_m&amp;f_cumul_sep_rate'!J74</f>
        <v>148.6</v>
      </c>
      <c r="U15" s="5">
        <f>'inpat_m&amp;f_cumul_sep_rate'!K74</f>
        <v>3.460752985</v>
      </c>
      <c r="V15" s="5">
        <f>'inpat_m&amp;f_cumul_sep_rate'!L74</f>
        <v>0</v>
      </c>
      <c r="W15" s="5">
        <f>'inpat_m&amp;f_cumul_sep_rate'!M74</f>
        <v>0</v>
      </c>
      <c r="X15" s="13">
        <f>'inpat_m&amp;f_cumul_sep_rate'!N74</f>
        <v>0</v>
      </c>
      <c r="Y15" s="13">
        <f>'inpat_m&amp;f_cumul_sep_rate'!O74</f>
        <v>1.5098047926999998</v>
      </c>
      <c r="Z15">
        <f>'inpat_m&amp;f_cumul_sep_rate'!P74</f>
      </c>
    </row>
    <row r="16" spans="1:26" ht="12.75">
      <c r="A16" t="s">
        <v>23</v>
      </c>
      <c r="B16" s="5">
        <f>C$18</f>
        <v>2.3706630278</v>
      </c>
      <c r="C16" s="9">
        <f>'inpat_m&amp;f_cumul_sep_rate'!H15</f>
        <v>6.0436532482</v>
      </c>
      <c r="D16" s="9">
        <f>'inpat_m&amp;f_cumul_sep_rate'!H75</f>
        <v>3.4967780809</v>
      </c>
      <c r="E16" s="5">
        <f>D$18</f>
        <v>1.3345500797</v>
      </c>
      <c r="F16" s="7">
        <f>'inpat_m&amp;f_cumul_sep_rate'!F15</f>
        <v>6253.0904454</v>
      </c>
      <c r="G16" s="5">
        <f>'inpat_m&amp;f_cumul_sep_rate'!G15</f>
        <v>4.6468056842</v>
      </c>
      <c r="H16" s="5">
        <f>'inpat_m&amp;f_cumul_sep_rate'!I15</f>
        <v>7.8603985332</v>
      </c>
      <c r="I16" s="19">
        <f>'inpat_m&amp;f_cumul_sep_rate'!J15</f>
        <v>42.8</v>
      </c>
      <c r="J16" s="5">
        <f>'inpat_m&amp;f_cumul_sep_rate'!K15</f>
        <v>6.8446155343</v>
      </c>
      <c r="K16" s="5">
        <f>'inpat_m&amp;f_cumul_sep_rate'!L15</f>
        <v>0</v>
      </c>
      <c r="L16" s="5">
        <f>'inpat_m&amp;f_cumul_sep_rate'!M15</f>
        <v>0</v>
      </c>
      <c r="M16" s="13">
        <f>'inpat_m&amp;f_cumul_sep_rate'!N15</f>
        <v>0</v>
      </c>
      <c r="N16" s="13">
        <f>'inpat_m&amp;f_cumul_sep_rate'!O15</f>
        <v>2.2761426564000002</v>
      </c>
      <c r="O16" s="5">
        <f>'inpat_m&amp;f_cumul_sep_rate'!P15</f>
      </c>
      <c r="Q16" s="7">
        <f>'inpat_m&amp;f_cumul_sep_rate'!F75</f>
        <v>9048.0987649</v>
      </c>
      <c r="R16" s="5">
        <f>'inpat_m&amp;f_cumul_sep_rate'!G75</f>
        <v>2.499018757</v>
      </c>
      <c r="S16" s="5">
        <f>'inpat_m&amp;f_cumul_sep_rate'!I75</f>
        <v>4.8929032296</v>
      </c>
      <c r="T16" s="19">
        <f>'inpat_m&amp;f_cumul_sep_rate'!J75</f>
        <v>32.4</v>
      </c>
      <c r="U16" s="5">
        <f>'inpat_m&amp;f_cumul_sep_rate'!K75</f>
        <v>3.5808627693</v>
      </c>
      <c r="V16" s="5">
        <f>'inpat_m&amp;f_cumul_sep_rate'!L75</f>
        <v>0</v>
      </c>
      <c r="W16" s="5">
        <f>'inpat_m&amp;f_cumul_sep_rate'!M75</f>
        <v>0</v>
      </c>
      <c r="X16" s="13">
        <f>'inpat_m&amp;f_cumul_sep_rate'!N75</f>
        <v>0</v>
      </c>
      <c r="Y16" s="13">
        <f>'inpat_m&amp;f_cumul_sep_rate'!O75</f>
        <v>1.1644686773</v>
      </c>
      <c r="Z16">
        <f>'inpat_m&amp;f_cumul_sep_rate'!P75</f>
      </c>
    </row>
    <row r="17" spans="1:26" ht="12.75">
      <c r="A17" t="s">
        <v>25</v>
      </c>
      <c r="B17" s="5">
        <f>C$18</f>
        <v>2.3706630278</v>
      </c>
      <c r="C17" s="9">
        <f>'inpat_m&amp;f_cumul_sep_rate'!H16</f>
        <v>0.4731045736</v>
      </c>
      <c r="D17" s="9">
        <f>'inpat_m&amp;f_cumul_sep_rate'!H76</f>
        <v>0.2664337045</v>
      </c>
      <c r="E17" s="5">
        <f>D$18</f>
        <v>1.3345500797</v>
      </c>
      <c r="F17" s="7">
        <f>'inpat_m&amp;f_cumul_sep_rate'!F16</f>
        <v>55243.133624</v>
      </c>
      <c r="G17" s="5">
        <f>'inpat_m&amp;f_cumul_sep_rate'!G16</f>
        <v>0.3161378671</v>
      </c>
      <c r="H17" s="5">
        <f>'inpat_m&amp;f_cumul_sep_rate'!I16</f>
        <v>0.7080073627</v>
      </c>
      <c r="I17" s="19">
        <f>'inpat_m&amp;f_cumul_sep_rate'!J16</f>
        <v>28.8</v>
      </c>
      <c r="J17" s="5">
        <f>'inpat_m&amp;f_cumul_sep_rate'!K16</f>
        <v>0.5213317586</v>
      </c>
      <c r="K17" s="5">
        <f>'inpat_m&amp;f_cumul_sep_rate'!L16</f>
        <v>0</v>
      </c>
      <c r="L17" s="5">
        <f>'inpat_m&amp;f_cumul_sep_rate'!M16</f>
        <v>0</v>
      </c>
      <c r="M17" s="13">
        <f>'inpat_m&amp;f_cumul_sep_rate'!N16</f>
        <v>0</v>
      </c>
      <c r="N17" s="13">
        <f>'inpat_m&amp;f_cumul_sep_rate'!O16</f>
      </c>
      <c r="O17" s="5">
        <f>'inpat_m&amp;f_cumul_sep_rate'!P16</f>
        <v>1.6626556651</v>
      </c>
      <c r="Q17" s="7">
        <f>'inpat_m&amp;f_cumul_sep_rate'!F76</f>
        <v>88956.406402</v>
      </c>
      <c r="R17" s="5">
        <f>'inpat_m&amp;f_cumul_sep_rate'!G76</f>
        <v>0.1732782268</v>
      </c>
      <c r="S17" s="5">
        <f>'inpat_m&amp;f_cumul_sep_rate'!I76</f>
        <v>0.40967016</v>
      </c>
      <c r="T17" s="19">
        <f>'inpat_m&amp;f_cumul_sep_rate'!J76</f>
        <v>25</v>
      </c>
      <c r="U17" s="5">
        <f>'inpat_m&amp;f_cumul_sep_rate'!K76</f>
        <v>0.2810365325</v>
      </c>
      <c r="V17" s="5">
        <f>'inpat_m&amp;f_cumul_sep_rate'!L76</f>
        <v>0</v>
      </c>
      <c r="W17" s="5">
        <f>'inpat_m&amp;f_cumul_sep_rate'!M76</f>
        <v>0</v>
      </c>
      <c r="X17" s="13">
        <f>'inpat_m&amp;f_cumul_sep_rate'!N76</f>
        <v>0</v>
      </c>
      <c r="Y17" s="13">
        <f>'inpat_m&amp;f_cumul_sep_rate'!O76</f>
      </c>
      <c r="Z17">
        <f>'inpat_m&amp;f_cumul_sep_rate'!P76</f>
        <v>0.9248799197</v>
      </c>
    </row>
    <row r="18" spans="1:26" ht="12.75">
      <c r="A18" t="s">
        <v>27</v>
      </c>
      <c r="B18" s="5">
        <f>C$18</f>
        <v>2.3706630278</v>
      </c>
      <c r="C18" s="9">
        <f>'inpat_m&amp;f_cumul_sep_rate'!H17</f>
        <v>2.3706630278</v>
      </c>
      <c r="D18" s="9">
        <f>'inpat_m&amp;f_cumul_sep_rate'!H77</f>
        <v>1.3345500797</v>
      </c>
      <c r="E18" s="5">
        <f>D$18</f>
        <v>1.3345500797</v>
      </c>
      <c r="F18" s="7">
        <f>'inpat_m&amp;f_cumul_sep_rate'!F17</f>
        <v>91352.018355</v>
      </c>
      <c r="G18" s="5">
        <f>'inpat_m&amp;f_cumul_sep_rate'!G17</f>
        <v>2.0962209122</v>
      </c>
      <c r="H18" s="5">
        <f>'inpat_m&amp;f_cumul_sep_rate'!I17</f>
        <v>2.6810357432</v>
      </c>
      <c r="I18" s="19">
        <f>'inpat_m&amp;f_cumul_sep_rate'!J17</f>
        <v>226.2</v>
      </c>
      <c r="J18" s="5">
        <f>'inpat_m&amp;f_cumul_sep_rate'!K17</f>
        <v>2.4761357666</v>
      </c>
      <c r="K18" s="5">
        <f>'inpat_m&amp;f_cumul_sep_rate'!L17</f>
        <v>0</v>
      </c>
      <c r="L18" s="5">
        <f>'inpat_m&amp;f_cumul_sep_rate'!M17</f>
        <v>0</v>
      </c>
      <c r="M18" s="13">
        <f>'inpat_m&amp;f_cumul_sep_rate'!N17</f>
        <v>0</v>
      </c>
      <c r="N18" s="13">
        <f>'inpat_m&amp;f_cumul_sep_rate'!O17</f>
      </c>
      <c r="O18" s="5">
        <f>'inpat_m&amp;f_cumul_sep_rate'!P17</f>
      </c>
      <c r="Q18" s="7">
        <f>'inpat_m&amp;f_cumul_sep_rate'!F77</f>
        <v>147707.3573</v>
      </c>
      <c r="R18" s="5">
        <f>'inpat_m&amp;f_cumul_sep_rate'!G77</f>
        <v>1.1864524915</v>
      </c>
      <c r="S18" s="5">
        <f>'inpat_m&amp;f_cumul_sep_rate'!I77</f>
        <v>1.5011337815</v>
      </c>
      <c r="T18" s="19">
        <f>'inpat_m&amp;f_cumul_sep_rate'!J77</f>
        <v>206.6</v>
      </c>
      <c r="U18" s="5">
        <f>'inpat_m&amp;f_cumul_sep_rate'!K77</f>
        <v>1.3987116402</v>
      </c>
      <c r="V18" s="5">
        <f>'inpat_m&amp;f_cumul_sep_rate'!L77</f>
        <v>0</v>
      </c>
      <c r="W18" s="5">
        <f>'inpat_m&amp;f_cumul_sep_rate'!M77</f>
        <v>0</v>
      </c>
      <c r="X18" s="13">
        <f>'inpat_m&amp;f_cumul_sep_rate'!N77</f>
        <v>0</v>
      </c>
      <c r="Y18" s="13">
        <f>'inpat_m&amp;f_cumul_sep_rate'!O77</f>
      </c>
      <c r="Z18">
        <f>'inpat_m&amp;f_cumul_sep_rate'!P77</f>
      </c>
    </row>
    <row r="19" spans="2:25" ht="12.75">
      <c r="B19" s="4" t="s">
        <v>130</v>
      </c>
      <c r="C19" s="9" t="s">
        <v>128</v>
      </c>
      <c r="D19" s="9" t="s">
        <v>129</v>
      </c>
      <c r="E19" s="4" t="s">
        <v>131</v>
      </c>
      <c r="I19" s="19"/>
      <c r="Q19" s="7"/>
      <c r="T19" s="19"/>
      <c r="Y19" s="13"/>
    </row>
    <row r="20" spans="1:26" ht="12.75">
      <c r="A20" t="s">
        <v>29</v>
      </c>
      <c r="B20" s="5">
        <f>C$18</f>
        <v>2.3706630278</v>
      </c>
      <c r="C20" s="9">
        <f>'inpat_m&amp;f_cumul_sep_rate'!H18</f>
        <v>2.4847042998</v>
      </c>
      <c r="D20" s="9">
        <f>'inpat_m&amp;f_cumul_sep_rate'!H78</f>
        <v>2.2622706854</v>
      </c>
      <c r="E20" s="5">
        <f>D$18</f>
        <v>1.3345500797</v>
      </c>
      <c r="F20" s="7">
        <f>'inpat_m&amp;f_cumul_sep_rate'!F18</f>
        <v>1223.3741478</v>
      </c>
      <c r="G20" s="5">
        <f>'inpat_m&amp;f_cumul_sep_rate'!G18</f>
        <v>0.3697305432</v>
      </c>
      <c r="H20" s="5">
        <f>'inpat_m&amp;f_cumul_sep_rate'!I18</f>
        <v>16.697986065</v>
      </c>
      <c r="I20" s="19">
        <f>'inpat_m&amp;f_cumul_sep_rate'!J18</f>
        <v>3</v>
      </c>
      <c r="J20" s="5">
        <f>'inpat_m&amp;f_cumul_sep_rate'!K18</f>
        <v>2.4522342617</v>
      </c>
      <c r="K20" s="5">
        <f>'inpat_m&amp;f_cumul_sep_rate'!L18</f>
        <v>0</v>
      </c>
      <c r="L20" s="5">
        <f>'inpat_m&amp;f_cumul_sep_rate'!M18</f>
        <v>0</v>
      </c>
      <c r="M20" s="13">
        <f>'inpat_m&amp;f_cumul_sep_rate'!N18</f>
        <v>0</v>
      </c>
      <c r="N20" s="13">
        <f>'inpat_m&amp;f_cumul_sep_rate'!O18</f>
      </c>
      <c r="O20" s="5">
        <f>'inpat_m&amp;f_cumul_sep_rate'!P18</f>
      </c>
      <c r="Q20" s="7">
        <f>'inpat_m&amp;f_cumul_sep_rate'!F78</f>
        <v>1828.9663942</v>
      </c>
      <c r="R20" s="5">
        <f>'inpat_m&amp;f_cumul_sep_rate'!G78</f>
        <v>0.5359070491</v>
      </c>
      <c r="S20" s="5">
        <f>'inpat_m&amp;f_cumul_sep_rate'!I78</f>
        <v>9.5499185212</v>
      </c>
      <c r="T20" s="19">
        <f>'inpat_m&amp;f_cumul_sep_rate'!J78</f>
        <v>4</v>
      </c>
      <c r="U20" s="5">
        <f>'inpat_m&amp;f_cumul_sep_rate'!K78</f>
        <v>2.187027609</v>
      </c>
      <c r="V20" s="5">
        <f>'inpat_m&amp;f_cumul_sep_rate'!L78</f>
        <v>0</v>
      </c>
      <c r="W20" s="5">
        <f>'inpat_m&amp;f_cumul_sep_rate'!M78</f>
        <v>0</v>
      </c>
      <c r="X20" s="13">
        <f>'inpat_m&amp;f_cumul_sep_rate'!N78</f>
        <v>0</v>
      </c>
      <c r="Y20" s="13">
        <f>'inpat_m&amp;f_cumul_sep_rate'!O78</f>
      </c>
      <c r="Z20">
        <f>'inpat_m&amp;f_cumul_sep_rate'!P78</f>
      </c>
    </row>
    <row r="21" spans="1:26" ht="12.75">
      <c r="A21" t="s">
        <v>31</v>
      </c>
      <c r="B21" s="5">
        <f>C$18</f>
        <v>2.3706630278</v>
      </c>
      <c r="C21" s="9">
        <f>'inpat_m&amp;f_cumul_sep_rate'!H19</f>
        <v>5.1295172925</v>
      </c>
      <c r="D21" s="9">
        <f>'inpat_m&amp;f_cumul_sep_rate'!H79</f>
        <v>3.0584391186</v>
      </c>
      <c r="E21" s="5">
        <f>D$18</f>
        <v>1.3345500797</v>
      </c>
      <c r="F21" s="7">
        <f>'inpat_m&amp;f_cumul_sep_rate'!F19</f>
        <v>1419.2018864</v>
      </c>
      <c r="G21" s="5">
        <f>'inpat_m&amp;f_cumul_sep_rate'!G19</f>
        <v>2.1176576727</v>
      </c>
      <c r="H21" s="5">
        <f>'inpat_m&amp;f_cumul_sep_rate'!I19</f>
        <v>12.425024117</v>
      </c>
      <c r="I21" s="19">
        <f>'inpat_m&amp;f_cumul_sep_rate'!J19</f>
        <v>7.8</v>
      </c>
      <c r="J21" s="5">
        <f>'inpat_m&amp;f_cumul_sep_rate'!K19</f>
        <v>5.4960468098</v>
      </c>
      <c r="K21" s="5">
        <f>'inpat_m&amp;f_cumul_sep_rate'!L19</f>
        <v>0</v>
      </c>
      <c r="L21" s="5">
        <f>'inpat_m&amp;f_cumul_sep_rate'!M19</f>
        <v>0</v>
      </c>
      <c r="M21" s="13">
        <f>'inpat_m&amp;f_cumul_sep_rate'!N19</f>
        <v>0</v>
      </c>
      <c r="N21" s="13">
        <f>'inpat_m&amp;f_cumul_sep_rate'!O19</f>
      </c>
      <c r="O21" s="5">
        <f>'inpat_m&amp;f_cumul_sep_rate'!P19</f>
      </c>
      <c r="Q21" s="7">
        <f>'inpat_m&amp;f_cumul_sep_rate'!F79</f>
        <v>2363.6002934</v>
      </c>
      <c r="R21" s="5">
        <f>'inpat_m&amp;f_cumul_sep_rate'!G79</f>
        <v>1.1112127633</v>
      </c>
      <c r="S21" s="5">
        <f>'inpat_m&amp;f_cumul_sep_rate'!I79</f>
        <v>8.4178747321</v>
      </c>
      <c r="T21" s="19">
        <f>'inpat_m&amp;f_cumul_sep_rate'!J79</f>
        <v>7.2</v>
      </c>
      <c r="U21" s="5">
        <f>'inpat_m&amp;f_cumul_sep_rate'!K79</f>
        <v>3.0462003326</v>
      </c>
      <c r="V21" s="5">
        <f>'inpat_m&amp;f_cumul_sep_rate'!L79</f>
        <v>0</v>
      </c>
      <c r="W21" s="5">
        <f>'inpat_m&amp;f_cumul_sep_rate'!M79</f>
        <v>0</v>
      </c>
      <c r="X21" s="13">
        <f>'inpat_m&amp;f_cumul_sep_rate'!N79</f>
        <v>0</v>
      </c>
      <c r="Y21" s="13">
        <f>'inpat_m&amp;f_cumul_sep_rate'!O79</f>
      </c>
      <c r="Z21">
        <f>'inpat_m&amp;f_cumul_sep_rate'!P79</f>
      </c>
    </row>
    <row r="22" spans="1:26" ht="12.75">
      <c r="A22" t="s">
        <v>33</v>
      </c>
      <c r="B22" s="5">
        <f>C$18</f>
        <v>2.3706630278</v>
      </c>
      <c r="C22" s="9">
        <f>'inpat_m&amp;f_cumul_sep_rate'!H20</f>
        <v>2.7426179884</v>
      </c>
      <c r="D22" s="9">
        <f>'inpat_m&amp;f_cumul_sep_rate'!H80</f>
        <v>1.0725014853</v>
      </c>
      <c r="E22" s="5">
        <f>D$18</f>
        <v>1.3345500797</v>
      </c>
      <c r="F22" s="7">
        <f>'inpat_m&amp;f_cumul_sep_rate'!F20</f>
        <v>707.50807246</v>
      </c>
      <c r="G22" s="5">
        <f>'inpat_m&amp;f_cumul_sep_rate'!G20</f>
        <v>0.053204335</v>
      </c>
      <c r="H22" s="5">
        <f>'inpat_m&amp;f_cumul_sep_rate'!I20</f>
        <v>141.3785818</v>
      </c>
      <c r="I22" s="19">
        <f>'inpat_m&amp;f_cumul_sep_rate'!J20</f>
        <v>2</v>
      </c>
      <c r="J22" s="5">
        <f>'inpat_m&amp;f_cumul_sep_rate'!K20</f>
        <v>2.8268228701</v>
      </c>
      <c r="K22" s="5">
        <f>'inpat_m&amp;f_cumul_sep_rate'!L20</f>
        <v>0</v>
      </c>
      <c r="L22" s="5">
        <f>'inpat_m&amp;f_cumul_sep_rate'!M20</f>
        <v>0</v>
      </c>
      <c r="M22" s="13">
        <f>'inpat_m&amp;f_cumul_sep_rate'!N20</f>
        <v>0</v>
      </c>
      <c r="N22" s="13">
        <f>'inpat_m&amp;f_cumul_sep_rate'!O20</f>
      </c>
      <c r="O22" s="5">
        <f>'inpat_m&amp;f_cumul_sep_rate'!P20</f>
      </c>
      <c r="Q22" s="7">
        <f>'inpat_m&amp;f_cumul_sep_rate'!F80</f>
        <v>1163.4879871</v>
      </c>
      <c r="R22" s="5">
        <f>'inpat_m&amp;f_cumul_sep_rate'!G80</f>
        <v>0.0073383976</v>
      </c>
      <c r="S22" s="5">
        <f>'inpat_m&amp;f_cumul_sep_rate'!I80</f>
        <v>156.74531461</v>
      </c>
      <c r="T22" s="19">
        <f>'inpat_m&amp;f_cumul_sep_rate'!J80</f>
        <v>1.4</v>
      </c>
      <c r="U22" s="5">
        <f>'inpat_m&amp;f_cumul_sep_rate'!K80</f>
        <v>1.2032784313</v>
      </c>
      <c r="V22" s="5">
        <f>'inpat_m&amp;f_cumul_sep_rate'!L80</f>
        <v>0</v>
      </c>
      <c r="W22" s="5">
        <f>'inpat_m&amp;f_cumul_sep_rate'!M80</f>
        <v>0</v>
      </c>
      <c r="X22" s="13">
        <f>'inpat_m&amp;f_cumul_sep_rate'!N80</f>
        <v>0</v>
      </c>
      <c r="Y22" s="13">
        <f>'inpat_m&amp;f_cumul_sep_rate'!O80</f>
      </c>
      <c r="Z22">
        <f>'inpat_m&amp;f_cumul_sep_rate'!P80</f>
      </c>
    </row>
    <row r="23" spans="1:26" ht="12.75">
      <c r="A23" t="s">
        <v>35</v>
      </c>
      <c r="B23" s="5">
        <f>C$18</f>
        <v>2.3706630278</v>
      </c>
      <c r="C23" s="9">
        <f>'inpat_m&amp;f_cumul_sep_rate'!H21</f>
        <v>7.3703812831</v>
      </c>
      <c r="D23" s="9">
        <f>'inpat_m&amp;f_cumul_sep_rate'!H81</f>
        <v>3.9639403893</v>
      </c>
      <c r="E23" s="5">
        <f>D$18</f>
        <v>1.3345500797</v>
      </c>
      <c r="F23" s="7">
        <f>'inpat_m&amp;f_cumul_sep_rate'!F21</f>
        <v>406.05823041</v>
      </c>
      <c r="G23" s="5">
        <f>'inpat_m&amp;f_cumul_sep_rate'!G21</f>
        <v>0.7841341351</v>
      </c>
      <c r="H23" s="5">
        <f>'inpat_m&amp;f_cumul_sep_rate'!I21</f>
        <v>69.277076237</v>
      </c>
      <c r="I23" s="19">
        <f>'inpat_m&amp;f_cumul_sep_rate'!J21</f>
        <v>2.2</v>
      </c>
      <c r="J23" s="5">
        <f>'inpat_m&amp;f_cumul_sep_rate'!K21</f>
        <v>5.4179421454</v>
      </c>
      <c r="K23" s="5">
        <f>'inpat_m&amp;f_cumul_sep_rate'!L21</f>
        <v>0</v>
      </c>
      <c r="L23" s="5">
        <f>'inpat_m&amp;f_cumul_sep_rate'!M21</f>
        <v>0</v>
      </c>
      <c r="M23" s="13">
        <f>'inpat_m&amp;f_cumul_sep_rate'!N21</f>
        <v>0</v>
      </c>
      <c r="N23" s="13">
        <f>'inpat_m&amp;f_cumul_sep_rate'!O21</f>
      </c>
      <c r="O23" s="5">
        <f>'inpat_m&amp;f_cumul_sep_rate'!P21</f>
      </c>
      <c r="Q23" s="7">
        <f>'inpat_m&amp;f_cumul_sep_rate'!F81</f>
        <v>613.44411857</v>
      </c>
      <c r="R23" s="5">
        <f>'inpat_m&amp;f_cumul_sep_rate'!G81</f>
        <v>0.175268425</v>
      </c>
      <c r="S23" s="5">
        <f>'inpat_m&amp;f_cumul_sep_rate'!I81</f>
        <v>89.650051987</v>
      </c>
      <c r="T23" s="19">
        <f>'inpat_m&amp;f_cumul_sep_rate'!J81</f>
        <v>2.6</v>
      </c>
      <c r="U23" s="5">
        <f>'inpat_m&amp;f_cumul_sep_rate'!K81</f>
        <v>4.238364867</v>
      </c>
      <c r="V23" s="5">
        <f>'inpat_m&amp;f_cumul_sep_rate'!L81</f>
        <v>0</v>
      </c>
      <c r="W23" s="5">
        <f>'inpat_m&amp;f_cumul_sep_rate'!M81</f>
        <v>0</v>
      </c>
      <c r="X23" s="13">
        <f>'inpat_m&amp;f_cumul_sep_rate'!N81</f>
        <v>0</v>
      </c>
      <c r="Y23" s="13">
        <f>'inpat_m&amp;f_cumul_sep_rate'!O81</f>
      </c>
      <c r="Z23">
        <f>'inpat_m&amp;f_cumul_sep_rate'!P81</f>
      </c>
    </row>
    <row r="24" spans="1:25" ht="12.75">
      <c r="I24" s="19"/>
      <c r="Q24" s="7"/>
      <c r="T24" s="19"/>
      <c r="Y24" s="13"/>
    </row>
    <row r="25" spans="1:26" ht="12.75">
      <c r="A25" t="s">
        <v>37</v>
      </c>
      <c r="B25" s="5">
        <f>C$18</f>
        <v>2.3706630278</v>
      </c>
      <c r="C25" s="9">
        <f>'inpat_m&amp;f_cumul_sep_rate'!H22</f>
        <v>0</v>
      </c>
      <c r="D25" s="9">
        <f>'inpat_m&amp;f_cumul_sep_rate'!H82</f>
        <v>0</v>
      </c>
      <c r="E25" s="5">
        <f>D$18</f>
        <v>1.3345500797</v>
      </c>
      <c r="F25" s="7">
        <f>'inpat_m&amp;f_cumul_sep_rate'!F22</f>
        <v>1540.7004821</v>
      </c>
      <c r="G25" s="5" t="str">
        <f>'inpat_m&amp;f_cumul_sep_rate'!G22</f>
        <v> </v>
      </c>
      <c r="H25" s="5" t="str">
        <f>'inpat_m&amp;f_cumul_sep_rate'!I22</f>
        <v> </v>
      </c>
      <c r="I25" s="19">
        <f>'inpat_m&amp;f_cumul_sep_rate'!J22</f>
        <v>0</v>
      </c>
      <c r="J25" s="5">
        <f>'inpat_m&amp;f_cumul_sep_rate'!K22</f>
        <v>0</v>
      </c>
      <c r="K25" s="5">
        <f>'inpat_m&amp;f_cumul_sep_rate'!L22</f>
        <v>0</v>
      </c>
      <c r="L25" s="5">
        <f>'inpat_m&amp;f_cumul_sep_rate'!M22</f>
        <v>0</v>
      </c>
      <c r="M25" s="13">
        <f>'inpat_m&amp;f_cumul_sep_rate'!N22</f>
        <v>0</v>
      </c>
      <c r="N25" s="13" t="e">
        <f>'inpat_m&amp;f_cumul_sep_rate'!O22</f>
        <v>#VALUE!</v>
      </c>
      <c r="O25" s="5">
        <f>'inpat_m&amp;f_cumul_sep_rate'!P22</f>
      </c>
      <c r="Q25" s="7">
        <f>'inpat_m&amp;f_cumul_sep_rate'!F82</f>
        <v>2669.6926521</v>
      </c>
      <c r="R25" s="5" t="str">
        <f>'inpat_m&amp;f_cumul_sep_rate'!G82</f>
        <v> </v>
      </c>
      <c r="S25" s="5" t="str">
        <f>'inpat_m&amp;f_cumul_sep_rate'!I82</f>
        <v> </v>
      </c>
      <c r="T25" s="19">
        <f>'inpat_m&amp;f_cumul_sep_rate'!J82</f>
        <v>0</v>
      </c>
      <c r="U25" s="5">
        <f>'inpat_m&amp;f_cumul_sep_rate'!K82</f>
        <v>0</v>
      </c>
      <c r="V25" s="5">
        <f>'inpat_m&amp;f_cumul_sep_rate'!L82</f>
        <v>0</v>
      </c>
      <c r="W25" s="5">
        <f>'inpat_m&amp;f_cumul_sep_rate'!M82</f>
        <v>0</v>
      </c>
      <c r="X25" s="13">
        <f>'inpat_m&amp;f_cumul_sep_rate'!N82</f>
        <v>0</v>
      </c>
      <c r="Y25" s="13" t="e">
        <f>'inpat_m&amp;f_cumul_sep_rate'!O82</f>
        <v>#VALUE!</v>
      </c>
      <c r="Z25">
        <f>'inpat_m&amp;f_cumul_sep_rate'!P82</f>
      </c>
    </row>
    <row r="26" spans="1:25" ht="12.75">
      <c r="A26" t="s">
        <v>153</v>
      </c>
      <c r="B26" s="5">
        <f>C$18</f>
        <v>2.3706630278</v>
      </c>
      <c r="C26" s="9">
        <f>'inpat_m&amp;f_cumul_sep_rate'!H23</f>
        <v>0</v>
      </c>
      <c r="E26" s="5">
        <f>D$18</f>
        <v>1.3345500797</v>
      </c>
      <c r="F26" s="7">
        <f>'inpat_m&amp;f_cumul_sep_rate'!F23</f>
        <v>281.51072835</v>
      </c>
      <c r="G26" s="5" t="str">
        <f>'inpat_m&amp;f_cumul_sep_rate'!G23</f>
        <v> </v>
      </c>
      <c r="H26" s="5" t="str">
        <f>'inpat_m&amp;f_cumul_sep_rate'!I23</f>
        <v> </v>
      </c>
      <c r="I26" s="19">
        <f>'inpat_m&amp;f_cumul_sep_rate'!J23</f>
        <v>0</v>
      </c>
      <c r="J26" s="5">
        <f>'inpat_m&amp;f_cumul_sep_rate'!K23</f>
        <v>0</v>
      </c>
      <c r="K26" s="5">
        <f>'inpat_m&amp;f_cumul_sep_rate'!L23</f>
        <v>0</v>
      </c>
      <c r="L26" s="5">
        <f>'inpat_m&amp;f_cumul_sep_rate'!M23</f>
        <v>0</v>
      </c>
      <c r="M26" s="13">
        <f>'inpat_m&amp;f_cumul_sep_rate'!N23</f>
        <v>0</v>
      </c>
      <c r="N26" s="13" t="e">
        <f>'inpat_m&amp;f_cumul_sep_rate'!O23</f>
        <v>#VALUE!</v>
      </c>
      <c r="O26" s="5">
        <f>'inpat_m&amp;f_cumul_sep_rate'!P23</f>
      </c>
      <c r="Q26" s="7"/>
      <c r="T26" s="19"/>
      <c r="Y26" s="13"/>
    </row>
    <row r="27" spans="1:25" ht="12.75">
      <c r="A27" t="s">
        <v>154</v>
      </c>
      <c r="B27" s="5">
        <f>C$18</f>
        <v>2.3706630278</v>
      </c>
      <c r="C27" s="9">
        <f>'inpat_m&amp;f_cumul_sep_rate'!H24</f>
        <v>0.7704517669</v>
      </c>
      <c r="E27" s="5">
        <f>D$18</f>
        <v>1.3345500797</v>
      </c>
      <c r="F27" s="7">
        <f>'inpat_m&amp;f_cumul_sep_rate'!F24</f>
        <v>1965.9971225</v>
      </c>
      <c r="G27" s="5">
        <f>'inpat_m&amp;f_cumul_sep_rate'!G24</f>
        <v>0.0103115185</v>
      </c>
      <c r="H27" s="5">
        <f>'inpat_m&amp;f_cumul_sep_rate'!I24</f>
        <v>57.566296059</v>
      </c>
      <c r="I27" s="19">
        <f>'inpat_m&amp;f_cumul_sep_rate'!J24</f>
        <v>1.6</v>
      </c>
      <c r="J27" s="5">
        <f>'inpat_m&amp;f_cumul_sep_rate'!K24</f>
        <v>0.8138363895</v>
      </c>
      <c r="K27" s="5">
        <f>'inpat_m&amp;f_cumul_sep_rate'!L24</f>
        <v>0</v>
      </c>
      <c r="L27" s="5">
        <f>'inpat_m&amp;f_cumul_sep_rate'!M24</f>
        <v>0</v>
      </c>
      <c r="M27" s="13">
        <f>'inpat_m&amp;f_cumul_sep_rate'!N24</f>
        <v>0</v>
      </c>
      <c r="N27" s="13">
        <f>'inpat_m&amp;f_cumul_sep_rate'!O24</f>
      </c>
      <c r="O27" s="5">
        <f>'inpat_m&amp;f_cumul_sep_rate'!P24</f>
      </c>
      <c r="Q27" s="7"/>
      <c r="T27" s="19"/>
      <c r="Y27" s="13"/>
    </row>
    <row r="28" spans="1:25" ht="12.75">
      <c r="I28" s="19"/>
      <c r="Q28" s="7"/>
      <c r="T28" s="19"/>
      <c r="Y28" s="13"/>
    </row>
    <row r="29" spans="1:26" ht="12.75">
      <c r="A29" t="s">
        <v>155</v>
      </c>
      <c r="B29" s="5">
        <f>C$18</f>
        <v>2.3706630278</v>
      </c>
      <c r="C29" s="9">
        <f>'inpat_m&amp;f_cumul_sep_rate'!H25</f>
        <v>8.8282048012</v>
      </c>
      <c r="D29" s="9">
        <f>'inpat_m&amp;f_cumul_sep_rate'!H85</f>
        <v>5.0075306946</v>
      </c>
      <c r="E29" s="5">
        <f>D$18</f>
        <v>1.3345500797</v>
      </c>
      <c r="F29" s="7">
        <f>'inpat_m&amp;f_cumul_sep_rate'!F25</f>
        <v>1156.1550895</v>
      </c>
      <c r="G29" s="5">
        <f>'inpat_m&amp;f_cumul_sep_rate'!G25</f>
        <v>4.0283353812</v>
      </c>
      <c r="H29" s="5">
        <f>'inpat_m&amp;f_cumul_sep_rate'!I25</f>
        <v>19.347247098</v>
      </c>
      <c r="I29" s="19">
        <f>'inpat_m&amp;f_cumul_sep_rate'!J25</f>
        <v>10.8</v>
      </c>
      <c r="J29" s="5">
        <f>'inpat_m&amp;f_cumul_sep_rate'!K25</f>
        <v>9.3413073199</v>
      </c>
      <c r="K29" s="5">
        <f>'inpat_m&amp;f_cumul_sep_rate'!L25</f>
        <v>0</v>
      </c>
      <c r="L29" s="5">
        <f>'inpat_m&amp;f_cumul_sep_rate'!M25</f>
        <v>0</v>
      </c>
      <c r="M29" s="13">
        <f>'inpat_m&amp;f_cumul_sep_rate'!N25</f>
        <v>0</v>
      </c>
      <c r="N29" s="13">
        <f>'inpat_m&amp;f_cumul_sep_rate'!O25</f>
        <v>1.6576723533999997</v>
      </c>
      <c r="O29" s="5">
        <f>'inpat_m&amp;f_cumul_sep_rate'!P25</f>
      </c>
      <c r="Q29" s="7">
        <f>'inpat_m&amp;f_cumul_sep_rate'!F85</f>
        <v>2064.7740864</v>
      </c>
      <c r="R29" s="5">
        <f>'inpat_m&amp;f_cumul_sep_rate'!G85</f>
        <v>2.3946623379</v>
      </c>
      <c r="S29" s="5">
        <f>'inpat_m&amp;f_cumul_sep_rate'!I85</f>
        <v>10.471356759</v>
      </c>
      <c r="T29" s="19">
        <f>'inpat_m&amp;f_cumul_sep_rate'!J85</f>
        <v>10.8</v>
      </c>
      <c r="U29" s="5">
        <f>'inpat_m&amp;f_cumul_sep_rate'!K85</f>
        <v>5.230596447</v>
      </c>
      <c r="V29" s="5">
        <f>'inpat_m&amp;f_cumul_sep_rate'!L85</f>
        <v>0</v>
      </c>
      <c r="W29" s="5">
        <f>'inpat_m&amp;f_cumul_sep_rate'!M85</f>
        <v>0</v>
      </c>
      <c r="X29" s="13">
        <f>'inpat_m&amp;f_cumul_sep_rate'!N85</f>
        <v>0</v>
      </c>
      <c r="Y29" s="15">
        <f>'inpat_m&amp;f_cumul_sep_rate'!O85</f>
        <v>1.0601122581999998</v>
      </c>
      <c r="Z29" s="5">
        <f>'inpat_m&amp;f_cumul_sep_rate'!P85</f>
      </c>
    </row>
    <row r="30" spans="1:26" ht="12.75">
      <c r="A30" t="s">
        <v>156</v>
      </c>
      <c r="B30" s="5">
        <f>C$18</f>
        <v>2.3706630278</v>
      </c>
      <c r="C30" s="9">
        <f>'inpat_m&amp;f_cumul_sep_rate'!H26</f>
        <v>28.034146595</v>
      </c>
      <c r="D30" s="9">
        <f>'inpat_m&amp;f_cumul_sep_rate'!H86</f>
        <v>11.474637433</v>
      </c>
      <c r="E30" s="5">
        <f>D$18</f>
        <v>1.3345500797</v>
      </c>
      <c r="F30" s="7">
        <f>'inpat_m&amp;f_cumul_sep_rate'!F26</f>
        <v>1400.6033101</v>
      </c>
      <c r="G30" s="5">
        <f>'inpat_m&amp;f_cumul_sep_rate'!G26</f>
        <v>16.947090534</v>
      </c>
      <c r="H30" s="5">
        <f>'inpat_m&amp;f_cumul_sep_rate'!I26</f>
        <v>46.374531</v>
      </c>
      <c r="I30" s="19">
        <f>'inpat_m&amp;f_cumul_sep_rate'!J26</f>
        <v>40.6</v>
      </c>
      <c r="J30" s="5">
        <f>'inpat_m&amp;f_cumul_sep_rate'!K26</f>
        <v>28.987508245</v>
      </c>
      <c r="K30" s="5">
        <f>'inpat_m&amp;f_cumul_sep_rate'!L26</f>
        <v>0</v>
      </c>
      <c r="L30" s="5">
        <f>'inpat_m&amp;f_cumul_sep_rate'!M26</f>
        <v>0</v>
      </c>
      <c r="M30" s="13">
        <f>'inpat_m&amp;f_cumul_sep_rate'!N26</f>
        <v>0</v>
      </c>
      <c r="N30" s="13">
        <f>'inpat_m&amp;f_cumul_sep_rate'!O26</f>
        <v>14.576427506200002</v>
      </c>
      <c r="O30" s="5">
        <f>'inpat_m&amp;f_cumul_sep_rate'!P26</f>
      </c>
      <c r="Q30" s="7">
        <f>'inpat_m&amp;f_cumul_sep_rate'!F86</f>
        <v>2409.8948155</v>
      </c>
      <c r="R30" s="5">
        <f>'inpat_m&amp;f_cumul_sep_rate'!G86</f>
        <v>7.5346926013</v>
      </c>
      <c r="S30" s="5">
        <f>'inpat_m&amp;f_cumul_sep_rate'!I86</f>
        <v>17.474807691</v>
      </c>
      <c r="T30" s="19">
        <f>'inpat_m&amp;f_cumul_sep_rate'!J86</f>
        <v>29.6</v>
      </c>
      <c r="U30" s="5">
        <f>'inpat_m&amp;f_cumul_sep_rate'!K86</f>
        <v>12.282693755</v>
      </c>
      <c r="V30" s="5">
        <f>'inpat_m&amp;f_cumul_sep_rate'!L86</f>
        <v>0</v>
      </c>
      <c r="W30" s="5">
        <f>'inpat_m&amp;f_cumul_sep_rate'!M86</f>
        <v>0</v>
      </c>
      <c r="X30" s="13">
        <f>'inpat_m&amp;f_cumul_sep_rate'!N86</f>
        <v>0</v>
      </c>
      <c r="Y30" s="15">
        <f>'inpat_m&amp;f_cumul_sep_rate'!O86</f>
        <v>6.2001425216</v>
      </c>
      <c r="Z30" s="5">
        <f>'inpat_m&amp;f_cumul_sep_rate'!P86</f>
      </c>
    </row>
    <row r="31" spans="1:26" ht="12.75">
      <c r="A31" t="s">
        <v>157</v>
      </c>
      <c r="B31" s="5">
        <f>C$18</f>
        <v>2.3706630278</v>
      </c>
      <c r="C31" s="9">
        <f>'inpat_m&amp;f_cumul_sep_rate'!H27</f>
        <v>7.9496299012</v>
      </c>
      <c r="D31" s="9">
        <f>'inpat_m&amp;f_cumul_sep_rate'!H87</f>
        <v>5.575912726</v>
      </c>
      <c r="E31" s="5">
        <f>D$18</f>
        <v>1.3345500797</v>
      </c>
      <c r="F31" s="7">
        <f>'inpat_m&amp;f_cumul_sep_rate'!F27</f>
        <v>992.17304589</v>
      </c>
      <c r="G31" s="5">
        <f>'inpat_m&amp;f_cumul_sep_rate'!G27</f>
        <v>3.4743072619</v>
      </c>
      <c r="H31" s="5">
        <f>'inpat_m&amp;f_cumul_sep_rate'!I27</f>
        <v>18.189702522</v>
      </c>
      <c r="I31" s="19">
        <f>'inpat_m&amp;f_cumul_sep_rate'!J27</f>
        <v>8.4</v>
      </c>
      <c r="J31" s="5">
        <f>'inpat_m&amp;f_cumul_sep_rate'!K27</f>
        <v>8.4662650682</v>
      </c>
      <c r="K31" s="5">
        <f>'inpat_m&amp;f_cumul_sep_rate'!L27</f>
        <v>0</v>
      </c>
      <c r="L31" s="5">
        <f>'inpat_m&amp;f_cumul_sep_rate'!M27</f>
        <v>0</v>
      </c>
      <c r="M31" s="13">
        <f>'inpat_m&amp;f_cumul_sep_rate'!N27</f>
        <v>0</v>
      </c>
      <c r="N31" s="13">
        <f>'inpat_m&amp;f_cumul_sep_rate'!O27</f>
        <v>1.1036442341</v>
      </c>
      <c r="O31" s="5">
        <f>'inpat_m&amp;f_cumul_sep_rate'!P27</f>
      </c>
      <c r="Q31" s="7">
        <f>'inpat_m&amp;f_cumul_sep_rate'!F87</f>
        <v>1719.9660558</v>
      </c>
      <c r="R31" s="5">
        <f>'inpat_m&amp;f_cumul_sep_rate'!G87</f>
        <v>2.6546516066</v>
      </c>
      <c r="S31" s="5">
        <f>'inpat_m&amp;f_cumul_sep_rate'!I87</f>
        <v>11.711820358</v>
      </c>
      <c r="T31" s="19">
        <f>'inpat_m&amp;f_cumul_sep_rate'!J87</f>
        <v>10.6</v>
      </c>
      <c r="U31" s="5">
        <f>'inpat_m&amp;f_cumul_sep_rate'!K87</f>
        <v>6.1629123226</v>
      </c>
      <c r="V31" s="5">
        <f>'inpat_m&amp;f_cumul_sep_rate'!L87</f>
        <v>0</v>
      </c>
      <c r="W31" s="5">
        <f>'inpat_m&amp;f_cumul_sep_rate'!M87</f>
        <v>0</v>
      </c>
      <c r="X31" s="13">
        <f>'inpat_m&amp;f_cumul_sep_rate'!N87</f>
        <v>0</v>
      </c>
      <c r="Y31" s="15">
        <f>'inpat_m&amp;f_cumul_sep_rate'!O87</f>
        <v>1.3201015268999998</v>
      </c>
      <c r="Z31" s="5">
        <f>'inpat_m&amp;f_cumul_sep_rate'!P87</f>
      </c>
    </row>
    <row r="32" spans="1:26" ht="12.75">
      <c r="A32" t="s">
        <v>158</v>
      </c>
      <c r="B32" s="5">
        <f>C$18</f>
        <v>2.3706630278</v>
      </c>
      <c r="C32" s="9">
        <f>'inpat_m&amp;f_cumul_sep_rate'!H28</f>
        <v>2.2597623348</v>
      </c>
      <c r="D32" s="9">
        <f>'inpat_m&amp;f_cumul_sep_rate'!H88</f>
        <v>2.9153727388</v>
      </c>
      <c r="E32" s="5">
        <f>D$18</f>
        <v>1.3345500797</v>
      </c>
      <c r="F32" s="7">
        <f>'inpat_m&amp;f_cumul_sep_rate'!F28</f>
        <v>2561.6912748</v>
      </c>
      <c r="G32" s="5">
        <f>'inpat_m&amp;f_cumul_sep_rate'!G28</f>
        <v>0.6686709526</v>
      </c>
      <c r="H32" s="5">
        <f>'inpat_m&amp;f_cumul_sep_rate'!I28</f>
        <v>7.6368291315</v>
      </c>
      <c r="I32" s="19">
        <f>'inpat_m&amp;f_cumul_sep_rate'!J28</f>
        <v>6.2</v>
      </c>
      <c r="J32" s="5">
        <f>'inpat_m&amp;f_cumul_sep_rate'!K28</f>
        <v>2.4202760344</v>
      </c>
      <c r="K32" s="5">
        <f>'inpat_m&amp;f_cumul_sep_rate'!L28</f>
        <v>0</v>
      </c>
      <c r="L32" s="5">
        <f>'inpat_m&amp;f_cumul_sep_rate'!M28</f>
        <v>0</v>
      </c>
      <c r="M32" s="13">
        <f>'inpat_m&amp;f_cumul_sep_rate'!N28</f>
        <v>0</v>
      </c>
      <c r="N32" s="13">
        <f>'inpat_m&amp;f_cumul_sep_rate'!O28</f>
      </c>
      <c r="O32" s="5">
        <f>'inpat_m&amp;f_cumul_sep_rate'!P28</f>
      </c>
      <c r="Q32" s="7">
        <f>'inpat_m&amp;f_cumul_sep_rate'!F88</f>
        <v>3952.2039254</v>
      </c>
      <c r="R32" s="5">
        <f>'inpat_m&amp;f_cumul_sep_rate'!G88</f>
        <v>1.820123968</v>
      </c>
      <c r="S32" s="5">
        <f>'inpat_m&amp;f_cumul_sep_rate'!I88</f>
        <v>4.6696809425</v>
      </c>
      <c r="T32" s="19">
        <f>'inpat_m&amp;f_cumul_sep_rate'!J88</f>
        <v>11.6</v>
      </c>
      <c r="U32" s="5">
        <f>'inpat_m&amp;f_cumul_sep_rate'!K88</f>
        <v>2.9350712207</v>
      </c>
      <c r="V32" s="5">
        <f>'inpat_m&amp;f_cumul_sep_rate'!L88</f>
        <v>0</v>
      </c>
      <c r="W32" s="5">
        <f>'inpat_m&amp;f_cumul_sep_rate'!M88</f>
        <v>0</v>
      </c>
      <c r="X32" s="13">
        <f>'inpat_m&amp;f_cumul_sep_rate'!N88</f>
        <v>0</v>
      </c>
      <c r="Y32" s="15">
        <f>'inpat_m&amp;f_cumul_sep_rate'!O88</f>
        <v>0.48557388830000003</v>
      </c>
      <c r="Z32" s="5">
        <f>'inpat_m&amp;f_cumul_sep_rate'!P88</f>
      </c>
    </row>
    <row r="33" spans="1:25" ht="12.75">
      <c r="I33" s="19"/>
      <c r="Q33" s="7"/>
      <c r="T33" s="19"/>
      <c r="Y33" s="13"/>
    </row>
    <row r="34" spans="1:26" ht="12.75">
      <c r="A34" t="s">
        <v>159</v>
      </c>
      <c r="B34" s="5">
        <f aca="true" t="shared" si="2" ref="B34:B39">C$18</f>
        <v>2.3706630278</v>
      </c>
      <c r="C34" s="9">
        <f>'inpat_m&amp;f_cumul_sep_rate'!H29</f>
        <v>2.8386579916</v>
      </c>
      <c r="D34" s="9">
        <f>'inpat_m&amp;f_cumul_sep_rate'!H89</f>
        <v>2.5673044245</v>
      </c>
      <c r="E34" s="5">
        <f aca="true" t="shared" si="3" ref="E34:E39">D$18</f>
        <v>1.3345500797</v>
      </c>
      <c r="F34" s="7">
        <f>'inpat_m&amp;f_cumul_sep_rate'!F29</f>
        <v>849.40655887</v>
      </c>
      <c r="G34" s="5">
        <f>'inpat_m&amp;f_cumul_sep_rate'!G29</f>
        <v>0.2421136475</v>
      </c>
      <c r="H34" s="5">
        <f>'inpat_m&amp;f_cumul_sep_rate'!I29</f>
        <v>33.281804962</v>
      </c>
      <c r="I34" s="19">
        <f>'inpat_m&amp;f_cumul_sep_rate'!J29</f>
        <v>2</v>
      </c>
      <c r="J34" s="5">
        <f>'inpat_m&amp;f_cumul_sep_rate'!K29</f>
        <v>2.3545850678</v>
      </c>
      <c r="K34" s="5">
        <f>'inpat_m&amp;f_cumul_sep_rate'!L29</f>
        <v>0</v>
      </c>
      <c r="L34" s="5">
        <f>'inpat_m&amp;f_cumul_sep_rate'!M29</f>
        <v>0</v>
      </c>
      <c r="M34" s="13">
        <f>'inpat_m&amp;f_cumul_sep_rate'!N29</f>
        <v>0</v>
      </c>
      <c r="N34" s="13">
        <f>'inpat_m&amp;f_cumul_sep_rate'!O29</f>
      </c>
      <c r="O34" s="5">
        <f>'inpat_m&amp;f_cumul_sep_rate'!P29</f>
      </c>
      <c r="Q34" s="7">
        <f>'inpat_m&amp;f_cumul_sep_rate'!F89</f>
        <v>1509.6601123</v>
      </c>
      <c r="R34" s="5">
        <f>'inpat_m&amp;f_cumul_sep_rate'!G89</f>
        <v>0.3038745024</v>
      </c>
      <c r="S34" s="5">
        <f>'inpat_m&amp;f_cumul_sep_rate'!I89</f>
        <v>21.690046243</v>
      </c>
      <c r="T34" s="19">
        <f>'inpat_m&amp;f_cumul_sep_rate'!J89</f>
        <v>4.4</v>
      </c>
      <c r="U34" s="5">
        <f>'inpat_m&amp;f_cumul_sep_rate'!K89</f>
        <v>2.9145633273</v>
      </c>
      <c r="V34" s="5">
        <f>'inpat_m&amp;f_cumul_sep_rate'!L89</f>
        <v>0</v>
      </c>
      <c r="W34" s="5">
        <f>'inpat_m&amp;f_cumul_sep_rate'!M89</f>
        <v>0</v>
      </c>
      <c r="X34" s="13">
        <f>'inpat_m&amp;f_cumul_sep_rate'!N89</f>
        <v>0</v>
      </c>
      <c r="Y34" s="13">
        <f>'inpat_m&amp;f_cumul_sep_rate'!O89</f>
      </c>
      <c r="Z34">
        <f>'inpat_m&amp;f_cumul_sep_rate'!P89</f>
      </c>
    </row>
    <row r="35" spans="1:25" ht="12.75">
      <c r="A35" t="s">
        <v>160</v>
      </c>
      <c r="B35" s="5">
        <f t="shared" si="2"/>
        <v>2.3706630278</v>
      </c>
      <c r="E35" s="5">
        <f t="shared" si="3"/>
        <v>1.3345500797</v>
      </c>
      <c r="F35" s="7">
        <f>'inpat_m&amp;f_cumul_sep_rate'!F30</f>
        <v>0</v>
      </c>
      <c r="G35" s="5">
        <f>'inpat_m&amp;f_cumul_sep_rate'!G30</f>
        <v>0</v>
      </c>
      <c r="H35" s="5">
        <f>'inpat_m&amp;f_cumul_sep_rate'!I30</f>
        <v>0</v>
      </c>
      <c r="I35" s="19">
        <f>'inpat_m&amp;f_cumul_sep_rate'!J30</f>
        <v>0</v>
      </c>
      <c r="J35" s="5">
        <f>'inpat_m&amp;f_cumul_sep_rate'!K30</f>
        <v>0</v>
      </c>
      <c r="K35" s="5">
        <f>'inpat_m&amp;f_cumul_sep_rate'!L30</f>
        <v>0</v>
      </c>
      <c r="L35" s="5">
        <f>'inpat_m&amp;f_cumul_sep_rate'!M30</f>
        <v>0</v>
      </c>
      <c r="M35" s="13">
        <f>'inpat_m&amp;f_cumul_sep_rate'!N30</f>
        <v>0</v>
      </c>
      <c r="N35" s="13">
        <f>'inpat_m&amp;f_cumul_sep_rate'!O30</f>
        <v>0</v>
      </c>
      <c r="O35" s="5">
        <f>'inpat_m&amp;f_cumul_sep_rate'!P30</f>
        <v>0</v>
      </c>
      <c r="Q35" s="7"/>
      <c r="T35" s="19"/>
      <c r="Y35" s="13"/>
    </row>
    <row r="36" spans="1:25" ht="12.75">
      <c r="A36" t="s">
        <v>161</v>
      </c>
      <c r="B36" s="5">
        <f t="shared" si="2"/>
        <v>2.3706630278</v>
      </c>
      <c r="C36" s="9">
        <f>'inpat_m&amp;f_cumul_sep_rate'!H31</f>
        <v>0</v>
      </c>
      <c r="E36" s="5">
        <f t="shared" si="3"/>
        <v>1.3345500797</v>
      </c>
      <c r="F36" s="7">
        <f>'inpat_m&amp;f_cumul_sep_rate'!F31</f>
        <v>576.02578936</v>
      </c>
      <c r="G36" s="5" t="str">
        <f>'inpat_m&amp;f_cumul_sep_rate'!G31</f>
        <v> </v>
      </c>
      <c r="H36" s="5" t="str">
        <f>'inpat_m&amp;f_cumul_sep_rate'!I31</f>
        <v> </v>
      </c>
      <c r="I36" s="19">
        <f>'inpat_m&amp;f_cumul_sep_rate'!J31</f>
        <v>0</v>
      </c>
      <c r="J36" s="5">
        <f>'inpat_m&amp;f_cumul_sep_rate'!K31</f>
        <v>0</v>
      </c>
      <c r="K36" s="5">
        <f>'inpat_m&amp;f_cumul_sep_rate'!L31</f>
        <v>0</v>
      </c>
      <c r="L36" s="5">
        <f>'inpat_m&amp;f_cumul_sep_rate'!M31</f>
        <v>0</v>
      </c>
      <c r="M36" s="13">
        <f>'inpat_m&amp;f_cumul_sep_rate'!N31</f>
        <v>0</v>
      </c>
      <c r="N36" s="13" t="e">
        <f>'inpat_m&amp;f_cumul_sep_rate'!O31</f>
        <v>#VALUE!</v>
      </c>
      <c r="O36" s="5">
        <f>'inpat_m&amp;f_cumul_sep_rate'!P31</f>
      </c>
      <c r="Q36" s="7"/>
      <c r="T36" s="19"/>
      <c r="Y36" s="13"/>
    </row>
    <row r="37" spans="1:26" ht="12.75">
      <c r="A37" t="s">
        <v>164</v>
      </c>
      <c r="B37" s="5">
        <f t="shared" si="2"/>
        <v>2.3706630278</v>
      </c>
      <c r="C37" s="9">
        <f>'inpat_m&amp;f_cumul_sep_rate'!H32</f>
        <v>0</v>
      </c>
      <c r="D37" s="9">
        <f>'inpat_m&amp;f_cumul_sep_rate'!H92</f>
        <v>0</v>
      </c>
      <c r="E37" s="5">
        <f t="shared" si="3"/>
        <v>1.3345500797</v>
      </c>
      <c r="F37" s="7">
        <f>'inpat_m&amp;f_cumul_sep_rate'!F32</f>
        <v>693.56731941</v>
      </c>
      <c r="G37" s="5" t="str">
        <f>'inpat_m&amp;f_cumul_sep_rate'!G32</f>
        <v> </v>
      </c>
      <c r="H37" s="5" t="str">
        <f>'inpat_m&amp;f_cumul_sep_rate'!I32</f>
        <v> </v>
      </c>
      <c r="I37" s="19">
        <f>'inpat_m&amp;f_cumul_sep_rate'!J32</f>
        <v>0</v>
      </c>
      <c r="J37" s="5">
        <f>'inpat_m&amp;f_cumul_sep_rate'!K32</f>
        <v>0</v>
      </c>
      <c r="K37" s="5">
        <f>'inpat_m&amp;f_cumul_sep_rate'!L32</f>
        <v>0</v>
      </c>
      <c r="L37" s="5">
        <f>'inpat_m&amp;f_cumul_sep_rate'!M32</f>
        <v>0</v>
      </c>
      <c r="M37" s="13">
        <f>'inpat_m&amp;f_cumul_sep_rate'!N32</f>
        <v>0</v>
      </c>
      <c r="N37" s="13" t="e">
        <f>'inpat_m&amp;f_cumul_sep_rate'!O32</f>
        <v>#VALUE!</v>
      </c>
      <c r="O37" s="5">
        <f>'inpat_m&amp;f_cumul_sep_rate'!P32</f>
      </c>
      <c r="Q37" s="7">
        <f>'inpat_m&amp;f_cumul_sep_rate'!F92</f>
        <v>1230.8090306</v>
      </c>
      <c r="R37" s="5" t="str">
        <f>'inpat_m&amp;f_cumul_sep_rate'!G92</f>
        <v> </v>
      </c>
      <c r="S37" s="5" t="str">
        <f>'inpat_m&amp;f_cumul_sep_rate'!I92</f>
        <v> </v>
      </c>
      <c r="T37" s="19">
        <f>'inpat_m&amp;f_cumul_sep_rate'!J92</f>
        <v>0</v>
      </c>
      <c r="U37" s="5">
        <f>'inpat_m&amp;f_cumul_sep_rate'!K92</f>
        <v>0</v>
      </c>
      <c r="V37" s="5">
        <f>'inpat_m&amp;f_cumul_sep_rate'!L92</f>
        <v>0</v>
      </c>
      <c r="W37" s="5">
        <f>'inpat_m&amp;f_cumul_sep_rate'!M92</f>
        <v>0</v>
      </c>
      <c r="X37" s="13">
        <f>'inpat_m&amp;f_cumul_sep_rate'!N92</f>
        <v>0</v>
      </c>
      <c r="Y37" s="13" t="e">
        <f>'inpat_m&amp;f_cumul_sep_rate'!O92</f>
        <v>#VALUE!</v>
      </c>
      <c r="Z37">
        <f>'inpat_m&amp;f_cumul_sep_rate'!P92</f>
      </c>
    </row>
    <row r="38" spans="1:26" ht="12.75">
      <c r="A38" t="s">
        <v>162</v>
      </c>
      <c r="B38" s="5">
        <f t="shared" si="2"/>
        <v>2.3706630278</v>
      </c>
      <c r="C38" s="9">
        <f>'inpat_m&amp;f_cumul_sep_rate'!H33</f>
        <v>0</v>
      </c>
      <c r="D38" s="9">
        <f>'inpat_m&amp;f_cumul_sep_rate'!H93</f>
        <v>0</v>
      </c>
      <c r="E38" s="5">
        <f t="shared" si="3"/>
        <v>1.3345500797</v>
      </c>
      <c r="F38" s="7">
        <f>'inpat_m&amp;f_cumul_sep_rate'!F33</f>
        <v>687.09265664</v>
      </c>
      <c r="G38" s="5" t="str">
        <f>'inpat_m&amp;f_cumul_sep_rate'!G33</f>
        <v> </v>
      </c>
      <c r="H38" s="5" t="str">
        <f>'inpat_m&amp;f_cumul_sep_rate'!I33</f>
        <v> </v>
      </c>
      <c r="I38" s="19">
        <f>'inpat_m&amp;f_cumul_sep_rate'!J33</f>
        <v>0</v>
      </c>
      <c r="J38" s="5">
        <f>'inpat_m&amp;f_cumul_sep_rate'!K33</f>
        <v>0</v>
      </c>
      <c r="K38" s="5">
        <f>'inpat_m&amp;f_cumul_sep_rate'!L33</f>
        <v>0</v>
      </c>
      <c r="L38" s="5">
        <f>'inpat_m&amp;f_cumul_sep_rate'!M33</f>
        <v>0</v>
      </c>
      <c r="M38" s="13">
        <f>'inpat_m&amp;f_cumul_sep_rate'!N33</f>
        <v>0</v>
      </c>
      <c r="N38" s="16">
        <f>'inpat_m&amp;f_cumul_sep_rate'!O33</f>
        <v>0</v>
      </c>
      <c r="O38" s="17">
        <f>'inpat_m&amp;f_cumul_sep_rate'!P33</f>
        <v>0</v>
      </c>
      <c r="P38" s="17"/>
      <c r="Q38" s="7">
        <f>'inpat_m&amp;f_cumul_sep_rate'!F93</f>
        <v>1139.3056157</v>
      </c>
      <c r="R38" s="5" t="str">
        <f>'inpat_m&amp;f_cumul_sep_rate'!G93</f>
        <v> </v>
      </c>
      <c r="S38" s="5" t="str">
        <f>'inpat_m&amp;f_cumul_sep_rate'!I93</f>
        <v> </v>
      </c>
      <c r="T38" s="19">
        <f>'inpat_m&amp;f_cumul_sep_rate'!J93</f>
        <v>0</v>
      </c>
      <c r="U38" s="5">
        <f>'inpat_m&amp;f_cumul_sep_rate'!K93</f>
        <v>0</v>
      </c>
      <c r="V38" s="5">
        <f>'inpat_m&amp;f_cumul_sep_rate'!L93</f>
        <v>0</v>
      </c>
      <c r="W38" s="5">
        <f>'inpat_m&amp;f_cumul_sep_rate'!M93</f>
        <v>0</v>
      </c>
      <c r="X38" s="18">
        <f>'inpat_m&amp;f_cumul_sep_rate'!N93</f>
        <v>0</v>
      </c>
      <c r="Y38" s="16">
        <f>'inpat_m&amp;f_cumul_sep_rate'!O93</f>
        <v>0</v>
      </c>
      <c r="Z38" s="17">
        <f>'inpat_m&amp;f_cumul_sep_rate'!P93</f>
        <v>0</v>
      </c>
    </row>
    <row r="39" spans="1:26" ht="12.75">
      <c r="A39" t="s">
        <v>163</v>
      </c>
      <c r="B39" s="5">
        <f t="shared" si="2"/>
        <v>2.3706630278</v>
      </c>
      <c r="C39" s="9">
        <f>'inpat_m&amp;f_cumul_sep_rate'!H34</f>
        <v>0</v>
      </c>
      <c r="D39" s="9">
        <f>'inpat_m&amp;f_cumul_sep_rate'!H94</f>
        <v>0</v>
      </c>
      <c r="E39" s="5">
        <f t="shared" si="3"/>
        <v>1.3345500797</v>
      </c>
      <c r="F39" s="7">
        <f>'inpat_m&amp;f_cumul_sep_rate'!F34</f>
        <v>947.87234973</v>
      </c>
      <c r="G39" s="5" t="str">
        <f>'inpat_m&amp;f_cumul_sep_rate'!G34</f>
        <v> </v>
      </c>
      <c r="H39" s="5" t="str">
        <f>'inpat_m&amp;f_cumul_sep_rate'!I34</f>
        <v> </v>
      </c>
      <c r="I39" s="19">
        <f>'inpat_m&amp;f_cumul_sep_rate'!J34</f>
        <v>0</v>
      </c>
      <c r="J39" s="5">
        <f>'inpat_m&amp;f_cumul_sep_rate'!K34</f>
        <v>0</v>
      </c>
      <c r="K39" s="5">
        <f>'inpat_m&amp;f_cumul_sep_rate'!L34</f>
        <v>0</v>
      </c>
      <c r="L39" s="5">
        <f>'inpat_m&amp;f_cumul_sep_rate'!M34</f>
        <v>0</v>
      </c>
      <c r="M39" s="13">
        <f>'inpat_m&amp;f_cumul_sep_rate'!N34</f>
        <v>0</v>
      </c>
      <c r="N39" s="16">
        <f>'inpat_m&amp;f_cumul_sep_rate'!O34</f>
        <v>0</v>
      </c>
      <c r="O39" s="17">
        <f>'inpat_m&amp;f_cumul_sep_rate'!P34</f>
        <v>0</v>
      </c>
      <c r="P39" s="17"/>
      <c r="Q39" s="7">
        <f>'inpat_m&amp;f_cumul_sep_rate'!F94</f>
        <v>1493.4141987</v>
      </c>
      <c r="R39" s="5" t="str">
        <f>'inpat_m&amp;f_cumul_sep_rate'!G94</f>
        <v> </v>
      </c>
      <c r="S39" s="5" t="str">
        <f>'inpat_m&amp;f_cumul_sep_rate'!I94</f>
        <v> </v>
      </c>
      <c r="T39" s="19">
        <f>'inpat_m&amp;f_cumul_sep_rate'!J94</f>
        <v>0</v>
      </c>
      <c r="U39" s="5">
        <f>'inpat_m&amp;f_cumul_sep_rate'!K94</f>
        <v>0</v>
      </c>
      <c r="V39" s="5">
        <f>'inpat_m&amp;f_cumul_sep_rate'!L94</f>
        <v>0</v>
      </c>
      <c r="W39" s="5">
        <f>'inpat_m&amp;f_cumul_sep_rate'!M94</f>
        <v>0</v>
      </c>
      <c r="X39" s="18">
        <f>'inpat_m&amp;f_cumul_sep_rate'!N94</f>
        <v>0</v>
      </c>
      <c r="Y39" s="16">
        <f>'inpat_m&amp;f_cumul_sep_rate'!O94</f>
        <v>0</v>
      </c>
      <c r="Z39" s="17">
        <f>'inpat_m&amp;f_cumul_sep_rate'!P94</f>
        <v>0</v>
      </c>
    </row>
    <row r="40" spans="1:25" ht="12.75">
      <c r="I40" s="19"/>
      <c r="Q40" s="7"/>
      <c r="T40" s="19"/>
      <c r="Y40" s="13"/>
    </row>
    <row r="41" spans="1:26" ht="12.75">
      <c r="A41" t="s">
        <v>165</v>
      </c>
      <c r="B41" s="5">
        <f>C$18</f>
        <v>2.3706630278</v>
      </c>
      <c r="D41" s="9">
        <f>'inpat_m&amp;f_cumul_sep_rate'!H95</f>
        <v>0</v>
      </c>
      <c r="E41" s="5">
        <f>D$18</f>
        <v>1.3345500797</v>
      </c>
      <c r="I41" s="19"/>
      <c r="Q41" s="7">
        <f>'inpat_m&amp;f_cumul_sep_rate'!F95</f>
        <v>577.46933902</v>
      </c>
      <c r="R41" s="5" t="str">
        <f>'inpat_m&amp;f_cumul_sep_rate'!G95</f>
        <v> </v>
      </c>
      <c r="S41" s="5" t="str">
        <f>'inpat_m&amp;f_cumul_sep_rate'!I95</f>
        <v> </v>
      </c>
      <c r="T41" s="19">
        <f>'inpat_m&amp;f_cumul_sep_rate'!J95</f>
        <v>0</v>
      </c>
      <c r="U41" s="5">
        <f>'inpat_m&amp;f_cumul_sep_rate'!K95</f>
        <v>0</v>
      </c>
      <c r="V41" s="5">
        <f>'inpat_m&amp;f_cumul_sep_rate'!L95</f>
        <v>0</v>
      </c>
      <c r="W41" s="5">
        <f>'inpat_m&amp;f_cumul_sep_rate'!M95</f>
        <v>2.620126E-14</v>
      </c>
      <c r="X41" s="13">
        <f>'inpat_m&amp;f_cumul_sep_rate'!N95</f>
        <v>0</v>
      </c>
      <c r="Y41" s="13" t="e">
        <f>'inpat_m&amp;f_cumul_sep_rate'!O95</f>
        <v>#VALUE!</v>
      </c>
      <c r="Z41">
        <f>'inpat_m&amp;f_cumul_sep_rate'!P95</f>
      </c>
    </row>
    <row r="42" spans="1:25" ht="12.75">
      <c r="A42" t="s">
        <v>140</v>
      </c>
      <c r="B42" s="5">
        <f>C$18</f>
        <v>2.3706630278</v>
      </c>
      <c r="E42" s="5">
        <f>D$18</f>
        <v>1.3345500797</v>
      </c>
      <c r="I42" s="19"/>
      <c r="Q42" s="7"/>
      <c r="T42" s="19"/>
      <c r="Y42" s="13"/>
    </row>
    <row r="43" spans="1:26" ht="12.75">
      <c r="A43" t="s">
        <v>166</v>
      </c>
      <c r="B43" s="5">
        <f>C$18</f>
        <v>2.3706630278</v>
      </c>
      <c r="D43" s="9">
        <f>'inpat_m&amp;f_cumul_sep_rate'!H97</f>
        <v>0</v>
      </c>
      <c r="E43" s="5">
        <f>D$18</f>
        <v>1.3345500797</v>
      </c>
      <c r="I43" s="19"/>
      <c r="Q43" s="7">
        <f>'inpat_m&amp;f_cumul_sep_rate'!F97</f>
        <v>859.62796317</v>
      </c>
      <c r="R43" s="5" t="str">
        <f>'inpat_m&amp;f_cumul_sep_rate'!G97</f>
        <v> </v>
      </c>
      <c r="S43" s="5" t="str">
        <f>'inpat_m&amp;f_cumul_sep_rate'!I97</f>
        <v> </v>
      </c>
      <c r="T43" s="19">
        <f>'inpat_m&amp;f_cumul_sep_rate'!J97</f>
        <v>0</v>
      </c>
      <c r="U43" s="5">
        <f>'inpat_m&amp;f_cumul_sep_rate'!K97</f>
        <v>0</v>
      </c>
      <c r="V43" s="5">
        <f>'inpat_m&amp;f_cumul_sep_rate'!L97</f>
        <v>0</v>
      </c>
      <c r="W43" s="5">
        <f>'inpat_m&amp;f_cumul_sep_rate'!M97</f>
        <v>0</v>
      </c>
      <c r="X43" s="13">
        <f>'inpat_m&amp;f_cumul_sep_rate'!N97</f>
        <v>0</v>
      </c>
      <c r="Y43" s="13" t="e">
        <f>'inpat_m&amp;f_cumul_sep_rate'!O97</f>
        <v>#VALUE!</v>
      </c>
      <c r="Z43">
        <f>'inpat_m&amp;f_cumul_sep_rate'!P97</f>
      </c>
    </row>
    <row r="44" spans="1:25" ht="12.75">
      <c r="A44" t="s">
        <v>141</v>
      </c>
      <c r="B44" s="5">
        <f>C$18</f>
        <v>2.3706630278</v>
      </c>
      <c r="E44" s="5">
        <f>D$18</f>
        <v>1.3345500797</v>
      </c>
      <c r="I44" s="19"/>
      <c r="Q44" s="7"/>
      <c r="T44" s="19"/>
      <c r="Y44" s="13"/>
    </row>
    <row r="45" spans="1:25" ht="12.75">
      <c r="I45" s="19"/>
      <c r="Q45" s="7"/>
      <c r="T45" s="19"/>
      <c r="Y45" s="13"/>
    </row>
    <row r="46" spans="1:26" ht="12.75">
      <c r="A46" t="s">
        <v>47</v>
      </c>
      <c r="B46" s="5">
        <f>C$18</f>
        <v>2.3706630278</v>
      </c>
      <c r="C46" s="9">
        <f>'inpat_m&amp;f_cumul_sep_rate'!H39</f>
        <v>3.9568520854</v>
      </c>
      <c r="D46" s="9">
        <f>'inpat_m&amp;f_cumul_sep_rate'!H99</f>
        <v>3.2260159637</v>
      </c>
      <c r="E46" s="5">
        <f>D$18</f>
        <v>1.3345500797</v>
      </c>
      <c r="F46" s="7">
        <f>'inpat_m&amp;f_cumul_sep_rate'!F39</f>
        <v>1447.132194</v>
      </c>
      <c r="G46" s="5">
        <f>'inpat_m&amp;f_cumul_sep_rate'!G39</f>
        <v>1.3026218692</v>
      </c>
      <c r="H46" s="5">
        <f>'inpat_m&amp;f_cumul_sep_rate'!I39</f>
        <v>12.019357878</v>
      </c>
      <c r="I46" s="19">
        <f>'inpat_m&amp;f_cumul_sep_rate'!J39</f>
        <v>6</v>
      </c>
      <c r="J46" s="5">
        <f>'inpat_m&amp;f_cumul_sep_rate'!K39</f>
        <v>4.1461312413</v>
      </c>
      <c r="K46" s="5">
        <f>'inpat_m&amp;f_cumul_sep_rate'!L39</f>
        <v>0</v>
      </c>
      <c r="L46" s="5">
        <f>'inpat_m&amp;f_cumul_sep_rate'!M39</f>
        <v>0</v>
      </c>
      <c r="M46" s="13">
        <f>'inpat_m&amp;f_cumul_sep_rate'!N39</f>
        <v>0</v>
      </c>
      <c r="N46" s="13">
        <f>'inpat_m&amp;f_cumul_sep_rate'!O39</f>
      </c>
      <c r="O46" s="5">
        <f>'inpat_m&amp;f_cumul_sep_rate'!P39</f>
      </c>
      <c r="Q46" s="7">
        <f>'inpat_m&amp;f_cumul_sep_rate'!F99</f>
        <v>2302.9840602</v>
      </c>
      <c r="R46" s="5">
        <f>'inpat_m&amp;f_cumul_sep_rate'!G99</f>
        <v>1.3219305662</v>
      </c>
      <c r="S46" s="5">
        <f>'inpat_m&amp;f_cumul_sep_rate'!I99</f>
        <v>7.8727122772</v>
      </c>
      <c r="T46" s="19">
        <f>'inpat_m&amp;f_cumul_sep_rate'!J99</f>
        <v>7.8</v>
      </c>
      <c r="U46" s="5">
        <f>'inpat_m&amp;f_cumul_sep_rate'!K99</f>
        <v>3.3869101115</v>
      </c>
      <c r="V46" s="5">
        <f>'inpat_m&amp;f_cumul_sep_rate'!L99</f>
        <v>0</v>
      </c>
      <c r="W46" s="5">
        <f>'inpat_m&amp;f_cumul_sep_rate'!M99</f>
        <v>0</v>
      </c>
      <c r="X46" s="13">
        <f>'inpat_m&amp;f_cumul_sep_rate'!N99</f>
        <v>0</v>
      </c>
      <c r="Y46" s="13">
        <f>'inpat_m&amp;f_cumul_sep_rate'!O99</f>
      </c>
      <c r="Z46">
        <f>'inpat_m&amp;f_cumul_sep_rate'!P99</f>
      </c>
    </row>
    <row r="47" spans="1:26" ht="12.75">
      <c r="A47" t="s">
        <v>49</v>
      </c>
      <c r="B47" s="5">
        <f>C$18</f>
        <v>2.3706630278</v>
      </c>
      <c r="C47" s="9">
        <f>'inpat_m&amp;f_cumul_sep_rate'!H40</f>
        <v>13.919678028</v>
      </c>
      <c r="D47" s="9">
        <f>'inpat_m&amp;f_cumul_sep_rate'!H100</f>
        <v>6.4272102524</v>
      </c>
      <c r="E47" s="5">
        <f>D$18</f>
        <v>1.3345500797</v>
      </c>
      <c r="F47" s="7">
        <f>'inpat_m&amp;f_cumul_sep_rate'!F40</f>
        <v>2263.0878958</v>
      </c>
      <c r="G47" s="5">
        <f>'inpat_m&amp;f_cumul_sep_rate'!G40</f>
        <v>9.7707329196</v>
      </c>
      <c r="H47" s="5">
        <f>'inpat_m&amp;f_cumul_sep_rate'!I40</f>
        <v>19.830389185</v>
      </c>
      <c r="I47" s="19">
        <f>'inpat_m&amp;f_cumul_sep_rate'!J40</f>
        <v>31.8</v>
      </c>
      <c r="J47" s="5">
        <f>'inpat_m&amp;f_cumul_sep_rate'!K40</f>
        <v>14.051597403</v>
      </c>
      <c r="K47" s="5">
        <f>'inpat_m&amp;f_cumul_sep_rate'!L40</f>
        <v>0</v>
      </c>
      <c r="L47" s="5">
        <f>'inpat_m&amp;f_cumul_sep_rate'!M40</f>
        <v>0</v>
      </c>
      <c r="M47" s="13">
        <f>'inpat_m&amp;f_cumul_sep_rate'!N40</f>
        <v>0</v>
      </c>
      <c r="N47" s="13">
        <f>'inpat_m&amp;f_cumul_sep_rate'!O40</f>
        <v>7.4000698918</v>
      </c>
      <c r="O47" s="5">
        <f>'inpat_m&amp;f_cumul_sep_rate'!P40</f>
      </c>
      <c r="Q47" s="7">
        <f>'inpat_m&amp;f_cumul_sep_rate'!F100</f>
        <v>3629.5049345</v>
      </c>
      <c r="R47" s="5">
        <f>'inpat_m&amp;f_cumul_sep_rate'!G100</f>
        <v>4.2489780629</v>
      </c>
      <c r="S47" s="5">
        <f>'inpat_m&amp;f_cumul_sep_rate'!I100</f>
        <v>9.7221098855</v>
      </c>
      <c r="T47" s="19">
        <f>'inpat_m&amp;f_cumul_sep_rate'!J100</f>
        <v>24</v>
      </c>
      <c r="U47" s="5">
        <f>'inpat_m&amp;f_cumul_sep_rate'!K100</f>
        <v>6.612472068</v>
      </c>
      <c r="V47" s="5">
        <f>'inpat_m&amp;f_cumul_sep_rate'!L100</f>
        <v>0</v>
      </c>
      <c r="W47" s="5">
        <f>'inpat_m&amp;f_cumul_sep_rate'!M100</f>
        <v>0</v>
      </c>
      <c r="X47" s="13">
        <f>'inpat_m&amp;f_cumul_sep_rate'!N100</f>
        <v>0</v>
      </c>
      <c r="Y47" s="13">
        <f>'inpat_m&amp;f_cumul_sep_rate'!O100</f>
        <v>2.9144279832</v>
      </c>
      <c r="Z47">
        <f>'inpat_m&amp;f_cumul_sep_rate'!P100</f>
      </c>
    </row>
    <row r="48" spans="1:26" ht="12.75">
      <c r="A48" t="s">
        <v>51</v>
      </c>
      <c r="B48" s="5">
        <f>C$18</f>
        <v>2.3706630278</v>
      </c>
      <c r="C48" s="9">
        <f>'inpat_m&amp;f_cumul_sep_rate'!H41</f>
        <v>6.7952073705</v>
      </c>
      <c r="D48" s="9">
        <f>'inpat_m&amp;f_cumul_sep_rate'!H101</f>
        <v>5.1548896551</v>
      </c>
      <c r="E48" s="5">
        <f>D$18</f>
        <v>1.3345500797</v>
      </c>
      <c r="F48" s="7">
        <f>'inpat_m&amp;f_cumul_sep_rate'!F41</f>
        <v>1213.7107403</v>
      </c>
      <c r="G48" s="5">
        <f>'inpat_m&amp;f_cumul_sep_rate'!G41</f>
        <v>4.1131435768</v>
      </c>
      <c r="H48" s="5">
        <f>'inpat_m&amp;f_cumul_sep_rate'!I41</f>
        <v>11.226168585</v>
      </c>
      <c r="I48" s="19">
        <f>'inpat_m&amp;f_cumul_sep_rate'!J41</f>
        <v>8.2</v>
      </c>
      <c r="J48" s="5">
        <f>'inpat_m&amp;f_cumul_sep_rate'!K41</f>
        <v>6.7561402627</v>
      </c>
      <c r="K48" s="5">
        <f>'inpat_m&amp;f_cumul_sep_rate'!L41</f>
        <v>0</v>
      </c>
      <c r="L48" s="5">
        <f>'inpat_m&amp;f_cumul_sep_rate'!M41</f>
        <v>0</v>
      </c>
      <c r="M48" s="13">
        <f>'inpat_m&amp;f_cumul_sep_rate'!N41</f>
        <v>0</v>
      </c>
      <c r="N48" s="13">
        <f>'inpat_m&amp;f_cumul_sep_rate'!O41</f>
        <v>1.7424805489999997</v>
      </c>
      <c r="O48" s="5">
        <f>'inpat_m&amp;f_cumul_sep_rate'!P41</f>
      </c>
      <c r="Q48" s="7">
        <f>'inpat_m&amp;f_cumul_sep_rate'!F101</f>
        <v>2009.9782484</v>
      </c>
      <c r="R48" s="5">
        <f>'inpat_m&amp;f_cumul_sep_rate'!G101</f>
        <v>2.2059064239</v>
      </c>
      <c r="S48" s="5">
        <f>'inpat_m&amp;f_cumul_sep_rate'!I101</f>
        <v>12.046244151</v>
      </c>
      <c r="T48" s="19">
        <f>'inpat_m&amp;f_cumul_sep_rate'!J101</f>
        <v>11.4</v>
      </c>
      <c r="U48" s="5">
        <f>'inpat_m&amp;f_cumul_sep_rate'!K101</f>
        <v>5.6717031685</v>
      </c>
      <c r="V48" s="5">
        <f>'inpat_m&amp;f_cumul_sep_rate'!L101</f>
        <v>0</v>
      </c>
      <c r="W48" s="5">
        <f>'inpat_m&amp;f_cumul_sep_rate'!M101</f>
        <v>0</v>
      </c>
      <c r="X48" s="13">
        <f>'inpat_m&amp;f_cumul_sep_rate'!N101</f>
        <v>0</v>
      </c>
      <c r="Y48" s="13">
        <f>'inpat_m&amp;f_cumul_sep_rate'!O101</f>
        <v>0.8713563442000001</v>
      </c>
      <c r="Z48">
        <f>'inpat_m&amp;f_cumul_sep_rate'!P101</f>
      </c>
    </row>
    <row r="49" spans="1:26" ht="12.75">
      <c r="A49" t="s">
        <v>53</v>
      </c>
      <c r="B49" s="5">
        <f>C$18</f>
        <v>2.3706630278</v>
      </c>
      <c r="C49" s="9">
        <f>'inpat_m&amp;f_cumul_sep_rate'!H42</f>
        <v>8.5818090097</v>
      </c>
      <c r="D49" s="9">
        <f>'inpat_m&amp;f_cumul_sep_rate'!H102</f>
        <v>3.7169101896</v>
      </c>
      <c r="E49" s="5">
        <f>D$18</f>
        <v>1.3345500797</v>
      </c>
      <c r="F49" s="7">
        <f>'inpat_m&amp;f_cumul_sep_rate'!F42</f>
        <v>618.38582379</v>
      </c>
      <c r="G49" s="5">
        <f>'inpat_m&amp;f_cumul_sep_rate'!G42</f>
        <v>2.6693011472</v>
      </c>
      <c r="H49" s="5">
        <f>'inpat_m&amp;f_cumul_sep_rate'!I42</f>
        <v>27.590534682</v>
      </c>
      <c r="I49" s="19">
        <f>'inpat_m&amp;f_cumul_sep_rate'!J42</f>
        <v>5.2</v>
      </c>
      <c r="J49" s="5">
        <f>'inpat_m&amp;f_cumul_sep_rate'!K42</f>
        <v>8.408989663</v>
      </c>
      <c r="K49" s="5">
        <f>'inpat_m&amp;f_cumul_sep_rate'!L42</f>
        <v>0</v>
      </c>
      <c r="L49" s="5">
        <f>'inpat_m&amp;f_cumul_sep_rate'!M42</f>
        <v>0</v>
      </c>
      <c r="M49" s="13">
        <f>'inpat_m&amp;f_cumul_sep_rate'!N42</f>
        <v>0</v>
      </c>
      <c r="N49" s="13">
        <f>'inpat_m&amp;f_cumul_sep_rate'!O42</f>
        <v>0.29863811940000007</v>
      </c>
      <c r="O49" s="5">
        <f>'inpat_m&amp;f_cumul_sep_rate'!P42</f>
      </c>
      <c r="Q49" s="7">
        <f>'inpat_m&amp;f_cumul_sep_rate'!F102</f>
        <v>964.73286474</v>
      </c>
      <c r="R49" s="5">
        <f>'inpat_m&amp;f_cumul_sep_rate'!G102</f>
        <v>0.6646341113</v>
      </c>
      <c r="S49" s="5">
        <f>'inpat_m&amp;f_cumul_sep_rate'!I102</f>
        <v>20.786506625</v>
      </c>
      <c r="T49" s="19">
        <f>'inpat_m&amp;f_cumul_sep_rate'!J102</f>
        <v>4</v>
      </c>
      <c r="U49" s="5">
        <f>'inpat_m&amp;f_cumul_sep_rate'!K102</f>
        <v>4.1462254954</v>
      </c>
      <c r="V49" s="5">
        <f>'inpat_m&amp;f_cumul_sep_rate'!L102</f>
        <v>0</v>
      </c>
      <c r="W49" s="5">
        <f>'inpat_m&amp;f_cumul_sep_rate'!M102</f>
        <v>0</v>
      </c>
      <c r="X49" s="13">
        <f>'inpat_m&amp;f_cumul_sep_rate'!N102</f>
        <v>0</v>
      </c>
      <c r="Y49" s="13">
        <f>'inpat_m&amp;f_cumul_sep_rate'!O102</f>
      </c>
      <c r="Z49">
        <f>'inpat_m&amp;f_cumul_sep_rate'!P102</f>
      </c>
    </row>
    <row r="50" spans="1:25" ht="12.75">
      <c r="I50" s="19"/>
      <c r="Q50" s="7"/>
      <c r="T50" s="19"/>
      <c r="Y50" s="13"/>
    </row>
    <row r="51" spans="1:26" ht="12.75">
      <c r="A51" t="s">
        <v>55</v>
      </c>
      <c r="B51" s="5">
        <f aca="true" t="shared" si="4" ref="B51:B56">C$18</f>
        <v>2.3706630278</v>
      </c>
      <c r="C51" s="9">
        <f>'inpat_m&amp;f_cumul_sep_rate'!H43</f>
        <v>2.6544612759</v>
      </c>
      <c r="D51" s="9">
        <f>'inpat_m&amp;f_cumul_sep_rate'!H103</f>
        <v>2.883471145</v>
      </c>
      <c r="E51" s="5">
        <f aca="true" t="shared" si="5" ref="E51:E56">D$18</f>
        <v>1.3345500797</v>
      </c>
      <c r="F51" s="7">
        <f>'inpat_m&amp;f_cumul_sep_rate'!F43</f>
        <v>800.90450932</v>
      </c>
      <c r="G51" s="5">
        <f>'inpat_m&amp;f_cumul_sep_rate'!G43</f>
        <v>0.0354269448</v>
      </c>
      <c r="H51" s="5">
        <f>'inpat_m&amp;f_cumul_sep_rate'!I43</f>
        <v>198.89281186</v>
      </c>
      <c r="I51" s="19">
        <f>'inpat_m&amp;f_cumul_sep_rate'!J43</f>
        <v>2</v>
      </c>
      <c r="J51" s="5">
        <f>'inpat_m&amp;f_cumul_sep_rate'!K43</f>
        <v>2.4971766006</v>
      </c>
      <c r="K51" s="5">
        <f>'inpat_m&amp;f_cumul_sep_rate'!L43</f>
        <v>0</v>
      </c>
      <c r="L51" s="5">
        <f>'inpat_m&amp;f_cumul_sep_rate'!M43</f>
        <v>0</v>
      </c>
      <c r="M51" s="13">
        <f>'inpat_m&amp;f_cumul_sep_rate'!N43</f>
        <v>0</v>
      </c>
      <c r="N51" s="13">
        <f>'inpat_m&amp;f_cumul_sep_rate'!O43</f>
      </c>
      <c r="O51" s="5">
        <f>'inpat_m&amp;f_cumul_sep_rate'!P43</f>
      </c>
      <c r="Q51" s="7">
        <f>'inpat_m&amp;f_cumul_sep_rate'!F103</f>
        <v>1335.1472251</v>
      </c>
      <c r="R51" s="5">
        <f>'inpat_m&amp;f_cumul_sep_rate'!G103</f>
        <v>0.3767676059</v>
      </c>
      <c r="S51" s="5">
        <f>'inpat_m&amp;f_cumul_sep_rate'!I103</f>
        <v>22.067730115</v>
      </c>
      <c r="T51" s="19">
        <f>'inpat_m&amp;f_cumul_sep_rate'!J103</f>
        <v>2.8</v>
      </c>
      <c r="U51" s="5">
        <f>'inpat_m&amp;f_cumul_sep_rate'!K103</f>
        <v>2.0971470018</v>
      </c>
      <c r="V51" s="5">
        <f>'inpat_m&amp;f_cumul_sep_rate'!L103</f>
        <v>0</v>
      </c>
      <c r="W51" s="5">
        <f>'inpat_m&amp;f_cumul_sep_rate'!M103</f>
        <v>0</v>
      </c>
      <c r="X51" s="13">
        <f>'inpat_m&amp;f_cumul_sep_rate'!N103</f>
        <v>0</v>
      </c>
      <c r="Y51" s="13">
        <f>'inpat_m&amp;f_cumul_sep_rate'!O103</f>
      </c>
      <c r="Z51">
        <f>'inpat_m&amp;f_cumul_sep_rate'!P103</f>
      </c>
    </row>
    <row r="52" spans="1:26" ht="12.75">
      <c r="A52" t="s">
        <v>167</v>
      </c>
      <c r="B52" s="5">
        <f t="shared" si="4"/>
        <v>2.3706630278</v>
      </c>
      <c r="D52" s="9">
        <f>'inpat_m&amp;f_cumul_sep_rate'!H104</f>
        <v>2.6669525781</v>
      </c>
      <c r="E52" s="5">
        <f t="shared" si="5"/>
        <v>1.3345500797</v>
      </c>
      <c r="I52" s="19"/>
      <c r="Q52" s="7">
        <f>'inpat_m&amp;f_cumul_sep_rate'!F104</f>
        <v>669.0412486</v>
      </c>
      <c r="R52" s="5">
        <f>'inpat_m&amp;f_cumul_sep_rate'!G104</f>
        <v>0.225246888</v>
      </c>
      <c r="S52" s="5">
        <f>'inpat_m&amp;f_cumul_sep_rate'!I104</f>
        <v>31.577066909</v>
      </c>
      <c r="T52" s="19">
        <f>'inpat_m&amp;f_cumul_sep_rate'!J104</f>
        <v>1.8</v>
      </c>
      <c r="U52" s="5">
        <f>'inpat_m&amp;f_cumul_sep_rate'!K104</f>
        <v>2.6904170763</v>
      </c>
      <c r="V52" s="5">
        <f>'inpat_m&amp;f_cumul_sep_rate'!L104</f>
        <v>0</v>
      </c>
      <c r="W52" s="5">
        <f>'inpat_m&amp;f_cumul_sep_rate'!M104</f>
        <v>0</v>
      </c>
      <c r="X52" s="13">
        <f>'inpat_m&amp;f_cumul_sep_rate'!N104</f>
        <v>0</v>
      </c>
      <c r="Y52" s="13">
        <f>'inpat_m&amp;f_cumul_sep_rate'!O104</f>
      </c>
      <c r="Z52">
        <f>'inpat_m&amp;f_cumul_sep_rate'!P104</f>
      </c>
    </row>
    <row r="53" spans="1:26" ht="12.75">
      <c r="A53" t="s">
        <v>59</v>
      </c>
      <c r="B53" s="5">
        <f t="shared" si="4"/>
        <v>2.3706630278</v>
      </c>
      <c r="C53" s="9">
        <f>'inpat_m&amp;f_cumul_sep_rate'!H45</f>
        <v>8.3299184461</v>
      </c>
      <c r="D53" s="9">
        <f>'inpat_m&amp;f_cumul_sep_rate'!H105</f>
        <v>3.7315050426</v>
      </c>
      <c r="E53" s="5">
        <f t="shared" si="5"/>
        <v>1.3345500797</v>
      </c>
      <c r="F53" s="7">
        <f>'inpat_m&amp;f_cumul_sep_rate'!F45</f>
        <v>466.1237428</v>
      </c>
      <c r="G53" s="5">
        <f>'inpat_m&amp;f_cumul_sep_rate'!G45</f>
        <v>1.8114444262</v>
      </c>
      <c r="H53" s="5">
        <f>'inpat_m&amp;f_cumul_sep_rate'!I45</f>
        <v>38.305089748</v>
      </c>
      <c r="I53" s="19">
        <f>'inpat_m&amp;f_cumul_sep_rate'!J45</f>
        <v>3.8</v>
      </c>
      <c r="J53" s="5">
        <f>'inpat_m&amp;f_cumul_sep_rate'!K45</f>
        <v>8.1523416448</v>
      </c>
      <c r="K53" s="5">
        <f>'inpat_m&amp;f_cumul_sep_rate'!L45</f>
        <v>0</v>
      </c>
      <c r="L53" s="5">
        <f>'inpat_m&amp;f_cumul_sep_rate'!M45</f>
        <v>0</v>
      </c>
      <c r="M53" s="13">
        <f>'inpat_m&amp;f_cumul_sep_rate'!N45</f>
        <v>0</v>
      </c>
      <c r="N53" s="13">
        <f>'inpat_m&amp;f_cumul_sep_rate'!O45</f>
      </c>
      <c r="O53" s="5">
        <f>'inpat_m&amp;f_cumul_sep_rate'!P45</f>
      </c>
      <c r="Q53" s="7">
        <f>'inpat_m&amp;f_cumul_sep_rate'!F105</f>
        <v>858.03920802</v>
      </c>
      <c r="R53" s="5">
        <f>'inpat_m&amp;f_cumul_sep_rate'!G105</f>
        <v>0.7406971084</v>
      </c>
      <c r="S53" s="5">
        <f>'inpat_m&amp;f_cumul_sep_rate'!I105</f>
        <v>18.798682654</v>
      </c>
      <c r="T53" s="19">
        <f>'inpat_m&amp;f_cumul_sep_rate'!J105</f>
        <v>3.2</v>
      </c>
      <c r="U53" s="5">
        <f>'inpat_m&amp;f_cumul_sep_rate'!K105</f>
        <v>3.7294333057</v>
      </c>
      <c r="V53" s="5">
        <f>'inpat_m&amp;f_cumul_sep_rate'!L105</f>
        <v>0</v>
      </c>
      <c r="W53" s="5">
        <f>'inpat_m&amp;f_cumul_sep_rate'!M105</f>
        <v>0</v>
      </c>
      <c r="X53" s="13">
        <f>'inpat_m&amp;f_cumul_sep_rate'!N105</f>
        <v>0</v>
      </c>
      <c r="Y53" s="13">
        <f>'inpat_m&amp;f_cumul_sep_rate'!O105</f>
      </c>
      <c r="Z53">
        <f>'inpat_m&amp;f_cumul_sep_rate'!P105</f>
      </c>
    </row>
    <row r="54" spans="1:26" ht="12.75">
      <c r="A54" t="s">
        <v>168</v>
      </c>
      <c r="B54" s="5">
        <f t="shared" si="4"/>
        <v>2.3706630278</v>
      </c>
      <c r="D54" s="9">
        <f>'inpat_m&amp;f_cumul_sep_rate'!H106</f>
        <v>5.244959734</v>
      </c>
      <c r="E54" s="5">
        <f t="shared" si="5"/>
        <v>1.3345500797</v>
      </c>
      <c r="I54" s="19"/>
      <c r="Q54" s="7">
        <f>'inpat_m&amp;f_cumul_sep_rate'!F106</f>
        <v>335.57686803</v>
      </c>
      <c r="R54" s="5">
        <f>'inpat_m&amp;f_cumul_sep_rate'!G106</f>
        <v>0.0714817225</v>
      </c>
      <c r="S54" s="5">
        <f>'inpat_m&amp;f_cumul_sep_rate'!I106</f>
        <v>384.84806553</v>
      </c>
      <c r="T54" s="19">
        <f>'inpat_m&amp;f_cumul_sep_rate'!J106</f>
        <v>2</v>
      </c>
      <c r="U54" s="5">
        <f>'inpat_m&amp;f_cumul_sep_rate'!K106</f>
        <v>5.9598863645</v>
      </c>
      <c r="V54" s="5">
        <f>'inpat_m&amp;f_cumul_sep_rate'!L106</f>
        <v>0</v>
      </c>
      <c r="W54" s="5">
        <f>'inpat_m&amp;f_cumul_sep_rate'!M106</f>
        <v>1.285394E-11</v>
      </c>
      <c r="X54" s="13">
        <f>'inpat_m&amp;f_cumul_sep_rate'!N106</f>
        <v>0</v>
      </c>
      <c r="Y54" s="13">
        <f>'inpat_m&amp;f_cumul_sep_rate'!O106</f>
      </c>
      <c r="Z54">
        <f>'inpat_m&amp;f_cumul_sep_rate'!P106</f>
      </c>
    </row>
    <row r="55" spans="1:26" ht="12.75">
      <c r="A55" t="s">
        <v>63</v>
      </c>
      <c r="B55" s="5">
        <f t="shared" si="4"/>
        <v>2.3706630278</v>
      </c>
      <c r="C55" s="9">
        <f>'inpat_m&amp;f_cumul_sep_rate'!H47</f>
        <v>8.3905722299</v>
      </c>
      <c r="D55" s="9">
        <f>'inpat_m&amp;f_cumul_sep_rate'!H107</f>
        <v>2.56319621</v>
      </c>
      <c r="E55" s="5">
        <f t="shared" si="5"/>
        <v>1.3345500797</v>
      </c>
      <c r="F55" s="7">
        <f>'inpat_m&amp;f_cumul_sep_rate'!F47</f>
        <v>707.80532525</v>
      </c>
      <c r="G55" s="5">
        <f>'inpat_m&amp;f_cumul_sep_rate'!G47</f>
        <v>3.1921167674</v>
      </c>
      <c r="H55" s="5">
        <f>'inpat_m&amp;f_cumul_sep_rate'!I47</f>
        <v>22.054864366</v>
      </c>
      <c r="I55" s="19">
        <f>'inpat_m&amp;f_cumul_sep_rate'!J47</f>
        <v>6.4</v>
      </c>
      <c r="J55" s="5">
        <f>'inpat_m&amp;f_cumul_sep_rate'!K47</f>
        <v>9.0420342596</v>
      </c>
      <c r="K55" s="5">
        <f>'inpat_m&amp;f_cumul_sep_rate'!L47</f>
        <v>0</v>
      </c>
      <c r="L55" s="5">
        <f>'inpat_m&amp;f_cumul_sep_rate'!M47</f>
        <v>0</v>
      </c>
      <c r="M55" s="13">
        <f>'inpat_m&amp;f_cumul_sep_rate'!N47</f>
        <v>0</v>
      </c>
      <c r="N55" s="13">
        <f>'inpat_m&amp;f_cumul_sep_rate'!O47</f>
        <v>0.8214537395999999</v>
      </c>
      <c r="O55" s="5">
        <f>'inpat_m&amp;f_cumul_sep_rate'!P47</f>
      </c>
      <c r="Q55" s="7">
        <f>'inpat_m&amp;f_cumul_sep_rate'!F107</f>
        <v>1054.3055917</v>
      </c>
      <c r="R55" s="5">
        <f>'inpat_m&amp;f_cumul_sep_rate'!G107</f>
        <v>1.0997219049</v>
      </c>
      <c r="S55" s="5">
        <f>'inpat_m&amp;f_cumul_sep_rate'!I107</f>
        <v>5.9742147374</v>
      </c>
      <c r="T55" s="19">
        <f>'inpat_m&amp;f_cumul_sep_rate'!J107</f>
        <v>2.8</v>
      </c>
      <c r="U55" s="5">
        <f>'inpat_m&amp;f_cumul_sep_rate'!K107</f>
        <v>2.6557764864</v>
      </c>
      <c r="V55" s="5">
        <f>'inpat_m&amp;f_cumul_sep_rate'!L107</f>
        <v>0</v>
      </c>
      <c r="W55" s="5">
        <f>'inpat_m&amp;f_cumul_sep_rate'!M107</f>
        <v>0</v>
      </c>
      <c r="X55" s="13">
        <f>'inpat_m&amp;f_cumul_sep_rate'!N107</f>
        <v>0</v>
      </c>
      <c r="Y55" s="13">
        <f>'inpat_m&amp;f_cumul_sep_rate'!O107</f>
      </c>
      <c r="Z55">
        <f>'inpat_m&amp;f_cumul_sep_rate'!P107</f>
      </c>
    </row>
    <row r="56" spans="1:26" ht="12.75">
      <c r="A56" t="s">
        <v>65</v>
      </c>
      <c r="B56" s="5">
        <f t="shared" si="4"/>
        <v>2.3706630278</v>
      </c>
      <c r="C56" s="9">
        <f>'inpat_m&amp;f_cumul_sep_rate'!H48</f>
        <v>8.7425185171</v>
      </c>
      <c r="D56" s="9">
        <f>'inpat_m&amp;f_cumul_sep_rate'!H108</f>
        <v>13.162309558</v>
      </c>
      <c r="E56" s="5">
        <f t="shared" si="5"/>
        <v>1.3345500797</v>
      </c>
      <c r="F56" s="7">
        <f>'inpat_m&amp;f_cumul_sep_rate'!F48</f>
        <v>229.83882776</v>
      </c>
      <c r="G56" s="5">
        <f>'inpat_m&amp;f_cumul_sep_rate'!G48</f>
        <v>0.2457052449</v>
      </c>
      <c r="H56" s="5">
        <f>'inpat_m&amp;f_cumul_sep_rate'!I48</f>
        <v>311.07040487</v>
      </c>
      <c r="I56" s="19">
        <f>'inpat_m&amp;f_cumul_sep_rate'!J48</f>
        <v>2.4</v>
      </c>
      <c r="J56" s="5">
        <f>'inpat_m&amp;f_cumul_sep_rate'!K48</f>
        <v>10.442099899</v>
      </c>
      <c r="K56" s="5">
        <f>'inpat_m&amp;f_cumul_sep_rate'!L48</f>
        <v>0</v>
      </c>
      <c r="L56" s="5">
        <f>'inpat_m&amp;f_cumul_sep_rate'!M48</f>
        <v>0.0900654418</v>
      </c>
      <c r="M56" s="13">
        <f>'inpat_m&amp;f_cumul_sep_rate'!N48</f>
        <v>0</v>
      </c>
      <c r="N56" s="13">
        <f>'inpat_m&amp;f_cumul_sep_rate'!O48</f>
      </c>
      <c r="O56" s="5">
        <f>'inpat_m&amp;f_cumul_sep_rate'!P48</f>
      </c>
      <c r="Q56" s="7">
        <f>'inpat_m&amp;f_cumul_sep_rate'!F108</f>
        <v>229.48239838</v>
      </c>
      <c r="R56" s="5">
        <f>'inpat_m&amp;f_cumul_sep_rate'!G108</f>
        <v>0.7026000931</v>
      </c>
      <c r="S56" s="5">
        <f>'inpat_m&amp;f_cumul_sep_rate'!I108</f>
        <v>246.57894955</v>
      </c>
      <c r="T56" s="19">
        <f>'inpat_m&amp;f_cumul_sep_rate'!J108</f>
        <v>4.8</v>
      </c>
      <c r="U56" s="5">
        <f>'inpat_m&amp;f_cumul_sep_rate'!K108</f>
        <v>20.916636892</v>
      </c>
      <c r="V56" s="5">
        <f>'inpat_m&amp;f_cumul_sep_rate'!L108</f>
        <v>0</v>
      </c>
      <c r="W56" s="5">
        <f>'inpat_m&amp;f_cumul_sep_rate'!M108</f>
        <v>0.0900654418</v>
      </c>
      <c r="X56" s="13">
        <f>'inpat_m&amp;f_cumul_sep_rate'!N108</f>
        <v>0</v>
      </c>
      <c r="Y56" s="13">
        <f>'inpat_m&amp;f_cumul_sep_rate'!O108</f>
      </c>
      <c r="Z56">
        <f>'inpat_m&amp;f_cumul_sep_rate'!P108</f>
      </c>
    </row>
    <row r="57" spans="1:25" ht="12.75">
      <c r="I57" s="19"/>
      <c r="Q57" s="7"/>
      <c r="T57" s="19"/>
      <c r="Y57" s="13"/>
    </row>
    <row r="58" spans="1:26" ht="12.75">
      <c r="A58" t="s">
        <v>67</v>
      </c>
      <c r="B58" s="5">
        <f aca="true" t="shared" si="6" ref="B58:B68">C$18</f>
        <v>2.3706630278</v>
      </c>
      <c r="C58" s="9">
        <f>'inpat_m&amp;f_cumul_sep_rate'!H49</f>
        <v>3.8882075806</v>
      </c>
      <c r="D58" s="9">
        <f>'inpat_m&amp;f_cumul_sep_rate'!H109</f>
        <v>1.5439506993</v>
      </c>
      <c r="E58" s="5">
        <f aca="true" t="shared" si="7" ref="E58:E68">D$18</f>
        <v>1.3345500797</v>
      </c>
      <c r="F58" s="7">
        <f>'inpat_m&amp;f_cumul_sep_rate'!F49</f>
        <v>1443.4472985</v>
      </c>
      <c r="G58" s="5">
        <f>'inpat_m&amp;f_cumul_sep_rate'!G49</f>
        <v>0.9460812186</v>
      </c>
      <c r="H58" s="5">
        <f>'inpat_m&amp;f_cumul_sep_rate'!I49</f>
        <v>15.979767796</v>
      </c>
      <c r="I58" s="19">
        <f>'inpat_m&amp;f_cumul_sep_rate'!J49</f>
        <v>4</v>
      </c>
      <c r="J58" s="5">
        <f>'inpat_m&amp;f_cumul_sep_rate'!K49</f>
        <v>2.771143778</v>
      </c>
      <c r="K58" s="5">
        <f>'inpat_m&amp;f_cumul_sep_rate'!L49</f>
        <v>0</v>
      </c>
      <c r="L58" s="5">
        <f>'inpat_m&amp;f_cumul_sep_rate'!M49</f>
        <v>0</v>
      </c>
      <c r="M58" s="13">
        <f>'inpat_m&amp;f_cumul_sep_rate'!N49</f>
        <v>0</v>
      </c>
      <c r="N58" s="13">
        <f>'inpat_m&amp;f_cumul_sep_rate'!O49</f>
      </c>
      <c r="O58" s="5">
        <f>'inpat_m&amp;f_cumul_sep_rate'!P49</f>
      </c>
      <c r="Q58" s="7">
        <f>'inpat_m&amp;f_cumul_sep_rate'!F109</f>
        <v>2051.4248492</v>
      </c>
      <c r="R58" s="5">
        <f>'inpat_m&amp;f_cumul_sep_rate'!G109</f>
        <v>0.315431576</v>
      </c>
      <c r="S58" s="5">
        <f>'inpat_m&amp;f_cumul_sep_rate'!I109</f>
        <v>7.5572134922</v>
      </c>
      <c r="T58" s="19">
        <f>'inpat_m&amp;f_cumul_sep_rate'!J109</f>
        <v>2.4</v>
      </c>
      <c r="U58" s="5">
        <f>'inpat_m&amp;f_cumul_sep_rate'!K109</f>
        <v>1.1699185573</v>
      </c>
      <c r="V58" s="5">
        <f>'inpat_m&amp;f_cumul_sep_rate'!L109</f>
        <v>0</v>
      </c>
      <c r="W58" s="5">
        <f>'inpat_m&amp;f_cumul_sep_rate'!M109</f>
        <v>0</v>
      </c>
      <c r="X58" s="13">
        <f>'inpat_m&amp;f_cumul_sep_rate'!N109</f>
        <v>0</v>
      </c>
      <c r="Y58" s="13">
        <f>'inpat_m&amp;f_cumul_sep_rate'!O109</f>
      </c>
      <c r="Z58">
        <f>'inpat_m&amp;f_cumul_sep_rate'!P109</f>
      </c>
    </row>
    <row r="59" spans="1:26" ht="12.75">
      <c r="A59" t="s">
        <v>69</v>
      </c>
      <c r="B59" s="5">
        <f t="shared" si="6"/>
        <v>2.3706630278</v>
      </c>
      <c r="C59" s="9">
        <f>'inpat_m&amp;f_cumul_sep_rate'!H50</f>
        <v>7.0001025155</v>
      </c>
      <c r="D59" s="9">
        <f>'inpat_m&amp;f_cumul_sep_rate'!H110</f>
        <v>6.3550629358</v>
      </c>
      <c r="E59" s="5">
        <f t="shared" si="7"/>
        <v>1.3345500797</v>
      </c>
      <c r="F59" s="7">
        <f>'inpat_m&amp;f_cumul_sep_rate'!F50</f>
        <v>299.23017441</v>
      </c>
      <c r="G59" s="5">
        <f>'inpat_m&amp;f_cumul_sep_rate'!G50</f>
        <v>0.1531688232</v>
      </c>
      <c r="H59" s="5">
        <f>'inpat_m&amp;f_cumul_sep_rate'!I50</f>
        <v>319.91781486</v>
      </c>
      <c r="I59" s="19">
        <f>'inpat_m&amp;f_cumul_sep_rate'!J50</f>
        <v>3.4</v>
      </c>
      <c r="J59" s="5">
        <f>'inpat_m&amp;f_cumul_sep_rate'!K50</f>
        <v>11.362490453</v>
      </c>
      <c r="K59" s="5">
        <f>'inpat_m&amp;f_cumul_sep_rate'!L50</f>
        <v>0</v>
      </c>
      <c r="L59" s="5">
        <f>'inpat_m&amp;f_cumul_sep_rate'!M50</f>
        <v>2.37297E-05</v>
      </c>
      <c r="M59" s="13">
        <f>'inpat_m&amp;f_cumul_sep_rate'!N50</f>
        <v>0</v>
      </c>
      <c r="N59" s="13">
        <f>'inpat_m&amp;f_cumul_sep_rate'!O50</f>
      </c>
      <c r="O59" s="5">
        <f>'inpat_m&amp;f_cumul_sep_rate'!P50</f>
      </c>
      <c r="Q59" s="7">
        <f>'inpat_m&amp;f_cumul_sep_rate'!F110</f>
        <v>424.16172767</v>
      </c>
      <c r="R59" s="5">
        <f>'inpat_m&amp;f_cumul_sep_rate'!G110</f>
        <v>1.3506856396</v>
      </c>
      <c r="S59" s="5">
        <f>'inpat_m&amp;f_cumul_sep_rate'!I110</f>
        <v>29.90098046</v>
      </c>
      <c r="T59" s="19">
        <f>'inpat_m&amp;f_cumul_sep_rate'!J110</f>
        <v>1.4</v>
      </c>
      <c r="U59" s="5">
        <f>'inpat_m&amp;f_cumul_sep_rate'!K110</f>
        <v>3.3006278234</v>
      </c>
      <c r="V59" s="5">
        <f>'inpat_m&amp;f_cumul_sep_rate'!L110</f>
        <v>0</v>
      </c>
      <c r="W59" s="5">
        <f>'inpat_m&amp;f_cumul_sep_rate'!M110</f>
        <v>2.37297E-05</v>
      </c>
      <c r="X59" s="13">
        <f>'inpat_m&amp;f_cumul_sep_rate'!N110</f>
        <v>0</v>
      </c>
      <c r="Y59" s="13">
        <f>'inpat_m&amp;f_cumul_sep_rate'!O110</f>
        <v>0.01613555989999993</v>
      </c>
      <c r="Z59">
        <f>'inpat_m&amp;f_cumul_sep_rate'!P110</f>
      </c>
    </row>
    <row r="60" spans="1:26" ht="12.75">
      <c r="A60" t="s">
        <v>71</v>
      </c>
      <c r="B60" s="5">
        <f t="shared" si="6"/>
        <v>2.3706630278</v>
      </c>
      <c r="C60" s="9">
        <f>'inpat_m&amp;f_cumul_sep_rate'!H51</f>
        <v>11.698689149</v>
      </c>
      <c r="D60" s="9">
        <f>'inpat_m&amp;f_cumul_sep_rate'!H111</f>
        <v>7.9934574733</v>
      </c>
      <c r="E60" s="5">
        <f t="shared" si="7"/>
        <v>1.3345500797</v>
      </c>
      <c r="F60" s="7">
        <f>'inpat_m&amp;f_cumul_sep_rate'!F51</f>
        <v>331.29364923</v>
      </c>
      <c r="G60" s="5">
        <f>'inpat_m&amp;f_cumul_sep_rate'!G51</f>
        <v>2.3370395032</v>
      </c>
      <c r="H60" s="5">
        <f>'inpat_m&amp;f_cumul_sep_rate'!I51</f>
        <v>58.560981796</v>
      </c>
      <c r="I60" s="19">
        <f>'inpat_m&amp;f_cumul_sep_rate'!J51</f>
        <v>5.4</v>
      </c>
      <c r="J60" s="5">
        <f>'inpat_m&amp;f_cumul_sep_rate'!K51</f>
        <v>16.299738956</v>
      </c>
      <c r="K60" s="5">
        <f>'inpat_m&amp;f_cumul_sep_rate'!L51</f>
        <v>0</v>
      </c>
      <c r="L60" s="5">
        <f>'inpat_m&amp;f_cumul_sep_rate'!M51</f>
        <v>0.0001311239</v>
      </c>
      <c r="M60" s="13">
        <f>'inpat_m&amp;f_cumul_sep_rate'!N51</f>
        <v>0</v>
      </c>
      <c r="N60" s="13">
        <f>'inpat_m&amp;f_cumul_sep_rate'!O51</f>
      </c>
      <c r="O60" s="5">
        <f>'inpat_m&amp;f_cumul_sep_rate'!P51</f>
      </c>
      <c r="Q60" s="7">
        <f>'inpat_m&amp;f_cumul_sep_rate'!F111</f>
        <v>465.39987125</v>
      </c>
      <c r="R60" s="5">
        <f>'inpat_m&amp;f_cumul_sep_rate'!G111</f>
        <v>2.0494630734</v>
      </c>
      <c r="S60" s="5">
        <f>'inpat_m&amp;f_cumul_sep_rate'!I111</f>
        <v>31.176635093</v>
      </c>
      <c r="T60" s="19">
        <f>'inpat_m&amp;f_cumul_sep_rate'!J111</f>
        <v>3.6</v>
      </c>
      <c r="U60" s="5">
        <f>'inpat_m&amp;f_cumul_sep_rate'!K111</f>
        <v>7.7352836183</v>
      </c>
      <c r="V60" s="5">
        <f>'inpat_m&amp;f_cumul_sep_rate'!L111</f>
        <v>0</v>
      </c>
      <c r="W60" s="5">
        <f>'inpat_m&amp;f_cumul_sep_rate'!M111</f>
        <v>0.0001311239</v>
      </c>
      <c r="X60" s="13">
        <f>'inpat_m&amp;f_cumul_sep_rate'!N111</f>
        <v>0</v>
      </c>
      <c r="Y60" s="13">
        <f>'inpat_m&amp;f_cumul_sep_rate'!O111</f>
        <v>0.7149129937</v>
      </c>
      <c r="Z60">
        <f>'inpat_m&amp;f_cumul_sep_rate'!P111</f>
      </c>
    </row>
    <row r="61" spans="1:25" ht="12.75">
      <c r="A61" t="s">
        <v>142</v>
      </c>
      <c r="B61" s="5">
        <f t="shared" si="6"/>
        <v>2.3706630278</v>
      </c>
      <c r="E61" s="5">
        <f t="shared" si="7"/>
        <v>1.3345500797</v>
      </c>
      <c r="I61" s="19"/>
      <c r="Q61" s="7"/>
      <c r="T61" s="19"/>
      <c r="Y61" s="13"/>
    </row>
    <row r="62" spans="1:26" ht="12.75">
      <c r="A62" t="s">
        <v>75</v>
      </c>
      <c r="B62" s="5">
        <f t="shared" si="6"/>
        <v>2.3706630278</v>
      </c>
      <c r="C62" s="9">
        <f>'inpat_m&amp;f_cumul_sep_rate'!H53</f>
        <v>8.8996692503</v>
      </c>
      <c r="D62" s="9">
        <f>'inpat_m&amp;f_cumul_sep_rate'!H113</f>
        <v>9.3902874599</v>
      </c>
      <c r="E62" s="5">
        <f t="shared" si="7"/>
        <v>1.3345500797</v>
      </c>
      <c r="F62" s="7">
        <f>'inpat_m&amp;f_cumul_sep_rate'!F53</f>
        <v>371.40021558</v>
      </c>
      <c r="G62" s="5">
        <f>'inpat_m&amp;f_cumul_sep_rate'!G53</f>
        <v>1.117255729</v>
      </c>
      <c r="H62" s="5">
        <f>'inpat_m&amp;f_cumul_sep_rate'!I53</f>
        <v>70.891659545</v>
      </c>
      <c r="I62" s="19">
        <f>'inpat_m&amp;f_cumul_sep_rate'!J53</f>
        <v>4.4</v>
      </c>
      <c r="J62" s="5">
        <f>'inpat_m&amp;f_cumul_sep_rate'!K53</f>
        <v>11.847058282</v>
      </c>
      <c r="K62" s="5">
        <f>'inpat_m&amp;f_cumul_sep_rate'!L53</f>
        <v>0</v>
      </c>
      <c r="L62" s="5">
        <f>'inpat_m&amp;f_cumul_sep_rate'!M53</f>
        <v>0.5665119052</v>
      </c>
      <c r="M62" s="13">
        <f>'inpat_m&amp;f_cumul_sep_rate'!N53</f>
        <v>0</v>
      </c>
      <c r="N62" s="13">
        <f>'inpat_m&amp;f_cumul_sep_rate'!O53</f>
      </c>
      <c r="O62" s="5">
        <f>'inpat_m&amp;f_cumul_sep_rate'!P53</f>
      </c>
      <c r="Q62" s="7">
        <f>'inpat_m&amp;f_cumul_sep_rate'!F113</f>
        <v>320.83552811</v>
      </c>
      <c r="R62" s="5">
        <f>'inpat_m&amp;f_cumul_sep_rate'!G113</f>
        <v>0.8137475496</v>
      </c>
      <c r="S62" s="5">
        <f>'inpat_m&amp;f_cumul_sep_rate'!I113</f>
        <v>108.35977156</v>
      </c>
      <c r="T62" s="19">
        <f>'inpat_m&amp;f_cumul_sep_rate'!J113</f>
        <v>4.4</v>
      </c>
      <c r="U62" s="5">
        <f>'inpat_m&amp;f_cumul_sep_rate'!K113</f>
        <v>13.714191897</v>
      </c>
      <c r="V62" s="5">
        <f>'inpat_m&amp;f_cumul_sep_rate'!L113</f>
        <v>0</v>
      </c>
      <c r="W62" s="5">
        <f>'inpat_m&amp;f_cumul_sep_rate'!M113</f>
        <v>0.5665119052</v>
      </c>
      <c r="X62" s="13">
        <f>'inpat_m&amp;f_cumul_sep_rate'!N113</f>
        <v>0</v>
      </c>
      <c r="Y62" s="13">
        <f>'inpat_m&amp;f_cumul_sep_rate'!O113</f>
      </c>
      <c r="Z62">
        <f>'inpat_m&amp;f_cumul_sep_rate'!P113</f>
      </c>
    </row>
    <row r="63" spans="1:25" ht="12.75">
      <c r="A63" t="s">
        <v>169</v>
      </c>
      <c r="B63" s="5">
        <f t="shared" si="6"/>
        <v>2.3706630278</v>
      </c>
      <c r="C63" s="9">
        <f>'inpat_m&amp;f_cumul_sep_rate'!H54</f>
        <v>8.1625275162</v>
      </c>
      <c r="E63" s="5">
        <f t="shared" si="7"/>
        <v>1.3345500797</v>
      </c>
      <c r="F63" s="7">
        <f>'inpat_m&amp;f_cumul_sep_rate'!F54</f>
        <v>144.81439479</v>
      </c>
      <c r="G63" s="5">
        <f>'inpat_m&amp;f_cumul_sep_rate'!G54</f>
        <v>0.0131689101</v>
      </c>
      <c r="H63" s="5">
        <f>'inpat_m&amp;f_cumul_sep_rate'!I54</f>
        <v>5059.4054312</v>
      </c>
      <c r="I63" s="19">
        <f>'inpat_m&amp;f_cumul_sep_rate'!J54</f>
        <v>1.6</v>
      </c>
      <c r="J63" s="5">
        <f>'inpat_m&amp;f_cumul_sep_rate'!K54</f>
        <v>11.048625396</v>
      </c>
      <c r="K63" s="5">
        <f>'inpat_m&amp;f_cumul_sep_rate'!L54</f>
        <v>0</v>
      </c>
      <c r="L63" s="5">
        <f>'inpat_m&amp;f_cumul_sep_rate'!M54</f>
        <v>4.9383351E-08</v>
      </c>
      <c r="M63" s="13">
        <f>'inpat_m&amp;f_cumul_sep_rate'!N54</f>
        <v>0</v>
      </c>
      <c r="N63" s="13">
        <f>'inpat_m&amp;f_cumul_sep_rate'!O54</f>
      </c>
      <c r="O63" s="5">
        <f>'inpat_m&amp;f_cumul_sep_rate'!P54</f>
      </c>
      <c r="Q63" s="7"/>
      <c r="T63" s="19"/>
      <c r="Y63" s="13"/>
    </row>
    <row r="64" spans="1:25" ht="12.75">
      <c r="A64" t="s">
        <v>143</v>
      </c>
      <c r="B64" s="5">
        <f t="shared" si="6"/>
        <v>2.3706630278</v>
      </c>
      <c r="E64" s="5">
        <f t="shared" si="7"/>
        <v>1.3345500797</v>
      </c>
      <c r="I64" s="19"/>
      <c r="Q64" s="7"/>
      <c r="T64" s="19"/>
      <c r="Y64" s="13"/>
    </row>
    <row r="65" spans="1:25" ht="12.75">
      <c r="A65" t="s">
        <v>170</v>
      </c>
      <c r="B65" s="5">
        <f t="shared" si="6"/>
        <v>2.3706630278</v>
      </c>
      <c r="C65" s="9">
        <f>'inpat_m&amp;f_cumul_sep_rate'!H56</f>
        <v>0</v>
      </c>
      <c r="E65" s="5">
        <f t="shared" si="7"/>
        <v>1.3345500797</v>
      </c>
      <c r="F65" s="7">
        <f>'inpat_m&amp;f_cumul_sep_rate'!F56</f>
        <v>100.03590239</v>
      </c>
      <c r="G65" s="5" t="str">
        <f>'inpat_m&amp;f_cumul_sep_rate'!G56</f>
        <v> </v>
      </c>
      <c r="H65" s="5" t="str">
        <f>'inpat_m&amp;f_cumul_sep_rate'!I56</f>
        <v> </v>
      </c>
      <c r="I65" s="19">
        <f>'inpat_m&amp;f_cumul_sep_rate'!J56</f>
        <v>0</v>
      </c>
      <c r="J65" s="5">
        <f>'inpat_m&amp;f_cumul_sep_rate'!K56</f>
        <v>0</v>
      </c>
      <c r="K65" s="5">
        <f>'inpat_m&amp;f_cumul_sep_rate'!L56</f>
        <v>0</v>
      </c>
      <c r="L65" s="5">
        <f>'inpat_m&amp;f_cumul_sep_rate'!M56</f>
        <v>4.18067E-05</v>
      </c>
      <c r="M65" s="13">
        <f>'inpat_m&amp;f_cumul_sep_rate'!N56</f>
        <v>0</v>
      </c>
      <c r="N65" s="13" t="e">
        <f>'inpat_m&amp;f_cumul_sep_rate'!O56</f>
        <v>#VALUE!</v>
      </c>
      <c r="O65" s="5">
        <f>'inpat_m&amp;f_cumul_sep_rate'!P56</f>
      </c>
      <c r="Q65" s="7"/>
      <c r="T65" s="19"/>
      <c r="Y65" s="13"/>
    </row>
    <row r="66" spans="1:26" ht="12.75">
      <c r="A66" t="s">
        <v>83</v>
      </c>
      <c r="B66" s="5">
        <f t="shared" si="6"/>
        <v>2.3706630278</v>
      </c>
      <c r="C66" s="9">
        <f>'inpat_m&amp;f_cumul_sep_rate'!H57</f>
        <v>4.6831238292</v>
      </c>
      <c r="D66" s="9">
        <f>'inpat_m&amp;f_cumul_sep_rate'!H117</f>
        <v>3.3061378446</v>
      </c>
      <c r="E66" s="5">
        <f t="shared" si="7"/>
        <v>1.3345500797</v>
      </c>
      <c r="F66" s="7">
        <f>'inpat_m&amp;f_cumul_sep_rate'!F57</f>
        <v>388.97693839</v>
      </c>
      <c r="G66" s="5">
        <f>'inpat_m&amp;f_cumul_sep_rate'!G57</f>
        <v>0.0656474756</v>
      </c>
      <c r="H66" s="5">
        <f>'inpat_m&amp;f_cumul_sep_rate'!I57</f>
        <v>334.08213494</v>
      </c>
      <c r="I66" s="19">
        <f>'inpat_m&amp;f_cumul_sep_rate'!J57</f>
        <v>2.8</v>
      </c>
      <c r="J66" s="5">
        <f>'inpat_m&amp;f_cumul_sep_rate'!K57</f>
        <v>7.1983701953</v>
      </c>
      <c r="K66" s="5">
        <f>'inpat_m&amp;f_cumul_sep_rate'!L57</f>
        <v>0</v>
      </c>
      <c r="L66" s="5">
        <f>'inpat_m&amp;f_cumul_sep_rate'!M57</f>
        <v>1.0515363E-06</v>
      </c>
      <c r="M66" s="13">
        <f>'inpat_m&amp;f_cumul_sep_rate'!N57</f>
        <v>0</v>
      </c>
      <c r="N66" s="13">
        <f>'inpat_m&amp;f_cumul_sep_rate'!O57</f>
      </c>
      <c r="O66" s="5">
        <f>'inpat_m&amp;f_cumul_sep_rate'!P57</f>
      </c>
      <c r="Q66" s="7">
        <f>'inpat_m&amp;f_cumul_sep_rate'!F117</f>
        <v>519.29089603</v>
      </c>
      <c r="R66" s="5">
        <f>'inpat_m&amp;f_cumul_sep_rate'!G117</f>
        <v>0.610512729</v>
      </c>
      <c r="S66" s="5">
        <f>'inpat_m&amp;f_cumul_sep_rate'!I117</f>
        <v>17.903881326</v>
      </c>
      <c r="T66" s="19">
        <f>'inpat_m&amp;f_cumul_sep_rate'!J117</f>
        <v>1.8</v>
      </c>
      <c r="U66" s="5">
        <f>'inpat_m&amp;f_cumul_sep_rate'!K117</f>
        <v>3.466265274</v>
      </c>
      <c r="V66" s="5">
        <f>'inpat_m&amp;f_cumul_sep_rate'!L117</f>
        <v>0</v>
      </c>
      <c r="W66" s="5">
        <f>'inpat_m&amp;f_cumul_sep_rate'!M117</f>
        <v>1.0515363E-06</v>
      </c>
      <c r="X66" s="13">
        <f>'inpat_m&amp;f_cumul_sep_rate'!N117</f>
        <v>0</v>
      </c>
      <c r="Y66" s="13">
        <f>'inpat_m&amp;f_cumul_sep_rate'!O117</f>
      </c>
      <c r="Z66">
        <f>'inpat_m&amp;f_cumul_sep_rate'!P117</f>
      </c>
    </row>
    <row r="67" spans="1:26" ht="12.75">
      <c r="A67" t="s">
        <v>85</v>
      </c>
      <c r="B67" s="5">
        <f t="shared" si="6"/>
        <v>2.3706630278</v>
      </c>
      <c r="C67" s="9">
        <f>'inpat_m&amp;f_cumul_sep_rate'!H58</f>
        <v>12.854331696</v>
      </c>
      <c r="D67" s="9">
        <f>'inpat_m&amp;f_cumul_sep_rate'!H118</f>
        <v>6.2674258458</v>
      </c>
      <c r="E67" s="5">
        <f t="shared" si="7"/>
        <v>1.3345500797</v>
      </c>
      <c r="F67" s="7">
        <f>'inpat_m&amp;f_cumul_sep_rate'!F58</f>
        <v>318.12832697</v>
      </c>
      <c r="G67" s="5">
        <f>'inpat_m&amp;f_cumul_sep_rate'!G58</f>
        <v>2.9881401516</v>
      </c>
      <c r="H67" s="5">
        <f>'inpat_m&amp;f_cumul_sep_rate'!I58</f>
        <v>55.296550687</v>
      </c>
      <c r="I67" s="19">
        <f>'inpat_m&amp;f_cumul_sep_rate'!J58</f>
        <v>5.6</v>
      </c>
      <c r="J67" s="5">
        <f>'inpat_m&amp;f_cumul_sep_rate'!K58</f>
        <v>17.602959326</v>
      </c>
      <c r="K67" s="5">
        <f>'inpat_m&amp;f_cumul_sep_rate'!L58</f>
        <v>0</v>
      </c>
      <c r="L67" s="5">
        <f>'inpat_m&amp;f_cumul_sep_rate'!M58</f>
        <v>0.0172037045</v>
      </c>
      <c r="M67" s="13">
        <f>'inpat_m&amp;f_cumul_sep_rate'!N58</f>
        <v>0</v>
      </c>
      <c r="N67" s="13">
        <f>'inpat_m&amp;f_cumul_sep_rate'!O58</f>
        <v>0.6174771238000001</v>
      </c>
      <c r="O67" s="5">
        <f>'inpat_m&amp;f_cumul_sep_rate'!P58</f>
      </c>
      <c r="Q67" s="7">
        <f>'inpat_m&amp;f_cumul_sep_rate'!F118</f>
        <v>410.89583801</v>
      </c>
      <c r="R67" s="5">
        <f>'inpat_m&amp;f_cumul_sep_rate'!G118</f>
        <v>0.03055134</v>
      </c>
      <c r="S67" s="5">
        <f>'inpat_m&amp;f_cumul_sep_rate'!I118</f>
        <v>1285.7251682</v>
      </c>
      <c r="T67" s="19">
        <f>'inpat_m&amp;f_cumul_sep_rate'!J118</f>
        <v>4.2</v>
      </c>
      <c r="U67" s="5">
        <f>'inpat_m&amp;f_cumul_sep_rate'!K118</f>
        <v>10.22156861</v>
      </c>
      <c r="V67" s="5">
        <f>'inpat_m&amp;f_cumul_sep_rate'!L118</f>
        <v>0</v>
      </c>
      <c r="W67" s="5">
        <f>'inpat_m&amp;f_cumul_sep_rate'!M118</f>
        <v>0.0172037045</v>
      </c>
      <c r="X67" s="13">
        <f>'inpat_m&amp;f_cumul_sep_rate'!N118</f>
        <v>0</v>
      </c>
      <c r="Y67" s="13">
        <f>'inpat_m&amp;f_cumul_sep_rate'!O118</f>
      </c>
      <c r="Z67">
        <f>'inpat_m&amp;f_cumul_sep_rate'!P118</f>
      </c>
    </row>
    <row r="68" spans="1:26" ht="12.75">
      <c r="A68" t="s">
        <v>171</v>
      </c>
      <c r="B68" s="5">
        <f t="shared" si="6"/>
        <v>2.3706630278</v>
      </c>
      <c r="D68" s="9">
        <f>'inpat_m&amp;f_cumul_sep_rate'!H119</f>
        <v>0</v>
      </c>
      <c r="E68" s="5">
        <f t="shared" si="7"/>
        <v>1.3345500797</v>
      </c>
      <c r="I68" s="19"/>
      <c r="Q68" s="7">
        <f>'inpat_m&amp;f_cumul_sep_rate'!F119</f>
        <v>336.06222023</v>
      </c>
      <c r="R68" s="5" t="str">
        <f>'inpat_m&amp;f_cumul_sep_rate'!G119</f>
        <v> </v>
      </c>
      <c r="S68" s="5" t="str">
        <f>'inpat_m&amp;f_cumul_sep_rate'!I119</f>
        <v> </v>
      </c>
      <c r="T68" s="19">
        <f>'inpat_m&amp;f_cumul_sep_rate'!J119</f>
        <v>0</v>
      </c>
      <c r="U68" s="5">
        <f>'inpat_m&amp;f_cumul_sep_rate'!K119</f>
        <v>0</v>
      </c>
      <c r="V68" s="5">
        <f>'inpat_m&amp;f_cumul_sep_rate'!L119</f>
        <v>0</v>
      </c>
      <c r="W68" s="5">
        <f>'inpat_m&amp;f_cumul_sep_rate'!M119</f>
        <v>3.5566746E-06</v>
      </c>
      <c r="X68" s="13">
        <f>'inpat_m&amp;f_cumul_sep_rate'!N119</f>
        <v>0</v>
      </c>
      <c r="Y68" s="13" t="e">
        <f>'inpat_m&amp;f_cumul_sep_rate'!O119</f>
        <v>#VALUE!</v>
      </c>
      <c r="Z68">
        <f>'inpat_m&amp;f_cumul_sep_rate'!P119</f>
      </c>
    </row>
    <row r="69" spans="1:25" ht="12.75">
      <c r="I69" s="19"/>
      <c r="Q69" s="7"/>
      <c r="T69" s="19"/>
      <c r="Y69" s="13"/>
    </row>
    <row r="70" spans="1:26" ht="12.75">
      <c r="A70" t="s">
        <v>151</v>
      </c>
      <c r="B70" s="5">
        <f>C$18</f>
        <v>2.3706630278</v>
      </c>
      <c r="D70" s="9">
        <f>'inpat_m&amp;f_cumul_sep_rate'!H120</f>
        <v>12.78101396</v>
      </c>
      <c r="E70" s="5">
        <f>D$18</f>
        <v>1.3345500797</v>
      </c>
      <c r="I70" s="19"/>
      <c r="N70" s="15"/>
      <c r="Q70" s="7">
        <f>'inpat_m&amp;f_cumul_sep_rate'!F120</f>
        <v>119.33552961</v>
      </c>
      <c r="R70" s="5">
        <f>'inpat_m&amp;f_cumul_sep_rate'!G120</f>
        <v>2.7423033983</v>
      </c>
      <c r="S70" s="5">
        <f>'inpat_m&amp;f_cumul_sep_rate'!I120</f>
        <v>59.56828772</v>
      </c>
      <c r="T70" s="19">
        <f>'inpat_m&amp;f_cumul_sep_rate'!J120</f>
        <v>1.4</v>
      </c>
      <c r="U70" s="5">
        <f>'inpat_m&amp;f_cumul_sep_rate'!K120</f>
        <v>11.73162766</v>
      </c>
      <c r="V70" s="5">
        <f>'inpat_m&amp;f_cumul_sep_rate'!L120</f>
        <v>0</v>
      </c>
      <c r="W70" s="5">
        <f>'inpat_m&amp;f_cumul_sep_rate'!M120</f>
        <v>0.0275784752</v>
      </c>
      <c r="X70" s="13">
        <f>'inpat_m&amp;f_cumul_sep_rate'!N120</f>
        <v>0</v>
      </c>
      <c r="Y70" s="15">
        <f>'inpat_m&amp;f_cumul_sep_rate'!O120</f>
        <v>1.4077533185999997</v>
      </c>
      <c r="Z70" s="5">
        <f>'inpat_m&amp;f_cumul_sep_rate'!P120</f>
      </c>
    </row>
    <row r="71" spans="1:25" ht="12.75">
      <c r="I71" s="19"/>
      <c r="Q71" s="7"/>
      <c r="T71" s="19"/>
      <c r="Y71" s="13"/>
    </row>
    <row r="72" spans="1:26" ht="12.75">
      <c r="A72" t="s">
        <v>90</v>
      </c>
      <c r="B72" s="5">
        <f>C$18</f>
        <v>2.3706630278</v>
      </c>
      <c r="C72" s="9">
        <f>'inpat_m&amp;f_cumul_sep_rate'!H61</f>
        <v>4.6130763481</v>
      </c>
      <c r="D72" s="9">
        <f>'inpat_m&amp;f_cumul_sep_rate'!H121</f>
        <v>2.0848514379</v>
      </c>
      <c r="E72" s="5">
        <f>D$18</f>
        <v>1.3345500797</v>
      </c>
      <c r="F72" s="7">
        <f>'inpat_m&amp;f_cumul_sep_rate'!F61</f>
        <v>721.78311251</v>
      </c>
      <c r="G72" s="5">
        <f>'inpat_m&amp;f_cumul_sep_rate'!G61</f>
        <v>0.3180230944</v>
      </c>
      <c r="H72" s="5">
        <f>'inpat_m&amp;f_cumul_sep_rate'!I61</f>
        <v>66.914868028</v>
      </c>
      <c r="I72" s="19">
        <f>'inpat_m&amp;f_cumul_sep_rate'!J61</f>
        <v>3.2</v>
      </c>
      <c r="J72" s="5">
        <f>'inpat_m&amp;f_cumul_sep_rate'!K61</f>
        <v>4.4334647688</v>
      </c>
      <c r="K72" s="5">
        <f>'inpat_m&amp;f_cumul_sep_rate'!L61</f>
        <v>0</v>
      </c>
      <c r="L72" s="5">
        <f>'inpat_m&amp;f_cumul_sep_rate'!M61</f>
        <v>0</v>
      </c>
      <c r="M72" s="13">
        <f>'inpat_m&amp;f_cumul_sep_rate'!N61</f>
        <v>0</v>
      </c>
      <c r="N72" s="15">
        <f>'inpat_m&amp;f_cumul_sep_rate'!O61</f>
      </c>
      <c r="O72" s="5">
        <f>'inpat_m&amp;f_cumul_sep_rate'!P61</f>
      </c>
      <c r="Q72" s="7">
        <f>'inpat_m&amp;f_cumul_sep_rate'!F121</f>
        <v>1067.6520069</v>
      </c>
      <c r="R72" s="5">
        <f>'inpat_m&amp;f_cumul_sep_rate'!G121</f>
        <v>0.1573074226</v>
      </c>
      <c r="S72" s="5">
        <f>'inpat_m&amp;f_cumul_sep_rate'!I121</f>
        <v>27.631280489</v>
      </c>
      <c r="T72" s="19">
        <f>'inpat_m&amp;f_cumul_sep_rate'!J121</f>
        <v>2.6</v>
      </c>
      <c r="U72" s="5">
        <f>'inpat_m&amp;f_cumul_sep_rate'!K121</f>
        <v>2.4352504217</v>
      </c>
      <c r="V72" s="5">
        <f>'inpat_m&amp;f_cumul_sep_rate'!L121</f>
        <v>0</v>
      </c>
      <c r="W72" s="5">
        <f>'inpat_m&amp;f_cumul_sep_rate'!M121</f>
        <v>0</v>
      </c>
      <c r="X72" s="13">
        <f>'inpat_m&amp;f_cumul_sep_rate'!N121</f>
        <v>0</v>
      </c>
      <c r="Y72" s="15">
        <f>'inpat_m&amp;f_cumul_sep_rate'!O121</f>
      </c>
      <c r="Z72" s="5">
        <f>'inpat_m&amp;f_cumul_sep_rate'!P121</f>
      </c>
    </row>
    <row r="73" spans="1:26" ht="12.75">
      <c r="A73" t="s">
        <v>92</v>
      </c>
      <c r="B73" s="5">
        <f>C$18</f>
        <v>2.3706630278</v>
      </c>
      <c r="C73" s="9">
        <f>'inpat_m&amp;f_cumul_sep_rate'!H62</f>
        <v>6.5882047383</v>
      </c>
      <c r="D73" s="9">
        <f>'inpat_m&amp;f_cumul_sep_rate'!H122</f>
        <v>3.601537999</v>
      </c>
      <c r="E73" s="5">
        <f>D$18</f>
        <v>1.3345500797</v>
      </c>
      <c r="F73" s="7">
        <f>'inpat_m&amp;f_cumul_sep_rate'!F62</f>
        <v>983.89247698</v>
      </c>
      <c r="G73" s="5">
        <f>'inpat_m&amp;f_cumul_sep_rate'!G62</f>
        <v>2.0719992843</v>
      </c>
      <c r="H73" s="5">
        <f>'inpat_m&amp;f_cumul_sep_rate'!I62</f>
        <v>20.948096847</v>
      </c>
      <c r="I73" s="19">
        <f>'inpat_m&amp;f_cumul_sep_rate'!J62</f>
        <v>7.6</v>
      </c>
      <c r="J73" s="5">
        <f>'inpat_m&amp;f_cumul_sep_rate'!K62</f>
        <v>7.7244212938</v>
      </c>
      <c r="K73" s="5">
        <f>'inpat_m&amp;f_cumul_sep_rate'!L62</f>
        <v>0</v>
      </c>
      <c r="L73" s="5">
        <f>'inpat_m&amp;f_cumul_sep_rate'!M62</f>
        <v>0</v>
      </c>
      <c r="M73" s="13">
        <f>'inpat_m&amp;f_cumul_sep_rate'!N62</f>
        <v>0</v>
      </c>
      <c r="N73" s="15">
        <f>'inpat_m&amp;f_cumul_sep_rate'!O62</f>
      </c>
      <c r="O73" s="5">
        <f>'inpat_m&amp;f_cumul_sep_rate'!P62</f>
      </c>
      <c r="Q73" s="7">
        <f>'inpat_m&amp;f_cumul_sep_rate'!F122</f>
        <v>1735.4890082</v>
      </c>
      <c r="R73" s="5">
        <f>'inpat_m&amp;f_cumul_sep_rate'!G122</f>
        <v>1.3150709556</v>
      </c>
      <c r="S73" s="5">
        <f>'inpat_m&amp;f_cumul_sep_rate'!I122</f>
        <v>9.8634038744</v>
      </c>
      <c r="T73" s="19">
        <f>'inpat_m&amp;f_cumul_sep_rate'!J122</f>
        <v>6</v>
      </c>
      <c r="U73" s="5">
        <f>'inpat_m&amp;f_cumul_sep_rate'!K122</f>
        <v>3.4572388369</v>
      </c>
      <c r="V73" s="5">
        <f>'inpat_m&amp;f_cumul_sep_rate'!L122</f>
        <v>0</v>
      </c>
      <c r="W73" s="5">
        <f>'inpat_m&amp;f_cumul_sep_rate'!M122</f>
        <v>0</v>
      </c>
      <c r="X73" s="13">
        <f>'inpat_m&amp;f_cumul_sep_rate'!N122</f>
        <v>0</v>
      </c>
      <c r="Y73" s="15">
        <f>'inpat_m&amp;f_cumul_sep_rate'!O122</f>
      </c>
      <c r="Z73" s="5">
        <f>'inpat_m&amp;f_cumul_sep_rate'!P122</f>
      </c>
    </row>
    <row r="74" spans="1:26" ht="12.75">
      <c r="A74" t="s">
        <v>94</v>
      </c>
      <c r="B74" s="5">
        <f>C$18</f>
        <v>2.3706630278</v>
      </c>
      <c r="C74" s="9">
        <f>'inpat_m&amp;f_cumul_sep_rate'!H63</f>
        <v>5.5014008825</v>
      </c>
      <c r="D74" s="9">
        <f>'inpat_m&amp;f_cumul_sep_rate'!H123</f>
        <v>5.4191792715</v>
      </c>
      <c r="E74" s="5">
        <f>D$18</f>
        <v>1.3345500797</v>
      </c>
      <c r="F74" s="7">
        <f>'inpat_m&amp;f_cumul_sep_rate'!F63</f>
        <v>323.62649899</v>
      </c>
      <c r="G74" s="5">
        <f>'inpat_m&amp;f_cumul_sep_rate'!G63</f>
        <v>0.1522882363</v>
      </c>
      <c r="H74" s="5">
        <f>'inpat_m&amp;f_cumul_sep_rate'!I63</f>
        <v>198.73768589</v>
      </c>
      <c r="I74" s="19">
        <f>'inpat_m&amp;f_cumul_sep_rate'!J63</f>
        <v>2</v>
      </c>
      <c r="J74" s="5">
        <f>'inpat_m&amp;f_cumul_sep_rate'!K63</f>
        <v>6.1799636502</v>
      </c>
      <c r="K74" s="5">
        <f>'inpat_m&amp;f_cumul_sep_rate'!L63</f>
        <v>0</v>
      </c>
      <c r="L74" s="5">
        <f>'inpat_m&amp;f_cumul_sep_rate'!M63</f>
        <v>4.32987E-15</v>
      </c>
      <c r="M74" s="13">
        <f>'inpat_m&amp;f_cumul_sep_rate'!N63</f>
        <v>0</v>
      </c>
      <c r="N74" s="15">
        <f>'inpat_m&amp;f_cumul_sep_rate'!O63</f>
      </c>
      <c r="O74" s="5">
        <f>'inpat_m&amp;f_cumul_sep_rate'!P63</f>
      </c>
      <c r="Q74" s="7">
        <f>'inpat_m&amp;f_cumul_sep_rate'!F123</f>
        <v>526.2057654</v>
      </c>
      <c r="R74" s="5">
        <f>'inpat_m&amp;f_cumul_sep_rate'!G123</f>
        <v>0.7005961756</v>
      </c>
      <c r="S74" s="5">
        <f>'inpat_m&amp;f_cumul_sep_rate'!I123</f>
        <v>41.917876517</v>
      </c>
      <c r="T74" s="19">
        <f>'inpat_m&amp;f_cumul_sep_rate'!J123</f>
        <v>3</v>
      </c>
      <c r="U74" s="5">
        <f>'inpat_m&amp;f_cumul_sep_rate'!K123</f>
        <v>5.7011918098</v>
      </c>
      <c r="V74" s="5">
        <f>'inpat_m&amp;f_cumul_sep_rate'!L123</f>
        <v>0</v>
      </c>
      <c r="W74" s="5">
        <f>'inpat_m&amp;f_cumul_sep_rate'!M123</f>
        <v>4.32987E-15</v>
      </c>
      <c r="X74" s="13">
        <f>'inpat_m&amp;f_cumul_sep_rate'!N123</f>
        <v>0</v>
      </c>
      <c r="Y74" s="15">
        <f>'inpat_m&amp;f_cumul_sep_rate'!O123</f>
      </c>
      <c r="Z74" s="5">
        <f>'inpat_m&amp;f_cumul_sep_rate'!P123</f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3"/>
  <sheetViews>
    <sheetView workbookViewId="0" topLeftCell="A1">
      <pane xSplit="5" ySplit="3" topLeftCell="F110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2" sqref="A2:IV2"/>
    </sheetView>
  </sheetViews>
  <sheetFormatPr defaultColWidth="9.140625" defaultRowHeight="12.75"/>
  <cols>
    <col min="2" max="2" width="8.421875" style="0" customWidth="1"/>
    <col min="4" max="4" width="20.57421875" style="0" customWidth="1"/>
    <col min="5" max="5" width="16.7109375" style="0" customWidth="1"/>
    <col min="6" max="12" width="9.28125" style="0" bestFit="1" customWidth="1"/>
    <col min="13" max="13" width="12.421875" style="0" bestFit="1" customWidth="1"/>
    <col min="14" max="14" width="9.140625" style="3" customWidth="1"/>
    <col min="15" max="16" width="9.140625" style="5" customWidth="1"/>
  </cols>
  <sheetData>
    <row r="1" spans="1:23" ht="12.75">
      <c r="A1" t="s">
        <v>139</v>
      </c>
      <c r="L1" s="20" t="s">
        <v>139</v>
      </c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2:23" ht="12.75"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16" ht="12.75">
      <c r="A3" t="s">
        <v>0</v>
      </c>
      <c r="B3" t="s">
        <v>1</v>
      </c>
      <c r="C3" t="s">
        <v>2</v>
      </c>
      <c r="D3" t="s">
        <v>3</v>
      </c>
      <c r="E3" t="s">
        <v>127</v>
      </c>
      <c r="F3" t="s">
        <v>4</v>
      </c>
      <c r="G3" t="s">
        <v>134</v>
      </c>
      <c r="H3" t="s">
        <v>135</v>
      </c>
      <c r="I3" t="s">
        <v>136</v>
      </c>
      <c r="J3" t="s">
        <v>137</v>
      </c>
      <c r="K3" t="s">
        <v>138</v>
      </c>
      <c r="L3" t="s">
        <v>5</v>
      </c>
      <c r="M3" t="s">
        <v>6</v>
      </c>
      <c r="N3" t="s">
        <v>7</v>
      </c>
      <c r="O3" s="5" t="s">
        <v>95</v>
      </c>
      <c r="P3" s="5" t="s">
        <v>96</v>
      </c>
    </row>
    <row r="4" spans="1:16" ht="12.75">
      <c r="A4" t="s">
        <v>8</v>
      </c>
      <c r="B4" t="s">
        <v>9</v>
      </c>
      <c r="C4" t="s">
        <v>9</v>
      </c>
      <c r="D4" t="s">
        <v>118</v>
      </c>
      <c r="E4" t="s">
        <v>128</v>
      </c>
      <c r="F4">
        <v>3756.142337</v>
      </c>
      <c r="G4">
        <v>2.3220880836</v>
      </c>
      <c r="H4">
        <v>3.9014405543</v>
      </c>
      <c r="I4">
        <v>6.5549789031</v>
      </c>
      <c r="J4">
        <v>15</v>
      </c>
      <c r="K4">
        <v>3.9934588879</v>
      </c>
      <c r="M4" s="5">
        <v>0</v>
      </c>
      <c r="N4"/>
      <c r="O4" s="5">
        <f aca="true" t="shared" si="0" ref="O4:O32">IF(G4&gt;H$17,G4-H$17,"")</f>
      </c>
      <c r="P4" s="5">
        <f aca="true" t="shared" si="1" ref="P4:P32">IF(I4&lt;H$17,H$17-I4,"")</f>
      </c>
    </row>
    <row r="5" spans="1:16" ht="12.75">
      <c r="A5" t="s">
        <v>10</v>
      </c>
      <c r="B5" t="s">
        <v>9</v>
      </c>
      <c r="C5" t="s">
        <v>9</v>
      </c>
      <c r="D5" t="s">
        <v>119</v>
      </c>
      <c r="E5" t="s">
        <v>128</v>
      </c>
      <c r="F5">
        <v>3788.208333</v>
      </c>
      <c r="G5">
        <v>0.0050962838</v>
      </c>
      <c r="H5">
        <v>0.4045432113</v>
      </c>
      <c r="I5">
        <v>32.112656096</v>
      </c>
      <c r="J5">
        <v>1.6</v>
      </c>
      <c r="K5">
        <v>0.4223632544</v>
      </c>
      <c r="M5" s="5">
        <v>0</v>
      </c>
      <c r="N5"/>
      <c r="O5" s="5">
        <f t="shared" si="0"/>
      </c>
      <c r="P5" s="5">
        <f t="shared" si="1"/>
      </c>
    </row>
    <row r="6" spans="1:16" ht="12.75">
      <c r="A6" t="s">
        <v>11</v>
      </c>
      <c r="B6" t="s">
        <v>9</v>
      </c>
      <c r="C6" t="s">
        <v>9</v>
      </c>
      <c r="D6" t="s">
        <v>120</v>
      </c>
      <c r="E6" t="s">
        <v>128</v>
      </c>
      <c r="F6">
        <v>6110.6227203</v>
      </c>
      <c r="G6">
        <v>7.2266429073</v>
      </c>
      <c r="H6">
        <v>10.057495294</v>
      </c>
      <c r="I6">
        <v>13.997261644</v>
      </c>
      <c r="J6">
        <v>66</v>
      </c>
      <c r="K6">
        <v>10.800863189</v>
      </c>
      <c r="M6" s="5">
        <v>0</v>
      </c>
      <c r="N6"/>
      <c r="O6" s="5">
        <f t="shared" si="0"/>
        <v>4.8559798794999995</v>
      </c>
      <c r="P6" s="5">
        <f t="shared" si="1"/>
      </c>
    </row>
    <row r="7" spans="1:16" ht="12.75">
      <c r="A7" t="s">
        <v>12</v>
      </c>
      <c r="B7" t="s">
        <v>9</v>
      </c>
      <c r="C7" t="s">
        <v>9</v>
      </c>
      <c r="D7" t="s">
        <v>97</v>
      </c>
      <c r="E7" t="s">
        <v>128</v>
      </c>
      <c r="F7">
        <v>4746.9553904</v>
      </c>
      <c r="G7">
        <v>0.047971882</v>
      </c>
      <c r="H7">
        <v>0.5481300447</v>
      </c>
      <c r="I7">
        <v>6.2629718329</v>
      </c>
      <c r="J7">
        <v>2.2</v>
      </c>
      <c r="K7">
        <v>0.4634549557</v>
      </c>
      <c r="M7" s="5">
        <v>0</v>
      </c>
      <c r="N7"/>
      <c r="O7" s="5">
        <f t="shared" si="0"/>
      </c>
      <c r="P7" s="5">
        <f t="shared" si="1"/>
      </c>
    </row>
    <row r="8" spans="1:16" ht="12.75">
      <c r="A8" t="s">
        <v>13</v>
      </c>
      <c r="B8" t="s">
        <v>9</v>
      </c>
      <c r="C8" t="s">
        <v>9</v>
      </c>
      <c r="D8" t="s">
        <v>121</v>
      </c>
      <c r="E8" t="s">
        <v>128</v>
      </c>
      <c r="F8">
        <v>3052.001021</v>
      </c>
      <c r="G8">
        <v>0.023768395</v>
      </c>
      <c r="H8">
        <v>0.5466314994</v>
      </c>
      <c r="I8">
        <v>12.571568078</v>
      </c>
      <c r="J8">
        <v>1.8</v>
      </c>
      <c r="K8">
        <v>0.589776998</v>
      </c>
      <c r="M8" s="5">
        <v>0</v>
      </c>
      <c r="N8"/>
      <c r="O8" s="5">
        <f t="shared" si="0"/>
      </c>
      <c r="P8" s="5">
        <f t="shared" si="1"/>
      </c>
    </row>
    <row r="9" spans="1:16" ht="12.75">
      <c r="A9" t="s">
        <v>14</v>
      </c>
      <c r="B9" t="s">
        <v>9</v>
      </c>
      <c r="C9" t="s">
        <v>9</v>
      </c>
      <c r="D9" t="s">
        <v>122</v>
      </c>
      <c r="E9" t="s">
        <v>128</v>
      </c>
      <c r="F9">
        <v>5542.3166539</v>
      </c>
      <c r="G9">
        <v>7.1546801415</v>
      </c>
      <c r="H9">
        <v>9.0186173559</v>
      </c>
      <c r="I9">
        <v>11.368147479</v>
      </c>
      <c r="J9">
        <v>51.2</v>
      </c>
      <c r="K9">
        <v>9.238014209</v>
      </c>
      <c r="M9" s="5">
        <v>0</v>
      </c>
      <c r="N9"/>
      <c r="O9" s="5">
        <f t="shared" si="0"/>
        <v>4.7840171137</v>
      </c>
      <c r="P9" s="5">
        <f t="shared" si="1"/>
      </c>
    </row>
    <row r="10" spans="1:16" ht="12.75">
      <c r="A10" t="s">
        <v>15</v>
      </c>
      <c r="B10" t="s">
        <v>9</v>
      </c>
      <c r="C10" t="s">
        <v>9</v>
      </c>
      <c r="D10" t="s">
        <v>123</v>
      </c>
      <c r="E10" t="s">
        <v>128</v>
      </c>
      <c r="F10">
        <v>2859.5478299</v>
      </c>
      <c r="G10">
        <v>3.6564662403</v>
      </c>
      <c r="H10">
        <v>5.813584934</v>
      </c>
      <c r="I10">
        <v>9.2432877986</v>
      </c>
      <c r="J10">
        <v>16.8</v>
      </c>
      <c r="K10">
        <v>5.8750547286</v>
      </c>
      <c r="M10" s="5">
        <v>0</v>
      </c>
      <c r="N10"/>
      <c r="O10" s="5">
        <f t="shared" si="0"/>
        <v>1.2858032124999998</v>
      </c>
      <c r="P10" s="5">
        <f t="shared" si="1"/>
      </c>
    </row>
    <row r="11" spans="1:16" ht="12.75">
      <c r="A11" t="s">
        <v>16</v>
      </c>
      <c r="B11" t="s">
        <v>9</v>
      </c>
      <c r="C11" t="s">
        <v>9</v>
      </c>
      <c r="D11" t="s">
        <v>124</v>
      </c>
      <c r="E11" t="s">
        <v>128</v>
      </c>
      <c r="F11">
        <v>4135.3686713</v>
      </c>
      <c r="G11">
        <v>4.2270749398</v>
      </c>
      <c r="H11">
        <v>6.0428434939</v>
      </c>
      <c r="I11">
        <v>8.6385876787</v>
      </c>
      <c r="J11">
        <v>29.2</v>
      </c>
      <c r="K11">
        <v>7.0610391288</v>
      </c>
      <c r="M11" s="5">
        <v>0</v>
      </c>
      <c r="N11"/>
      <c r="O11" s="5">
        <f t="shared" si="0"/>
        <v>1.8564119119999996</v>
      </c>
      <c r="P11" s="5">
        <f t="shared" si="1"/>
      </c>
    </row>
    <row r="12" spans="1:14" ht="12.75">
      <c r="A12" t="s">
        <v>17</v>
      </c>
      <c r="B12" t="s">
        <v>9</v>
      </c>
      <c r="D12" t="s">
        <v>125</v>
      </c>
      <c r="E12" t="s">
        <v>128</v>
      </c>
      <c r="M12" s="5"/>
      <c r="N12"/>
    </row>
    <row r="13" spans="1:16" ht="12.75">
      <c r="A13" t="s">
        <v>19</v>
      </c>
      <c r="B13" t="s">
        <v>9</v>
      </c>
      <c r="C13" t="s">
        <v>9</v>
      </c>
      <c r="D13" t="s">
        <v>126</v>
      </c>
      <c r="E13" t="s">
        <v>128</v>
      </c>
      <c r="F13">
        <v>2029.3020885</v>
      </c>
      <c r="G13">
        <v>2.9646092992</v>
      </c>
      <c r="H13">
        <v>5.7123779891</v>
      </c>
      <c r="I13">
        <v>11.006935146</v>
      </c>
      <c r="J13">
        <v>12.8</v>
      </c>
      <c r="K13">
        <v>6.30758726</v>
      </c>
      <c r="M13" s="5">
        <v>0</v>
      </c>
      <c r="N13"/>
      <c r="O13" s="5">
        <f t="shared" si="0"/>
        <v>0.5939462714000001</v>
      </c>
      <c r="P13" s="5">
        <f t="shared" si="1"/>
      </c>
    </row>
    <row r="14" spans="1:16" ht="12.75">
      <c r="A14" t="s">
        <v>9</v>
      </c>
      <c r="B14" t="s">
        <v>20</v>
      </c>
      <c r="C14" t="s">
        <v>9</v>
      </c>
      <c r="D14" t="s">
        <v>21</v>
      </c>
      <c r="E14" t="s">
        <v>128</v>
      </c>
      <c r="F14">
        <v>26067.585953</v>
      </c>
      <c r="G14">
        <v>4.7855369054</v>
      </c>
      <c r="H14">
        <v>5.6481086679</v>
      </c>
      <c r="I14">
        <v>6.6661551577000004</v>
      </c>
      <c r="J14">
        <v>153</v>
      </c>
      <c r="K14">
        <v>5.8693582244</v>
      </c>
      <c r="M14" s="5">
        <v>0</v>
      </c>
      <c r="N14"/>
      <c r="O14" s="5">
        <f t="shared" si="0"/>
        <v>2.4148738776</v>
      </c>
      <c r="P14" s="5">
        <f t="shared" si="1"/>
      </c>
    </row>
    <row r="15" spans="1:16" ht="12.75">
      <c r="A15" t="s">
        <v>9</v>
      </c>
      <c r="B15" t="s">
        <v>22</v>
      </c>
      <c r="C15" t="s">
        <v>9</v>
      </c>
      <c r="D15" t="s">
        <v>23</v>
      </c>
      <c r="E15" t="s">
        <v>128</v>
      </c>
      <c r="F15">
        <v>6253.0904454</v>
      </c>
      <c r="G15">
        <v>4.6468056842</v>
      </c>
      <c r="H15">
        <v>6.0436532482</v>
      </c>
      <c r="I15">
        <v>7.8603985332</v>
      </c>
      <c r="J15">
        <v>42.8</v>
      </c>
      <c r="K15">
        <v>6.8446155343</v>
      </c>
      <c r="M15" s="5">
        <v>0</v>
      </c>
      <c r="N15"/>
      <c r="O15" s="5">
        <f t="shared" si="0"/>
        <v>2.2761426564000002</v>
      </c>
      <c r="P15" s="5">
        <f t="shared" si="1"/>
      </c>
    </row>
    <row r="16" spans="1:16" ht="12.75">
      <c r="A16" t="s">
        <v>9</v>
      </c>
      <c r="B16" t="s">
        <v>24</v>
      </c>
      <c r="C16" t="s">
        <v>9</v>
      </c>
      <c r="D16" t="s">
        <v>25</v>
      </c>
      <c r="E16" t="s">
        <v>128</v>
      </c>
      <c r="F16">
        <v>55243.133624</v>
      </c>
      <c r="G16">
        <v>0.3161378671</v>
      </c>
      <c r="H16">
        <v>0.4731045736</v>
      </c>
      <c r="I16">
        <v>0.7080073627</v>
      </c>
      <c r="J16">
        <v>28.8</v>
      </c>
      <c r="K16">
        <v>0.5213317586</v>
      </c>
      <c r="M16" s="5">
        <v>0</v>
      </c>
      <c r="N16"/>
      <c r="O16" s="5">
        <f t="shared" si="0"/>
      </c>
      <c r="P16" s="5">
        <f t="shared" si="1"/>
        <v>1.6626556651</v>
      </c>
    </row>
    <row r="17" spans="1:16" ht="12.75">
      <c r="A17" t="s">
        <v>9</v>
      </c>
      <c r="B17" t="s">
        <v>26</v>
      </c>
      <c r="C17" t="s">
        <v>9</v>
      </c>
      <c r="D17" t="s">
        <v>27</v>
      </c>
      <c r="E17" t="s">
        <v>128</v>
      </c>
      <c r="F17">
        <v>91352.018355</v>
      </c>
      <c r="G17">
        <v>2.0962209122</v>
      </c>
      <c r="H17">
        <v>2.3706630278</v>
      </c>
      <c r="I17">
        <v>2.6810357432</v>
      </c>
      <c r="J17">
        <v>226.2</v>
      </c>
      <c r="K17">
        <v>2.4761357666</v>
      </c>
      <c r="M17" s="5">
        <v>0</v>
      </c>
      <c r="N17"/>
      <c r="O17" s="5">
        <f t="shared" si="0"/>
      </c>
      <c r="P17" s="5">
        <f t="shared" si="1"/>
      </c>
    </row>
    <row r="18" spans="1:16" ht="12.75">
      <c r="A18" t="s">
        <v>9</v>
      </c>
      <c r="B18" t="s">
        <v>9</v>
      </c>
      <c r="C18" t="s">
        <v>28</v>
      </c>
      <c r="D18" t="s">
        <v>29</v>
      </c>
      <c r="E18" t="s">
        <v>128</v>
      </c>
      <c r="F18">
        <v>1223.3741478</v>
      </c>
      <c r="G18">
        <v>0.3697305432</v>
      </c>
      <c r="H18">
        <v>2.4847042998</v>
      </c>
      <c r="I18">
        <v>16.697986065</v>
      </c>
      <c r="J18">
        <v>3</v>
      </c>
      <c r="K18">
        <v>2.4522342617</v>
      </c>
      <c r="M18" s="5">
        <v>0</v>
      </c>
      <c r="N18"/>
      <c r="O18" s="5">
        <f t="shared" si="0"/>
      </c>
      <c r="P18" s="5">
        <f t="shared" si="1"/>
      </c>
    </row>
    <row r="19" spans="1:16" ht="12.75">
      <c r="A19" t="s">
        <v>9</v>
      </c>
      <c r="B19" t="s">
        <v>9</v>
      </c>
      <c r="C19" t="s">
        <v>30</v>
      </c>
      <c r="D19" t="s">
        <v>31</v>
      </c>
      <c r="E19" t="s">
        <v>128</v>
      </c>
      <c r="F19">
        <v>1419.2018864</v>
      </c>
      <c r="G19">
        <v>2.1176576727</v>
      </c>
      <c r="H19">
        <v>5.1295172925</v>
      </c>
      <c r="I19">
        <v>12.425024117</v>
      </c>
      <c r="J19">
        <v>7.8</v>
      </c>
      <c r="K19">
        <v>5.4960468098</v>
      </c>
      <c r="M19" s="5">
        <v>0</v>
      </c>
      <c r="N19"/>
      <c r="O19" s="5">
        <f t="shared" si="0"/>
      </c>
      <c r="P19" s="5">
        <f t="shared" si="1"/>
      </c>
    </row>
    <row r="20" spans="1:16" ht="12.75">
      <c r="A20" t="s">
        <v>9</v>
      </c>
      <c r="B20" t="s">
        <v>9</v>
      </c>
      <c r="C20" t="s">
        <v>32</v>
      </c>
      <c r="D20" t="s">
        <v>33</v>
      </c>
      <c r="E20" t="s">
        <v>128</v>
      </c>
      <c r="F20">
        <v>707.50807246</v>
      </c>
      <c r="G20">
        <v>0.053204335</v>
      </c>
      <c r="H20">
        <v>2.7426179884</v>
      </c>
      <c r="I20">
        <v>141.3785818</v>
      </c>
      <c r="J20">
        <v>2</v>
      </c>
      <c r="K20">
        <v>2.8268228701</v>
      </c>
      <c r="M20" s="5">
        <v>0</v>
      </c>
      <c r="N20"/>
      <c r="O20" s="5">
        <f t="shared" si="0"/>
      </c>
      <c r="P20" s="5">
        <f t="shared" si="1"/>
      </c>
    </row>
    <row r="21" spans="1:16" ht="12.75">
      <c r="A21" t="s">
        <v>9</v>
      </c>
      <c r="B21" t="s">
        <v>9</v>
      </c>
      <c r="C21" t="s">
        <v>34</v>
      </c>
      <c r="D21" t="s">
        <v>35</v>
      </c>
      <c r="E21" t="s">
        <v>128</v>
      </c>
      <c r="F21">
        <v>406.05823041</v>
      </c>
      <c r="G21">
        <v>0.7841341351</v>
      </c>
      <c r="H21">
        <v>7.3703812831</v>
      </c>
      <c r="I21">
        <v>69.277076237</v>
      </c>
      <c r="J21">
        <v>2.2</v>
      </c>
      <c r="K21">
        <v>5.4179421454</v>
      </c>
      <c r="M21" s="5">
        <v>0</v>
      </c>
      <c r="N21"/>
      <c r="O21" s="5">
        <f t="shared" si="0"/>
      </c>
      <c r="P21" s="5">
        <f t="shared" si="1"/>
      </c>
    </row>
    <row r="22" spans="1:16" ht="12.75">
      <c r="A22" t="s">
        <v>9</v>
      </c>
      <c r="B22" t="s">
        <v>9</v>
      </c>
      <c r="C22" t="s">
        <v>36</v>
      </c>
      <c r="D22" t="s">
        <v>37</v>
      </c>
      <c r="E22" t="s">
        <v>128</v>
      </c>
      <c r="F22">
        <v>1540.7004821</v>
      </c>
      <c r="G22" t="s">
        <v>9</v>
      </c>
      <c r="H22">
        <v>0</v>
      </c>
      <c r="I22" t="s">
        <v>9</v>
      </c>
      <c r="J22">
        <v>0</v>
      </c>
      <c r="K22">
        <v>0</v>
      </c>
      <c r="M22" s="5">
        <v>0</v>
      </c>
      <c r="N22"/>
      <c r="O22" s="5" t="e">
        <f t="shared" si="0"/>
        <v>#VALUE!</v>
      </c>
      <c r="P22" s="5">
        <f t="shared" si="1"/>
      </c>
    </row>
    <row r="23" spans="1:16" ht="12.75">
      <c r="A23" t="s">
        <v>9</v>
      </c>
      <c r="B23" t="s">
        <v>9</v>
      </c>
      <c r="C23" t="s">
        <v>38</v>
      </c>
      <c r="D23" t="s">
        <v>39</v>
      </c>
      <c r="E23" t="s">
        <v>128</v>
      </c>
      <c r="F23">
        <v>281.51072835</v>
      </c>
      <c r="G23" t="s">
        <v>9</v>
      </c>
      <c r="H23">
        <v>0</v>
      </c>
      <c r="I23" t="s">
        <v>9</v>
      </c>
      <c r="J23">
        <v>0</v>
      </c>
      <c r="K23">
        <v>0</v>
      </c>
      <c r="M23" s="5">
        <v>0</v>
      </c>
      <c r="N23"/>
      <c r="O23" s="5" t="e">
        <f t="shared" si="0"/>
        <v>#VALUE!</v>
      </c>
      <c r="P23" s="5">
        <f t="shared" si="1"/>
      </c>
    </row>
    <row r="24" spans="1:16" ht="12.75">
      <c r="A24" t="s">
        <v>9</v>
      </c>
      <c r="B24" t="s">
        <v>9</v>
      </c>
      <c r="C24" t="s">
        <v>40</v>
      </c>
      <c r="D24" t="s">
        <v>41</v>
      </c>
      <c r="E24" t="s">
        <v>128</v>
      </c>
      <c r="F24">
        <v>1965.9971225</v>
      </c>
      <c r="G24">
        <v>0.0103115185</v>
      </c>
      <c r="H24">
        <v>0.7704517669</v>
      </c>
      <c r="I24">
        <v>57.566296059</v>
      </c>
      <c r="J24">
        <v>1.6</v>
      </c>
      <c r="K24">
        <v>0.8138363895</v>
      </c>
      <c r="M24" s="5">
        <v>0</v>
      </c>
      <c r="N24"/>
      <c r="O24" s="5">
        <f t="shared" si="0"/>
      </c>
      <c r="P24" s="5">
        <f t="shared" si="1"/>
      </c>
    </row>
    <row r="25" spans="1:16" ht="12.75">
      <c r="A25" t="s">
        <v>9</v>
      </c>
      <c r="B25" t="s">
        <v>9</v>
      </c>
      <c r="C25" t="s">
        <v>98</v>
      </c>
      <c r="D25" t="s">
        <v>99</v>
      </c>
      <c r="E25" t="s">
        <v>128</v>
      </c>
      <c r="F25">
        <v>1156.1550895</v>
      </c>
      <c r="G25">
        <v>4.0283353812</v>
      </c>
      <c r="H25">
        <v>8.8282048012</v>
      </c>
      <c r="I25">
        <v>19.347247098</v>
      </c>
      <c r="J25">
        <v>10.8</v>
      </c>
      <c r="K25">
        <v>9.3413073199</v>
      </c>
      <c r="M25" s="5">
        <v>0</v>
      </c>
      <c r="N25"/>
      <c r="O25" s="5">
        <f>IF(G25&gt;H$17,G25-H$17,"")</f>
        <v>1.6576723533999997</v>
      </c>
      <c r="P25" s="5">
        <f>IF(I25&lt;H$17,H$17-I25,"")</f>
      </c>
    </row>
    <row r="26" spans="1:16" ht="12.75">
      <c r="A26" t="s">
        <v>9</v>
      </c>
      <c r="B26" t="s">
        <v>9</v>
      </c>
      <c r="C26" t="s">
        <v>100</v>
      </c>
      <c r="D26" t="s">
        <v>101</v>
      </c>
      <c r="E26" t="s">
        <v>128</v>
      </c>
      <c r="F26">
        <v>1400.6033101</v>
      </c>
      <c r="G26">
        <v>16.947090534</v>
      </c>
      <c r="H26">
        <v>28.034146595</v>
      </c>
      <c r="I26">
        <v>46.374531</v>
      </c>
      <c r="J26">
        <v>40.6</v>
      </c>
      <c r="K26">
        <v>28.987508245</v>
      </c>
      <c r="M26" s="5">
        <v>0</v>
      </c>
      <c r="N26"/>
      <c r="O26" s="5">
        <f>IF(G26&gt;H$17,G26-H$17,"")</f>
        <v>14.576427506200002</v>
      </c>
      <c r="P26" s="5">
        <f>IF(I26&lt;H$17,H$17-I26,"")</f>
      </c>
    </row>
    <row r="27" spans="1:16" ht="12.75">
      <c r="A27" t="s">
        <v>9</v>
      </c>
      <c r="B27" t="s">
        <v>9</v>
      </c>
      <c r="C27" t="s">
        <v>102</v>
      </c>
      <c r="D27" t="s">
        <v>103</v>
      </c>
      <c r="E27" t="s">
        <v>128</v>
      </c>
      <c r="F27">
        <v>992.17304589</v>
      </c>
      <c r="G27">
        <v>3.4743072619</v>
      </c>
      <c r="H27">
        <v>7.9496299012</v>
      </c>
      <c r="I27">
        <v>18.189702522</v>
      </c>
      <c r="J27">
        <v>8.4</v>
      </c>
      <c r="K27">
        <v>8.4662650682</v>
      </c>
      <c r="M27" s="5">
        <v>0</v>
      </c>
      <c r="N27"/>
      <c r="O27" s="5">
        <f>IF(G27&gt;H$17,G27-H$17,"")</f>
        <v>1.1036442341</v>
      </c>
      <c r="P27" s="5">
        <f>IF(I27&lt;H$17,H$17-I27,"")</f>
      </c>
    </row>
    <row r="28" spans="1:16" ht="12.75">
      <c r="A28" t="s">
        <v>9</v>
      </c>
      <c r="B28" t="s">
        <v>9</v>
      </c>
      <c r="C28" t="s">
        <v>104</v>
      </c>
      <c r="D28" t="s">
        <v>105</v>
      </c>
      <c r="E28" t="s">
        <v>128</v>
      </c>
      <c r="F28">
        <v>2561.6912748</v>
      </c>
      <c r="G28">
        <v>0.6686709526</v>
      </c>
      <c r="H28">
        <v>2.2597623348</v>
      </c>
      <c r="I28">
        <v>7.6368291315</v>
      </c>
      <c r="J28">
        <v>6.2</v>
      </c>
      <c r="K28">
        <v>2.4202760344</v>
      </c>
      <c r="M28" s="5">
        <v>0</v>
      </c>
      <c r="N28"/>
      <c r="O28" s="5">
        <f>IF(G28&gt;H$17,G28-H$17,"")</f>
      </c>
      <c r="P28" s="5">
        <f>IF(I28&lt;H$17,H$17-I28,"")</f>
      </c>
    </row>
    <row r="29" spans="1:16" ht="12.75">
      <c r="A29" t="s">
        <v>9</v>
      </c>
      <c r="B29" t="s">
        <v>9</v>
      </c>
      <c r="C29" t="s">
        <v>106</v>
      </c>
      <c r="D29" t="s">
        <v>107</v>
      </c>
      <c r="E29" t="s">
        <v>128</v>
      </c>
      <c r="F29">
        <v>849.40655887</v>
      </c>
      <c r="G29">
        <v>0.2421136475</v>
      </c>
      <c r="H29">
        <v>2.8386579916</v>
      </c>
      <c r="I29">
        <v>33.281804962</v>
      </c>
      <c r="J29">
        <v>2</v>
      </c>
      <c r="K29">
        <v>2.3545850678</v>
      </c>
      <c r="M29" s="5">
        <v>0</v>
      </c>
      <c r="N29"/>
      <c r="O29" s="5">
        <f t="shared" si="0"/>
      </c>
      <c r="P29" s="5">
        <f t="shared" si="1"/>
      </c>
    </row>
    <row r="30" spans="1:14" ht="12.75">
      <c r="A30" t="s">
        <v>9</v>
      </c>
      <c r="B30" t="s">
        <v>9</v>
      </c>
      <c r="C30" t="s">
        <v>110</v>
      </c>
      <c r="D30" t="s">
        <v>111</v>
      </c>
      <c r="E30" t="s">
        <v>128</v>
      </c>
      <c r="G30" s="1"/>
      <c r="M30" s="5"/>
      <c r="N30"/>
    </row>
    <row r="31" spans="1:16" ht="12.75">
      <c r="A31" t="s">
        <v>9</v>
      </c>
      <c r="B31" t="s">
        <v>9</v>
      </c>
      <c r="C31" t="s">
        <v>108</v>
      </c>
      <c r="D31" t="s">
        <v>109</v>
      </c>
      <c r="E31" t="s">
        <v>128</v>
      </c>
      <c r="F31">
        <v>576.02578936</v>
      </c>
      <c r="G31" t="s">
        <v>9</v>
      </c>
      <c r="H31">
        <v>0</v>
      </c>
      <c r="I31" t="s">
        <v>9</v>
      </c>
      <c r="J31">
        <v>0</v>
      </c>
      <c r="K31">
        <v>0</v>
      </c>
      <c r="M31" s="5">
        <v>0</v>
      </c>
      <c r="N31"/>
      <c r="O31" s="5" t="e">
        <f t="shared" si="0"/>
        <v>#VALUE!</v>
      </c>
      <c r="P31" s="5">
        <f t="shared" si="1"/>
      </c>
    </row>
    <row r="32" spans="1:16" ht="12.75">
      <c r="A32" t="s">
        <v>9</v>
      </c>
      <c r="B32" t="s">
        <v>9</v>
      </c>
      <c r="C32" t="s">
        <v>112</v>
      </c>
      <c r="D32" t="s">
        <v>113</v>
      </c>
      <c r="E32" t="s">
        <v>128</v>
      </c>
      <c r="F32">
        <v>693.56731941</v>
      </c>
      <c r="G32" t="s">
        <v>9</v>
      </c>
      <c r="H32">
        <v>0</v>
      </c>
      <c r="I32" t="s">
        <v>9</v>
      </c>
      <c r="J32">
        <v>0</v>
      </c>
      <c r="K32">
        <v>0</v>
      </c>
      <c r="M32" s="5">
        <v>0</v>
      </c>
      <c r="N32"/>
      <c r="O32" s="5" t="e">
        <f t="shared" si="0"/>
        <v>#VALUE!</v>
      </c>
      <c r="P32" s="5">
        <f t="shared" si="1"/>
      </c>
    </row>
    <row r="33" spans="3:14" ht="12.75">
      <c r="C33" t="s">
        <v>114</v>
      </c>
      <c r="D33" t="s">
        <v>115</v>
      </c>
      <c r="E33" t="s">
        <v>128</v>
      </c>
      <c r="F33">
        <v>687.09265664</v>
      </c>
      <c r="G33" t="s">
        <v>9</v>
      </c>
      <c r="H33">
        <v>0</v>
      </c>
      <c r="I33" t="s">
        <v>9</v>
      </c>
      <c r="J33">
        <v>0</v>
      </c>
      <c r="K33">
        <v>0</v>
      </c>
      <c r="M33" s="5">
        <v>0</v>
      </c>
      <c r="N33"/>
    </row>
    <row r="34" spans="3:14" ht="12.75">
      <c r="C34" t="s">
        <v>116</v>
      </c>
      <c r="D34" t="s">
        <v>117</v>
      </c>
      <c r="E34" t="s">
        <v>128</v>
      </c>
      <c r="F34">
        <v>947.87234973</v>
      </c>
      <c r="G34" t="s">
        <v>9</v>
      </c>
      <c r="H34">
        <v>0</v>
      </c>
      <c r="I34" t="s">
        <v>9</v>
      </c>
      <c r="J34">
        <v>0</v>
      </c>
      <c r="K34">
        <v>0</v>
      </c>
      <c r="M34" s="5">
        <v>0</v>
      </c>
      <c r="N34"/>
    </row>
    <row r="35" spans="1:14" ht="12.75">
      <c r="A35" t="s">
        <v>9</v>
      </c>
      <c r="B35" t="s">
        <v>9</v>
      </c>
      <c r="C35" s="1">
        <v>230000</v>
      </c>
      <c r="D35" t="s">
        <v>42</v>
      </c>
      <c r="E35" t="s">
        <v>128</v>
      </c>
      <c r="G35" s="1"/>
      <c r="M35" s="5"/>
      <c r="N35"/>
    </row>
    <row r="36" spans="1:14" ht="12.75">
      <c r="A36" t="s">
        <v>9</v>
      </c>
      <c r="B36" t="s">
        <v>9</v>
      </c>
      <c r="C36" s="1">
        <v>240</v>
      </c>
      <c r="D36" t="s">
        <v>43</v>
      </c>
      <c r="E36" t="s">
        <v>128</v>
      </c>
      <c r="M36" s="5"/>
      <c r="N36"/>
    </row>
    <row r="37" spans="1:14" ht="12.75">
      <c r="A37" t="s">
        <v>9</v>
      </c>
      <c r="B37" t="s">
        <v>9</v>
      </c>
      <c r="C37" s="1">
        <v>2500</v>
      </c>
      <c r="D37" t="s">
        <v>44</v>
      </c>
      <c r="E37" t="s">
        <v>128</v>
      </c>
      <c r="G37" s="1"/>
      <c r="I37" s="1"/>
      <c r="M37" s="5"/>
      <c r="N37"/>
    </row>
    <row r="38" spans="1:14" ht="12.75">
      <c r="A38" t="s">
        <v>9</v>
      </c>
      <c r="B38" t="s">
        <v>9</v>
      </c>
      <c r="C38" s="1">
        <v>26000</v>
      </c>
      <c r="D38" t="s">
        <v>45</v>
      </c>
      <c r="E38" t="s">
        <v>128</v>
      </c>
      <c r="G38" s="1"/>
      <c r="M38" s="5"/>
      <c r="N38"/>
    </row>
    <row r="39" spans="1:16" ht="12.75">
      <c r="A39" t="s">
        <v>9</v>
      </c>
      <c r="B39" t="s">
        <v>9</v>
      </c>
      <c r="C39" t="s">
        <v>46</v>
      </c>
      <c r="D39" t="s">
        <v>47</v>
      </c>
      <c r="E39" t="s">
        <v>128</v>
      </c>
      <c r="F39">
        <v>1447.132194</v>
      </c>
      <c r="G39">
        <v>1.3026218692</v>
      </c>
      <c r="H39">
        <v>3.9568520854</v>
      </c>
      <c r="I39">
        <v>12.019357878</v>
      </c>
      <c r="J39">
        <v>6</v>
      </c>
      <c r="K39">
        <v>4.1461312413</v>
      </c>
      <c r="M39" s="5">
        <v>0</v>
      </c>
      <c r="N39"/>
      <c r="O39" s="5">
        <f aca="true" t="shared" si="2" ref="O39:O63">IF(G39&gt;H$17,G39-H$17,"")</f>
      </c>
      <c r="P39" s="5">
        <f aca="true" t="shared" si="3" ref="P39:P63">IF(I39&lt;H$17,H$17-I39,"")</f>
      </c>
    </row>
    <row r="40" spans="1:16" ht="12.75">
      <c r="A40" t="s">
        <v>9</v>
      </c>
      <c r="B40" t="s">
        <v>9</v>
      </c>
      <c r="C40" t="s">
        <v>48</v>
      </c>
      <c r="D40" t="s">
        <v>49</v>
      </c>
      <c r="E40" t="s">
        <v>128</v>
      </c>
      <c r="F40">
        <v>2263.0878958</v>
      </c>
      <c r="G40">
        <v>9.7707329196</v>
      </c>
      <c r="H40">
        <v>13.919678028</v>
      </c>
      <c r="I40">
        <v>19.830389185</v>
      </c>
      <c r="J40">
        <v>31.8</v>
      </c>
      <c r="K40">
        <v>14.051597403</v>
      </c>
      <c r="M40" s="5">
        <v>0</v>
      </c>
      <c r="N40"/>
      <c r="O40" s="5">
        <f t="shared" si="2"/>
        <v>7.4000698918</v>
      </c>
      <c r="P40" s="5">
        <f t="shared" si="3"/>
      </c>
    </row>
    <row r="41" spans="1:16" ht="12.75">
      <c r="A41" t="s">
        <v>9</v>
      </c>
      <c r="B41" t="s">
        <v>9</v>
      </c>
      <c r="C41" t="s">
        <v>50</v>
      </c>
      <c r="D41" t="s">
        <v>51</v>
      </c>
      <c r="E41" t="s">
        <v>128</v>
      </c>
      <c r="F41">
        <v>1213.7107403</v>
      </c>
      <c r="G41">
        <v>4.1131435768</v>
      </c>
      <c r="H41">
        <v>6.7952073705</v>
      </c>
      <c r="I41">
        <v>11.226168585</v>
      </c>
      <c r="J41">
        <v>8.2</v>
      </c>
      <c r="K41">
        <v>6.7561402627</v>
      </c>
      <c r="M41" s="5">
        <v>0</v>
      </c>
      <c r="N41"/>
      <c r="O41" s="5">
        <f t="shared" si="2"/>
        <v>1.7424805489999997</v>
      </c>
      <c r="P41" s="5">
        <f t="shared" si="3"/>
      </c>
    </row>
    <row r="42" spans="1:16" ht="12.75">
      <c r="A42" t="s">
        <v>9</v>
      </c>
      <c r="B42" t="s">
        <v>9</v>
      </c>
      <c r="C42" t="s">
        <v>52</v>
      </c>
      <c r="D42" t="s">
        <v>53</v>
      </c>
      <c r="E42" t="s">
        <v>128</v>
      </c>
      <c r="F42">
        <v>618.38582379</v>
      </c>
      <c r="G42">
        <v>2.6693011472</v>
      </c>
      <c r="H42">
        <v>8.5818090097</v>
      </c>
      <c r="I42">
        <v>27.590534682</v>
      </c>
      <c r="J42">
        <v>5.2</v>
      </c>
      <c r="K42">
        <v>8.408989663</v>
      </c>
      <c r="M42" s="5">
        <v>0</v>
      </c>
      <c r="N42"/>
      <c r="O42" s="5">
        <f t="shared" si="2"/>
        <v>0.29863811940000007</v>
      </c>
      <c r="P42" s="5">
        <f t="shared" si="3"/>
      </c>
    </row>
    <row r="43" spans="1:16" ht="12.75">
      <c r="A43" t="s">
        <v>9</v>
      </c>
      <c r="B43" t="s">
        <v>9</v>
      </c>
      <c r="C43" t="s">
        <v>54</v>
      </c>
      <c r="D43" t="s">
        <v>55</v>
      </c>
      <c r="E43" t="s">
        <v>128</v>
      </c>
      <c r="F43">
        <v>800.90450932</v>
      </c>
      <c r="G43">
        <v>0.0354269448</v>
      </c>
      <c r="H43">
        <v>2.6544612759</v>
      </c>
      <c r="I43">
        <v>198.89281186</v>
      </c>
      <c r="J43">
        <v>2</v>
      </c>
      <c r="K43">
        <v>2.4971766006</v>
      </c>
      <c r="M43" s="5">
        <v>0</v>
      </c>
      <c r="N43"/>
      <c r="O43" s="5">
        <f t="shared" si="2"/>
      </c>
      <c r="P43" s="5">
        <f t="shared" si="3"/>
      </c>
    </row>
    <row r="44" spans="1:14" ht="12.75">
      <c r="A44" t="s">
        <v>9</v>
      </c>
      <c r="B44" t="s">
        <v>9</v>
      </c>
      <c r="C44" t="s">
        <v>56</v>
      </c>
      <c r="D44" t="s">
        <v>57</v>
      </c>
      <c r="E44" t="s">
        <v>128</v>
      </c>
      <c r="M44" s="5"/>
      <c r="N44"/>
    </row>
    <row r="45" spans="1:16" ht="12.75">
      <c r="A45" t="s">
        <v>9</v>
      </c>
      <c r="B45" t="s">
        <v>9</v>
      </c>
      <c r="C45" t="s">
        <v>58</v>
      </c>
      <c r="D45" t="s">
        <v>59</v>
      </c>
      <c r="E45" t="s">
        <v>128</v>
      </c>
      <c r="F45">
        <v>466.1237428</v>
      </c>
      <c r="G45">
        <v>1.8114444262</v>
      </c>
      <c r="H45">
        <v>8.3299184461</v>
      </c>
      <c r="I45">
        <v>38.305089748</v>
      </c>
      <c r="J45">
        <v>3.8</v>
      </c>
      <c r="K45">
        <v>8.1523416448</v>
      </c>
      <c r="M45" s="5">
        <v>0</v>
      </c>
      <c r="N45"/>
      <c r="O45" s="5">
        <f t="shared" si="2"/>
      </c>
      <c r="P45" s="5">
        <f t="shared" si="3"/>
      </c>
    </row>
    <row r="46" spans="1:14" ht="12.75">
      <c r="A46" t="s">
        <v>9</v>
      </c>
      <c r="B46" t="s">
        <v>9</v>
      </c>
      <c r="C46" t="s">
        <v>60</v>
      </c>
      <c r="D46" t="s">
        <v>61</v>
      </c>
      <c r="E46" t="s">
        <v>128</v>
      </c>
      <c r="G46" s="1"/>
      <c r="M46" s="5"/>
      <c r="N46"/>
    </row>
    <row r="47" spans="1:16" ht="12.75">
      <c r="A47" t="s">
        <v>9</v>
      </c>
      <c r="B47" t="s">
        <v>9</v>
      </c>
      <c r="C47" t="s">
        <v>62</v>
      </c>
      <c r="D47" t="s">
        <v>63</v>
      </c>
      <c r="E47" t="s">
        <v>128</v>
      </c>
      <c r="F47">
        <v>707.80532525</v>
      </c>
      <c r="G47">
        <v>3.1921167674</v>
      </c>
      <c r="H47">
        <v>8.3905722299</v>
      </c>
      <c r="I47">
        <v>22.054864366</v>
      </c>
      <c r="J47">
        <v>6.4</v>
      </c>
      <c r="K47">
        <v>9.0420342596</v>
      </c>
      <c r="M47" s="5">
        <v>0</v>
      </c>
      <c r="N47"/>
      <c r="O47" s="5">
        <f t="shared" si="2"/>
        <v>0.8214537395999999</v>
      </c>
      <c r="P47" s="5">
        <f t="shared" si="3"/>
      </c>
    </row>
    <row r="48" spans="1:16" ht="12.75">
      <c r="A48" t="s">
        <v>9</v>
      </c>
      <c r="B48" t="s">
        <v>9</v>
      </c>
      <c r="C48" t="s">
        <v>64</v>
      </c>
      <c r="D48" t="s">
        <v>65</v>
      </c>
      <c r="E48" t="s">
        <v>128</v>
      </c>
      <c r="F48">
        <v>229.83882776</v>
      </c>
      <c r="G48">
        <v>0.2457052449</v>
      </c>
      <c r="H48">
        <v>8.7425185171</v>
      </c>
      <c r="I48">
        <v>311.07040487</v>
      </c>
      <c r="J48">
        <v>2.4</v>
      </c>
      <c r="K48">
        <v>10.442099899</v>
      </c>
      <c r="M48" s="5">
        <v>0.0900654418</v>
      </c>
      <c r="N48"/>
      <c r="O48" s="5">
        <f t="shared" si="2"/>
      </c>
      <c r="P48" s="5">
        <f t="shared" si="3"/>
      </c>
    </row>
    <row r="49" spans="1:16" ht="12.75">
      <c r="A49" t="s">
        <v>9</v>
      </c>
      <c r="B49" t="s">
        <v>9</v>
      </c>
      <c r="C49" t="s">
        <v>66</v>
      </c>
      <c r="D49" t="s">
        <v>67</v>
      </c>
      <c r="E49" t="s">
        <v>128</v>
      </c>
      <c r="F49">
        <v>1443.4472985</v>
      </c>
      <c r="G49">
        <v>0.9460812186</v>
      </c>
      <c r="H49">
        <v>3.8882075806</v>
      </c>
      <c r="I49">
        <v>15.979767796</v>
      </c>
      <c r="J49">
        <v>4</v>
      </c>
      <c r="K49">
        <v>2.771143778</v>
      </c>
      <c r="M49" s="5">
        <v>0</v>
      </c>
      <c r="N49"/>
      <c r="O49" s="5">
        <f t="shared" si="2"/>
      </c>
      <c r="P49" s="5">
        <f t="shared" si="3"/>
      </c>
    </row>
    <row r="50" spans="1:16" ht="12.75">
      <c r="A50" t="s">
        <v>9</v>
      </c>
      <c r="B50" t="s">
        <v>9</v>
      </c>
      <c r="C50" t="s">
        <v>68</v>
      </c>
      <c r="D50" t="s">
        <v>69</v>
      </c>
      <c r="E50" t="s">
        <v>128</v>
      </c>
      <c r="F50">
        <v>299.23017441</v>
      </c>
      <c r="G50">
        <v>0.1531688232</v>
      </c>
      <c r="H50">
        <v>7.0001025155</v>
      </c>
      <c r="I50">
        <v>319.91781486</v>
      </c>
      <c r="J50">
        <v>3.4</v>
      </c>
      <c r="K50">
        <v>11.362490453</v>
      </c>
      <c r="M50" s="5">
        <v>2.37297E-05</v>
      </c>
      <c r="N50"/>
      <c r="O50" s="5">
        <f t="shared" si="2"/>
      </c>
      <c r="P50" s="5">
        <f t="shared" si="3"/>
      </c>
    </row>
    <row r="51" spans="1:16" ht="12.75">
      <c r="A51" t="s">
        <v>9</v>
      </c>
      <c r="B51" t="s">
        <v>9</v>
      </c>
      <c r="C51" t="s">
        <v>70</v>
      </c>
      <c r="D51" t="s">
        <v>71</v>
      </c>
      <c r="E51" t="s">
        <v>128</v>
      </c>
      <c r="F51">
        <v>331.29364923</v>
      </c>
      <c r="G51">
        <v>2.3370395032</v>
      </c>
      <c r="H51">
        <v>11.698689149</v>
      </c>
      <c r="I51">
        <v>58.560981796</v>
      </c>
      <c r="J51">
        <v>5.4</v>
      </c>
      <c r="K51">
        <v>16.299738956</v>
      </c>
      <c r="M51" s="5">
        <v>0.0001311239</v>
      </c>
      <c r="N51"/>
      <c r="O51" s="5">
        <f t="shared" si="2"/>
      </c>
      <c r="P51" s="5">
        <f t="shared" si="3"/>
      </c>
    </row>
    <row r="52" spans="1:14" ht="12.75">
      <c r="A52" t="s">
        <v>9</v>
      </c>
      <c r="B52" t="s">
        <v>9</v>
      </c>
      <c r="C52" t="s">
        <v>72</v>
      </c>
      <c r="D52" t="s">
        <v>73</v>
      </c>
      <c r="E52" t="s">
        <v>128</v>
      </c>
      <c r="M52" s="5"/>
      <c r="N52"/>
    </row>
    <row r="53" spans="1:16" ht="12.75">
      <c r="A53" t="s">
        <v>9</v>
      </c>
      <c r="B53" t="s">
        <v>9</v>
      </c>
      <c r="C53" t="s">
        <v>74</v>
      </c>
      <c r="D53" t="s">
        <v>75</v>
      </c>
      <c r="E53" t="s">
        <v>128</v>
      </c>
      <c r="F53">
        <v>371.40021558</v>
      </c>
      <c r="G53">
        <v>1.117255729</v>
      </c>
      <c r="H53">
        <v>8.8996692503</v>
      </c>
      <c r="I53">
        <v>70.891659545</v>
      </c>
      <c r="J53">
        <v>4.4</v>
      </c>
      <c r="K53">
        <v>11.847058282</v>
      </c>
      <c r="M53" s="5">
        <v>0.5665119052</v>
      </c>
      <c r="N53"/>
      <c r="O53" s="5">
        <f t="shared" si="2"/>
      </c>
      <c r="P53" s="5">
        <f t="shared" si="3"/>
      </c>
    </row>
    <row r="54" spans="1:16" ht="12.75">
      <c r="A54" t="s">
        <v>9</v>
      </c>
      <c r="B54" t="s">
        <v>9</v>
      </c>
      <c r="C54" t="s">
        <v>76</v>
      </c>
      <c r="D54" t="s">
        <v>77</v>
      </c>
      <c r="E54" t="s">
        <v>128</v>
      </c>
      <c r="F54">
        <v>144.81439479</v>
      </c>
      <c r="G54">
        <v>0.0131689101</v>
      </c>
      <c r="H54">
        <v>8.1625275162</v>
      </c>
      <c r="I54">
        <v>5059.4054312</v>
      </c>
      <c r="J54">
        <v>1.6</v>
      </c>
      <c r="K54">
        <v>11.048625396</v>
      </c>
      <c r="M54" s="5">
        <v>4.9383351E-08</v>
      </c>
      <c r="N54"/>
      <c r="O54" s="5">
        <f t="shared" si="2"/>
      </c>
      <c r="P54" s="5">
        <f t="shared" si="3"/>
      </c>
    </row>
    <row r="55" spans="1:14" ht="12.75">
      <c r="A55" t="s">
        <v>9</v>
      </c>
      <c r="B55" t="s">
        <v>9</v>
      </c>
      <c r="C55" t="s">
        <v>78</v>
      </c>
      <c r="D55" t="s">
        <v>79</v>
      </c>
      <c r="E55" t="s">
        <v>128</v>
      </c>
      <c r="G55" s="1"/>
      <c r="M55" s="5"/>
      <c r="N55"/>
    </row>
    <row r="56" spans="1:16" ht="12.75">
      <c r="A56" t="s">
        <v>9</v>
      </c>
      <c r="B56" t="s">
        <v>9</v>
      </c>
      <c r="C56" t="s">
        <v>80</v>
      </c>
      <c r="D56" t="s">
        <v>81</v>
      </c>
      <c r="E56" t="s">
        <v>128</v>
      </c>
      <c r="F56">
        <v>100.03590239</v>
      </c>
      <c r="G56" t="s">
        <v>9</v>
      </c>
      <c r="H56">
        <v>0</v>
      </c>
      <c r="I56" t="s">
        <v>9</v>
      </c>
      <c r="J56">
        <v>0</v>
      </c>
      <c r="K56">
        <v>0</v>
      </c>
      <c r="M56" s="5">
        <v>4.18067E-05</v>
      </c>
      <c r="N56"/>
      <c r="O56" s="5" t="e">
        <f t="shared" si="2"/>
        <v>#VALUE!</v>
      </c>
      <c r="P56" s="5">
        <f t="shared" si="3"/>
      </c>
    </row>
    <row r="57" spans="1:16" ht="12.75">
      <c r="A57" t="s">
        <v>9</v>
      </c>
      <c r="B57" t="s">
        <v>9</v>
      </c>
      <c r="C57" t="s">
        <v>82</v>
      </c>
      <c r="D57" t="s">
        <v>83</v>
      </c>
      <c r="E57" t="s">
        <v>128</v>
      </c>
      <c r="F57">
        <v>388.97693839</v>
      </c>
      <c r="G57">
        <v>0.0656474756</v>
      </c>
      <c r="H57">
        <v>4.6831238292</v>
      </c>
      <c r="I57">
        <v>334.08213494</v>
      </c>
      <c r="J57">
        <v>2.8</v>
      </c>
      <c r="K57">
        <v>7.1983701953</v>
      </c>
      <c r="M57" s="5">
        <v>1.0515363E-06</v>
      </c>
      <c r="N57"/>
      <c r="O57" s="5">
        <f t="shared" si="2"/>
      </c>
      <c r="P57" s="5">
        <f t="shared" si="3"/>
      </c>
    </row>
    <row r="58" spans="1:16" ht="12.75">
      <c r="A58" t="s">
        <v>9</v>
      </c>
      <c r="B58" t="s">
        <v>9</v>
      </c>
      <c r="C58" t="s">
        <v>84</v>
      </c>
      <c r="D58" t="s">
        <v>85</v>
      </c>
      <c r="E58" t="s">
        <v>128</v>
      </c>
      <c r="F58">
        <v>318.12832697</v>
      </c>
      <c r="G58">
        <v>2.9881401516</v>
      </c>
      <c r="H58">
        <v>12.854331696</v>
      </c>
      <c r="I58">
        <v>55.296550687</v>
      </c>
      <c r="J58">
        <v>5.6</v>
      </c>
      <c r="K58">
        <v>17.602959326</v>
      </c>
      <c r="M58" s="5">
        <v>0.0172037045</v>
      </c>
      <c r="N58"/>
      <c r="O58" s="5">
        <f t="shared" si="2"/>
        <v>0.6174771238000001</v>
      </c>
      <c r="P58" s="5">
        <f t="shared" si="3"/>
      </c>
    </row>
    <row r="59" spans="1:14" ht="12.75">
      <c r="A59" t="s">
        <v>9</v>
      </c>
      <c r="B59" t="s">
        <v>9</v>
      </c>
      <c r="C59" t="s">
        <v>86</v>
      </c>
      <c r="D59" t="s">
        <v>87</v>
      </c>
      <c r="E59" t="s">
        <v>128</v>
      </c>
      <c r="G59" s="1"/>
      <c r="M59" s="5"/>
      <c r="N59"/>
    </row>
    <row r="60" spans="1:14" ht="12.75">
      <c r="A60" t="s">
        <v>9</v>
      </c>
      <c r="B60" t="s">
        <v>9</v>
      </c>
      <c r="C60" t="s">
        <v>88</v>
      </c>
      <c r="D60" t="s">
        <v>18</v>
      </c>
      <c r="E60" t="s">
        <v>128</v>
      </c>
      <c r="M60" s="5"/>
      <c r="N60"/>
    </row>
    <row r="61" spans="1:16" ht="12.75">
      <c r="A61" t="s">
        <v>9</v>
      </c>
      <c r="B61" t="s">
        <v>9</v>
      </c>
      <c r="C61" t="s">
        <v>89</v>
      </c>
      <c r="D61" t="s">
        <v>90</v>
      </c>
      <c r="E61" t="s">
        <v>128</v>
      </c>
      <c r="F61">
        <v>721.78311251</v>
      </c>
      <c r="G61">
        <v>0.3180230944</v>
      </c>
      <c r="H61">
        <v>4.6130763481</v>
      </c>
      <c r="I61">
        <v>66.914868028</v>
      </c>
      <c r="J61">
        <v>3.2</v>
      </c>
      <c r="K61">
        <v>4.4334647688</v>
      </c>
      <c r="M61" s="5">
        <v>0</v>
      </c>
      <c r="N61"/>
      <c r="O61" s="5">
        <f t="shared" si="2"/>
      </c>
      <c r="P61" s="5">
        <f t="shared" si="3"/>
      </c>
    </row>
    <row r="62" spans="1:16" ht="12.75">
      <c r="A62" t="s">
        <v>9</v>
      </c>
      <c r="B62" t="s">
        <v>9</v>
      </c>
      <c r="C62" t="s">
        <v>91</v>
      </c>
      <c r="D62" t="s">
        <v>92</v>
      </c>
      <c r="E62" t="s">
        <v>128</v>
      </c>
      <c r="F62">
        <v>983.89247698</v>
      </c>
      <c r="G62">
        <v>2.0719992843</v>
      </c>
      <c r="H62">
        <v>6.5882047383</v>
      </c>
      <c r="I62">
        <v>20.948096847</v>
      </c>
      <c r="J62">
        <v>7.6</v>
      </c>
      <c r="K62">
        <v>7.7244212938</v>
      </c>
      <c r="M62" s="5">
        <v>0</v>
      </c>
      <c r="N62"/>
      <c r="O62" s="5">
        <f t="shared" si="2"/>
      </c>
      <c r="P62" s="5">
        <f t="shared" si="3"/>
      </c>
    </row>
    <row r="63" spans="1:16" ht="12.75">
      <c r="A63" t="s">
        <v>9</v>
      </c>
      <c r="B63" t="s">
        <v>9</v>
      </c>
      <c r="C63" t="s">
        <v>93</v>
      </c>
      <c r="D63" t="s">
        <v>94</v>
      </c>
      <c r="E63" t="s">
        <v>128</v>
      </c>
      <c r="F63">
        <v>323.62649899</v>
      </c>
      <c r="G63">
        <v>0.1522882363</v>
      </c>
      <c r="H63">
        <v>5.5014008825</v>
      </c>
      <c r="I63">
        <v>198.73768589</v>
      </c>
      <c r="J63">
        <v>2</v>
      </c>
      <c r="K63">
        <v>6.1799636502</v>
      </c>
      <c r="M63" s="5">
        <v>4.32987E-15</v>
      </c>
      <c r="N63"/>
      <c r="O63" s="5">
        <f t="shared" si="2"/>
      </c>
      <c r="P63" s="5">
        <f t="shared" si="3"/>
      </c>
    </row>
    <row r="64" spans="1:16" ht="12.75">
      <c r="A64" t="s">
        <v>8</v>
      </c>
      <c r="B64" t="s">
        <v>9</v>
      </c>
      <c r="C64" t="s">
        <v>9</v>
      </c>
      <c r="D64" t="s">
        <v>118</v>
      </c>
      <c r="E64" t="s">
        <v>129</v>
      </c>
      <c r="F64">
        <v>5969.4987933</v>
      </c>
      <c r="G64">
        <v>1.3898645097</v>
      </c>
      <c r="H64">
        <v>2.3997929331</v>
      </c>
      <c r="I64">
        <v>4.1435737668</v>
      </c>
      <c r="J64">
        <v>15.2</v>
      </c>
      <c r="K64">
        <v>2.5462774223</v>
      </c>
      <c r="M64" s="5">
        <v>0</v>
      </c>
      <c r="N64"/>
      <c r="O64" s="5">
        <f aca="true" t="shared" si="4" ref="O64:O92">IF(G64&gt;H$77,G64-H$77,"")</f>
        <v>0.055314429999999915</v>
      </c>
      <c r="P64" s="5">
        <f aca="true" t="shared" si="5" ref="P64:P92">IF(I64&lt;H$77,H$77-I64,"")</f>
      </c>
    </row>
    <row r="65" spans="1:14" ht="12.75">
      <c r="A65" t="s">
        <v>10</v>
      </c>
      <c r="B65" t="s">
        <v>9</v>
      </c>
      <c r="C65" t="s">
        <v>9</v>
      </c>
      <c r="D65" t="s">
        <v>119</v>
      </c>
      <c r="E65" t="s">
        <v>129</v>
      </c>
      <c r="G65" s="1"/>
      <c r="M65" s="5"/>
      <c r="N65"/>
    </row>
    <row r="66" spans="1:16" ht="12.75">
      <c r="A66" t="s">
        <v>11</v>
      </c>
      <c r="B66" t="s">
        <v>9</v>
      </c>
      <c r="C66" t="s">
        <v>9</v>
      </c>
      <c r="D66" t="s">
        <v>120</v>
      </c>
      <c r="E66" t="s">
        <v>129</v>
      </c>
      <c r="F66">
        <v>10146.838883</v>
      </c>
      <c r="G66">
        <v>4.6660828455</v>
      </c>
      <c r="H66">
        <v>5.9052531475</v>
      </c>
      <c r="I66">
        <v>7.4735095562</v>
      </c>
      <c r="J66">
        <v>62.6</v>
      </c>
      <c r="K66">
        <v>6.169409086</v>
      </c>
      <c r="M66" s="5">
        <v>0</v>
      </c>
      <c r="N66"/>
      <c r="O66" s="5">
        <f t="shared" si="4"/>
        <v>3.3315327658</v>
      </c>
      <c r="P66" s="5">
        <f t="shared" si="5"/>
      </c>
    </row>
    <row r="67" spans="1:16" ht="12.75">
      <c r="A67" t="s">
        <v>12</v>
      </c>
      <c r="B67" t="s">
        <v>9</v>
      </c>
      <c r="C67" t="s">
        <v>9</v>
      </c>
      <c r="D67" t="s">
        <v>97</v>
      </c>
      <c r="E67" t="s">
        <v>129</v>
      </c>
      <c r="F67">
        <v>8206.1076862</v>
      </c>
      <c r="G67">
        <v>0.1175010721</v>
      </c>
      <c r="H67">
        <v>0.5809138848</v>
      </c>
      <c r="I67">
        <v>2.8719818086</v>
      </c>
      <c r="J67">
        <v>5.2</v>
      </c>
      <c r="K67">
        <v>0.6336743556</v>
      </c>
      <c r="M67" s="5">
        <v>0</v>
      </c>
      <c r="N67"/>
      <c r="O67" s="5">
        <f t="shared" si="4"/>
      </c>
      <c r="P67" s="5">
        <f t="shared" si="5"/>
      </c>
    </row>
    <row r="68" spans="1:14" ht="12.75">
      <c r="A68" t="s">
        <v>13</v>
      </c>
      <c r="B68" t="s">
        <v>9</v>
      </c>
      <c r="C68" t="s">
        <v>9</v>
      </c>
      <c r="D68" t="s">
        <v>121</v>
      </c>
      <c r="E68" t="s">
        <v>129</v>
      </c>
      <c r="M68" s="5"/>
      <c r="N68"/>
    </row>
    <row r="69" spans="1:16" ht="12.75">
      <c r="A69" t="s">
        <v>14</v>
      </c>
      <c r="B69" t="s">
        <v>9</v>
      </c>
      <c r="C69" t="s">
        <v>9</v>
      </c>
      <c r="D69" t="s">
        <v>122</v>
      </c>
      <c r="E69" t="s">
        <v>129</v>
      </c>
      <c r="F69">
        <v>8907.2001078</v>
      </c>
      <c r="G69">
        <v>3.8029463957</v>
      </c>
      <c r="H69">
        <v>4.958478751</v>
      </c>
      <c r="I69">
        <v>6.4651217677</v>
      </c>
      <c r="J69">
        <v>47.2</v>
      </c>
      <c r="K69">
        <v>5.2990838231</v>
      </c>
      <c r="M69" s="5">
        <v>0</v>
      </c>
      <c r="N69"/>
      <c r="O69" s="5">
        <f t="shared" si="4"/>
        <v>2.4683963159999998</v>
      </c>
      <c r="P69" s="5">
        <f t="shared" si="5"/>
      </c>
    </row>
    <row r="70" spans="1:16" ht="12.75">
      <c r="A70" t="s">
        <v>15</v>
      </c>
      <c r="B70" t="s">
        <v>9</v>
      </c>
      <c r="C70" t="s">
        <v>9</v>
      </c>
      <c r="D70" t="s">
        <v>123</v>
      </c>
      <c r="E70" t="s">
        <v>129</v>
      </c>
      <c r="F70">
        <v>4481.5925399</v>
      </c>
      <c r="G70">
        <v>2.474382297</v>
      </c>
      <c r="H70">
        <v>3.7846443524</v>
      </c>
      <c r="I70">
        <v>5.7887307435</v>
      </c>
      <c r="J70">
        <v>17.4</v>
      </c>
      <c r="K70">
        <v>3.8825484123</v>
      </c>
      <c r="M70" s="5">
        <v>0</v>
      </c>
      <c r="N70"/>
      <c r="O70" s="5">
        <f t="shared" si="4"/>
        <v>1.1398322173</v>
      </c>
      <c r="P70" s="5">
        <f t="shared" si="5"/>
      </c>
    </row>
    <row r="71" spans="1:16" ht="12.75">
      <c r="A71" t="s">
        <v>16</v>
      </c>
      <c r="B71" t="s">
        <v>9</v>
      </c>
      <c r="C71" t="s">
        <v>9</v>
      </c>
      <c r="D71" t="s">
        <v>124</v>
      </c>
      <c r="E71" t="s">
        <v>129</v>
      </c>
      <c r="F71">
        <v>5599.4164548</v>
      </c>
      <c r="G71">
        <v>2.0201447215</v>
      </c>
      <c r="H71">
        <v>3.1848998187</v>
      </c>
      <c r="I71">
        <v>5.0212179091</v>
      </c>
      <c r="J71">
        <v>19.4</v>
      </c>
      <c r="K71">
        <v>3.4646467461</v>
      </c>
      <c r="M71" s="5">
        <v>0</v>
      </c>
      <c r="N71"/>
      <c r="O71" s="5">
        <f t="shared" si="4"/>
        <v>0.6855946417999998</v>
      </c>
      <c r="P71" s="5">
        <f t="shared" si="5"/>
      </c>
    </row>
    <row r="72" spans="1:16" ht="12.75">
      <c r="A72" t="s">
        <v>19</v>
      </c>
      <c r="B72" t="s">
        <v>9</v>
      </c>
      <c r="C72" t="s">
        <v>9</v>
      </c>
      <c r="D72" t="s">
        <v>125</v>
      </c>
      <c r="E72" t="s">
        <v>129</v>
      </c>
      <c r="F72">
        <v>119.33552961</v>
      </c>
      <c r="G72">
        <v>2.7423033983</v>
      </c>
      <c r="H72">
        <v>12.78101396</v>
      </c>
      <c r="I72">
        <v>59.56828772</v>
      </c>
      <c r="J72">
        <v>1.4</v>
      </c>
      <c r="K72">
        <v>11.73162766</v>
      </c>
      <c r="M72" s="5">
        <v>0.0275784752</v>
      </c>
      <c r="N72"/>
      <c r="O72" s="5">
        <f t="shared" si="4"/>
        <v>1.4077533185999997</v>
      </c>
      <c r="P72" s="5">
        <f t="shared" si="5"/>
      </c>
    </row>
    <row r="73" spans="1:16" ht="12.75">
      <c r="A73" t="s">
        <v>17</v>
      </c>
      <c r="B73" t="s">
        <v>9</v>
      </c>
      <c r="C73" t="s">
        <v>9</v>
      </c>
      <c r="D73" t="s">
        <v>126</v>
      </c>
      <c r="E73" t="s">
        <v>129</v>
      </c>
      <c r="F73">
        <v>3329.3467804</v>
      </c>
      <c r="G73">
        <v>1.8731714247</v>
      </c>
      <c r="H73">
        <v>3.4288777969</v>
      </c>
      <c r="I73">
        <v>6.2766294593</v>
      </c>
      <c r="J73">
        <v>11.6</v>
      </c>
      <c r="K73">
        <v>3.4841669447</v>
      </c>
      <c r="M73" s="5">
        <v>0</v>
      </c>
      <c r="N73"/>
      <c r="O73" s="5">
        <f t="shared" si="4"/>
        <v>0.5386213449999999</v>
      </c>
      <c r="P73" s="5">
        <f t="shared" si="5"/>
      </c>
    </row>
    <row r="74" spans="1:16" ht="12.75">
      <c r="A74" t="s">
        <v>9</v>
      </c>
      <c r="B74" t="s">
        <v>20</v>
      </c>
      <c r="C74" t="s">
        <v>9</v>
      </c>
      <c r="D74" t="s">
        <v>21</v>
      </c>
      <c r="E74" t="s">
        <v>129</v>
      </c>
      <c r="F74">
        <v>42938.632327</v>
      </c>
      <c r="G74">
        <v>2.8443548724</v>
      </c>
      <c r="H74">
        <v>3.2791227062</v>
      </c>
      <c r="I74">
        <v>3.7803460554</v>
      </c>
      <c r="J74">
        <v>148.6</v>
      </c>
      <c r="K74">
        <v>3.460752985</v>
      </c>
      <c r="M74" s="5">
        <v>0</v>
      </c>
      <c r="N74"/>
      <c r="O74" s="5">
        <f t="shared" si="4"/>
        <v>1.5098047926999998</v>
      </c>
      <c r="P74" s="5">
        <f t="shared" si="5"/>
      </c>
    </row>
    <row r="75" spans="1:16" ht="12.75">
      <c r="A75" t="s">
        <v>9</v>
      </c>
      <c r="B75" t="s">
        <v>22</v>
      </c>
      <c r="C75" t="s">
        <v>9</v>
      </c>
      <c r="D75" t="s">
        <v>23</v>
      </c>
      <c r="E75" t="s">
        <v>129</v>
      </c>
      <c r="F75">
        <v>9048.0987649</v>
      </c>
      <c r="G75">
        <v>2.499018757</v>
      </c>
      <c r="H75">
        <v>3.4967780809</v>
      </c>
      <c r="I75">
        <v>4.8929032296</v>
      </c>
      <c r="J75">
        <v>32.4</v>
      </c>
      <c r="K75">
        <v>3.5808627693</v>
      </c>
      <c r="M75" s="5">
        <v>0</v>
      </c>
      <c r="N75"/>
      <c r="O75" s="5">
        <f t="shared" si="4"/>
        <v>1.1644686773</v>
      </c>
      <c r="P75" s="5">
        <f t="shared" si="5"/>
      </c>
    </row>
    <row r="76" spans="1:16" ht="12.75">
      <c r="A76" t="s">
        <v>9</v>
      </c>
      <c r="B76" t="s">
        <v>24</v>
      </c>
      <c r="C76" t="s">
        <v>9</v>
      </c>
      <c r="D76" t="s">
        <v>25</v>
      </c>
      <c r="E76" t="s">
        <v>129</v>
      </c>
      <c r="F76">
        <v>88956.406402</v>
      </c>
      <c r="G76">
        <v>0.1732782268</v>
      </c>
      <c r="H76">
        <v>0.2664337045</v>
      </c>
      <c r="I76">
        <v>0.40967016</v>
      </c>
      <c r="J76">
        <v>25</v>
      </c>
      <c r="K76">
        <v>0.2810365325</v>
      </c>
      <c r="M76" s="5">
        <v>0</v>
      </c>
      <c r="N76"/>
      <c r="O76" s="5">
        <f t="shared" si="4"/>
      </c>
      <c r="P76" s="5">
        <f t="shared" si="5"/>
        <v>0.9248799197</v>
      </c>
    </row>
    <row r="77" spans="1:16" ht="12.75">
      <c r="A77" t="s">
        <v>9</v>
      </c>
      <c r="B77" t="s">
        <v>26</v>
      </c>
      <c r="C77" t="s">
        <v>9</v>
      </c>
      <c r="D77" t="s">
        <v>27</v>
      </c>
      <c r="E77" t="s">
        <v>129</v>
      </c>
      <c r="F77">
        <v>147707.3573</v>
      </c>
      <c r="G77">
        <v>1.1864524915</v>
      </c>
      <c r="H77">
        <v>1.3345500797</v>
      </c>
      <c r="I77">
        <v>1.5011337815</v>
      </c>
      <c r="J77">
        <v>206.6</v>
      </c>
      <c r="K77">
        <v>1.3987116402</v>
      </c>
      <c r="M77" s="5">
        <v>0</v>
      </c>
      <c r="N77"/>
      <c r="O77" s="5">
        <f t="shared" si="4"/>
      </c>
      <c r="P77" s="5">
        <f t="shared" si="5"/>
      </c>
    </row>
    <row r="78" spans="1:16" ht="12.75">
      <c r="A78" t="s">
        <v>9</v>
      </c>
      <c r="B78" t="s">
        <v>9</v>
      </c>
      <c r="C78" t="s">
        <v>28</v>
      </c>
      <c r="D78" t="s">
        <v>29</v>
      </c>
      <c r="E78" t="s">
        <v>129</v>
      </c>
      <c r="F78">
        <v>1828.9663942</v>
      </c>
      <c r="G78">
        <v>0.5359070491</v>
      </c>
      <c r="H78">
        <v>2.2622706854</v>
      </c>
      <c r="I78">
        <v>9.5499185212</v>
      </c>
      <c r="J78">
        <v>4</v>
      </c>
      <c r="K78">
        <v>2.187027609</v>
      </c>
      <c r="M78" s="5">
        <v>0</v>
      </c>
      <c r="N78"/>
      <c r="O78" s="5">
        <f t="shared" si="4"/>
      </c>
      <c r="P78" s="5">
        <f t="shared" si="5"/>
      </c>
    </row>
    <row r="79" spans="1:16" ht="12.75">
      <c r="A79" t="s">
        <v>9</v>
      </c>
      <c r="B79" t="s">
        <v>9</v>
      </c>
      <c r="C79" t="s">
        <v>30</v>
      </c>
      <c r="D79" t="s">
        <v>31</v>
      </c>
      <c r="E79" t="s">
        <v>129</v>
      </c>
      <c r="F79">
        <v>2363.6002934</v>
      </c>
      <c r="G79">
        <v>1.1112127633</v>
      </c>
      <c r="H79">
        <v>3.0584391186</v>
      </c>
      <c r="I79">
        <v>8.4178747321</v>
      </c>
      <c r="J79">
        <v>7.2</v>
      </c>
      <c r="K79">
        <v>3.0462003326</v>
      </c>
      <c r="M79" s="5">
        <v>0</v>
      </c>
      <c r="N79"/>
      <c r="O79" s="5">
        <f t="shared" si="4"/>
      </c>
      <c r="P79" s="5">
        <f t="shared" si="5"/>
      </c>
    </row>
    <row r="80" spans="1:16" ht="12.75">
      <c r="A80" t="s">
        <v>9</v>
      </c>
      <c r="B80" t="s">
        <v>9</v>
      </c>
      <c r="C80" t="s">
        <v>32</v>
      </c>
      <c r="D80" t="s">
        <v>33</v>
      </c>
      <c r="E80" t="s">
        <v>129</v>
      </c>
      <c r="F80">
        <v>1163.4879871</v>
      </c>
      <c r="G80">
        <v>0.0073383976</v>
      </c>
      <c r="H80">
        <v>1.0725014853</v>
      </c>
      <c r="I80">
        <v>156.74531461</v>
      </c>
      <c r="J80">
        <v>1.4</v>
      </c>
      <c r="K80">
        <v>1.2032784313</v>
      </c>
      <c r="M80" s="5">
        <v>0</v>
      </c>
      <c r="N80"/>
      <c r="O80" s="5">
        <f t="shared" si="4"/>
      </c>
      <c r="P80" s="5">
        <f t="shared" si="5"/>
      </c>
    </row>
    <row r="81" spans="1:16" ht="12.75">
      <c r="A81" t="s">
        <v>9</v>
      </c>
      <c r="B81" t="s">
        <v>9</v>
      </c>
      <c r="C81" t="s">
        <v>34</v>
      </c>
      <c r="D81" t="s">
        <v>35</v>
      </c>
      <c r="E81" t="s">
        <v>129</v>
      </c>
      <c r="F81">
        <v>613.44411857</v>
      </c>
      <c r="G81">
        <v>0.175268425</v>
      </c>
      <c r="H81">
        <v>3.9639403893</v>
      </c>
      <c r="I81">
        <v>89.650051987</v>
      </c>
      <c r="J81">
        <v>2.6</v>
      </c>
      <c r="K81">
        <v>4.238364867</v>
      </c>
      <c r="M81" s="5">
        <v>0</v>
      </c>
      <c r="N81"/>
      <c r="O81" s="5">
        <f t="shared" si="4"/>
      </c>
      <c r="P81" s="5">
        <f t="shared" si="5"/>
      </c>
    </row>
    <row r="82" spans="1:16" ht="12.75">
      <c r="A82" t="s">
        <v>9</v>
      </c>
      <c r="B82" t="s">
        <v>9</v>
      </c>
      <c r="C82" t="s">
        <v>36</v>
      </c>
      <c r="D82" t="s">
        <v>37</v>
      </c>
      <c r="E82" t="s">
        <v>129</v>
      </c>
      <c r="F82">
        <v>2669.6926521</v>
      </c>
      <c r="G82" t="s">
        <v>9</v>
      </c>
      <c r="H82">
        <v>0</v>
      </c>
      <c r="I82" t="s">
        <v>9</v>
      </c>
      <c r="J82">
        <v>0</v>
      </c>
      <c r="K82">
        <v>0</v>
      </c>
      <c r="M82" s="5">
        <v>0</v>
      </c>
      <c r="N82"/>
      <c r="O82" s="5" t="e">
        <f t="shared" si="4"/>
        <v>#VALUE!</v>
      </c>
      <c r="P82" s="5">
        <f t="shared" si="5"/>
      </c>
    </row>
    <row r="83" spans="1:14" ht="12.75">
      <c r="A83" t="s">
        <v>9</v>
      </c>
      <c r="B83" t="s">
        <v>9</v>
      </c>
      <c r="C83" t="s">
        <v>38</v>
      </c>
      <c r="D83" t="s">
        <v>39</v>
      </c>
      <c r="E83" t="s">
        <v>129</v>
      </c>
      <c r="G83" s="1"/>
      <c r="I83" s="1"/>
      <c r="M83" s="5"/>
      <c r="N83"/>
    </row>
    <row r="84" spans="1:14" ht="12.75">
      <c r="A84" t="s">
        <v>9</v>
      </c>
      <c r="B84" t="s">
        <v>9</v>
      </c>
      <c r="C84" t="s">
        <v>40</v>
      </c>
      <c r="D84" t="s">
        <v>41</v>
      </c>
      <c r="E84" t="s">
        <v>129</v>
      </c>
      <c r="G84" s="1"/>
      <c r="M84" s="5"/>
      <c r="N84"/>
    </row>
    <row r="85" spans="1:16" ht="12.75">
      <c r="A85" t="s">
        <v>9</v>
      </c>
      <c r="B85" t="s">
        <v>9</v>
      </c>
      <c r="C85" t="s">
        <v>98</v>
      </c>
      <c r="D85" t="s">
        <v>99</v>
      </c>
      <c r="E85" t="s">
        <v>129</v>
      </c>
      <c r="F85">
        <v>2064.7740864</v>
      </c>
      <c r="G85">
        <v>2.3946623379</v>
      </c>
      <c r="H85">
        <v>5.0075306946</v>
      </c>
      <c r="I85">
        <v>10.471356759</v>
      </c>
      <c r="J85">
        <v>10.8</v>
      </c>
      <c r="K85">
        <v>5.230596447</v>
      </c>
      <c r="M85" s="5">
        <v>0</v>
      </c>
      <c r="N85"/>
      <c r="O85" s="5">
        <f>IF(G85&gt;H$77,G85-H$77,"")</f>
        <v>1.0601122581999998</v>
      </c>
      <c r="P85" s="5">
        <f>IF(I85&lt;H$77,H$77-I85,"")</f>
      </c>
    </row>
    <row r="86" spans="1:16" ht="12.75">
      <c r="A86" t="s">
        <v>9</v>
      </c>
      <c r="B86" t="s">
        <v>9</v>
      </c>
      <c r="C86" t="s">
        <v>100</v>
      </c>
      <c r="D86" t="s">
        <v>101</v>
      </c>
      <c r="E86" t="s">
        <v>129</v>
      </c>
      <c r="F86">
        <v>2409.8948155</v>
      </c>
      <c r="G86">
        <v>7.5346926013</v>
      </c>
      <c r="H86">
        <v>11.474637433</v>
      </c>
      <c r="I86">
        <v>17.474807691</v>
      </c>
      <c r="J86">
        <v>29.6</v>
      </c>
      <c r="K86">
        <v>12.282693755</v>
      </c>
      <c r="M86" s="5">
        <v>0</v>
      </c>
      <c r="N86"/>
      <c r="O86" s="5">
        <f>IF(G86&gt;H$77,G86-H$77,"")</f>
        <v>6.2001425216</v>
      </c>
      <c r="P86" s="5">
        <f>IF(I86&lt;H$77,H$77-I86,"")</f>
      </c>
    </row>
    <row r="87" spans="1:16" ht="12.75">
      <c r="A87" t="s">
        <v>9</v>
      </c>
      <c r="B87" t="s">
        <v>9</v>
      </c>
      <c r="C87" t="s">
        <v>102</v>
      </c>
      <c r="D87" t="s">
        <v>103</v>
      </c>
      <c r="E87" t="s">
        <v>129</v>
      </c>
      <c r="F87">
        <v>1719.9660558</v>
      </c>
      <c r="G87">
        <v>2.6546516066</v>
      </c>
      <c r="H87">
        <v>5.575912726</v>
      </c>
      <c r="I87">
        <v>11.711820358</v>
      </c>
      <c r="J87">
        <v>10.6</v>
      </c>
      <c r="K87">
        <v>6.1629123226</v>
      </c>
      <c r="M87" s="5">
        <v>0</v>
      </c>
      <c r="N87"/>
      <c r="O87" s="5">
        <f>IF(G87&gt;H$77,G87-H$77,"")</f>
        <v>1.3201015268999998</v>
      </c>
      <c r="P87" s="5">
        <f>IF(I87&lt;H$77,H$77-I87,"")</f>
      </c>
    </row>
    <row r="88" spans="1:16" ht="12.75">
      <c r="A88" t="s">
        <v>9</v>
      </c>
      <c r="B88" t="s">
        <v>9</v>
      </c>
      <c r="C88" t="s">
        <v>104</v>
      </c>
      <c r="D88" t="s">
        <v>105</v>
      </c>
      <c r="E88" t="s">
        <v>129</v>
      </c>
      <c r="F88">
        <v>3952.2039254</v>
      </c>
      <c r="G88">
        <v>1.820123968</v>
      </c>
      <c r="H88">
        <v>2.9153727388</v>
      </c>
      <c r="I88">
        <v>4.6696809425</v>
      </c>
      <c r="J88">
        <v>11.6</v>
      </c>
      <c r="K88">
        <v>2.9350712207</v>
      </c>
      <c r="M88" s="5">
        <v>0</v>
      </c>
      <c r="N88"/>
      <c r="O88" s="5">
        <f>IF(G88&gt;H$77,G88-H$77,"")</f>
        <v>0.48557388830000003</v>
      </c>
      <c r="P88" s="5">
        <f>IF(I88&lt;H$77,H$77-I88,"")</f>
      </c>
    </row>
    <row r="89" spans="1:16" ht="12.75">
      <c r="A89" t="s">
        <v>9</v>
      </c>
      <c r="B89" t="s">
        <v>9</v>
      </c>
      <c r="C89" t="s">
        <v>106</v>
      </c>
      <c r="D89" t="s">
        <v>107</v>
      </c>
      <c r="E89" t="s">
        <v>129</v>
      </c>
      <c r="F89">
        <v>1509.6601123</v>
      </c>
      <c r="G89">
        <v>0.3038745024</v>
      </c>
      <c r="H89">
        <v>2.5673044245</v>
      </c>
      <c r="I89">
        <v>21.690046243</v>
      </c>
      <c r="J89">
        <v>4.4</v>
      </c>
      <c r="K89">
        <v>2.9145633273</v>
      </c>
      <c r="M89" s="5">
        <v>0</v>
      </c>
      <c r="N89"/>
      <c r="O89" s="5">
        <f t="shared" si="4"/>
      </c>
      <c r="P89" s="5">
        <f t="shared" si="5"/>
      </c>
    </row>
    <row r="90" spans="1:14" ht="12.75">
      <c r="A90" t="s">
        <v>9</v>
      </c>
      <c r="B90" t="s">
        <v>9</v>
      </c>
      <c r="C90" t="s">
        <v>110</v>
      </c>
      <c r="D90" t="s">
        <v>111</v>
      </c>
      <c r="E90" t="s">
        <v>129</v>
      </c>
      <c r="G90" s="1"/>
      <c r="M90" s="5"/>
      <c r="N90"/>
    </row>
    <row r="91" spans="1:14" ht="12.75">
      <c r="A91" t="s">
        <v>9</v>
      </c>
      <c r="B91" t="s">
        <v>9</v>
      </c>
      <c r="C91" t="s">
        <v>108</v>
      </c>
      <c r="D91" t="s">
        <v>109</v>
      </c>
      <c r="E91" t="s">
        <v>129</v>
      </c>
      <c r="G91" s="1"/>
      <c r="I91" s="1"/>
      <c r="M91" s="5"/>
      <c r="N91"/>
    </row>
    <row r="92" spans="1:16" ht="12.75">
      <c r="A92" t="s">
        <v>9</v>
      </c>
      <c r="B92" t="s">
        <v>9</v>
      </c>
      <c r="C92" t="s">
        <v>112</v>
      </c>
      <c r="D92" t="s">
        <v>113</v>
      </c>
      <c r="E92" t="s">
        <v>129</v>
      </c>
      <c r="F92">
        <v>1230.8090306</v>
      </c>
      <c r="G92" t="s">
        <v>9</v>
      </c>
      <c r="H92">
        <v>0</v>
      </c>
      <c r="I92" t="s">
        <v>9</v>
      </c>
      <c r="J92">
        <v>0</v>
      </c>
      <c r="K92">
        <v>0</v>
      </c>
      <c r="M92" s="5">
        <v>0</v>
      </c>
      <c r="N92"/>
      <c r="O92" s="5" t="e">
        <f t="shared" si="4"/>
        <v>#VALUE!</v>
      </c>
      <c r="P92" s="5">
        <f t="shared" si="5"/>
      </c>
    </row>
    <row r="93" spans="3:14" ht="12.75">
      <c r="C93" t="s">
        <v>114</v>
      </c>
      <c r="D93" t="s">
        <v>115</v>
      </c>
      <c r="E93" t="s">
        <v>129</v>
      </c>
      <c r="F93">
        <v>1139.3056157</v>
      </c>
      <c r="G93" t="s">
        <v>9</v>
      </c>
      <c r="H93">
        <v>0</v>
      </c>
      <c r="I93" t="s">
        <v>9</v>
      </c>
      <c r="J93">
        <v>0</v>
      </c>
      <c r="K93">
        <v>0</v>
      </c>
      <c r="M93" s="5">
        <v>0</v>
      </c>
      <c r="N93"/>
    </row>
    <row r="94" spans="3:14" ht="12.75">
      <c r="C94" t="s">
        <v>116</v>
      </c>
      <c r="D94" t="s">
        <v>117</v>
      </c>
      <c r="E94" t="s">
        <v>129</v>
      </c>
      <c r="F94">
        <v>1493.4141987</v>
      </c>
      <c r="G94" t="s">
        <v>9</v>
      </c>
      <c r="H94">
        <v>0</v>
      </c>
      <c r="I94" t="s">
        <v>9</v>
      </c>
      <c r="J94">
        <v>0</v>
      </c>
      <c r="K94">
        <v>0</v>
      </c>
      <c r="M94" s="5">
        <v>0</v>
      </c>
      <c r="N94"/>
    </row>
    <row r="95" spans="1:16" ht="12.75">
      <c r="A95" t="s">
        <v>9</v>
      </c>
      <c r="B95" t="s">
        <v>9</v>
      </c>
      <c r="C95" s="1">
        <v>230000</v>
      </c>
      <c r="D95" t="s">
        <v>42</v>
      </c>
      <c r="E95" t="s">
        <v>129</v>
      </c>
      <c r="F95">
        <v>577.46933902</v>
      </c>
      <c r="G95" t="s">
        <v>9</v>
      </c>
      <c r="H95">
        <v>0</v>
      </c>
      <c r="I95" t="s">
        <v>9</v>
      </c>
      <c r="J95">
        <v>0</v>
      </c>
      <c r="K95">
        <v>0</v>
      </c>
      <c r="M95" s="5">
        <v>2.620126E-14</v>
      </c>
      <c r="N95"/>
      <c r="O95" s="5" t="e">
        <f aca="true" t="shared" si="6" ref="O95:O122">IF(G95&gt;H$77,G95-H$77,"")</f>
        <v>#VALUE!</v>
      </c>
      <c r="P95" s="5">
        <f aca="true" t="shared" si="7" ref="P95:P122">IF(I95&lt;H$77,H$77-I95,"")</f>
      </c>
    </row>
    <row r="96" spans="1:14" ht="12.75">
      <c r="A96" t="s">
        <v>9</v>
      </c>
      <c r="B96" t="s">
        <v>9</v>
      </c>
      <c r="C96" s="1">
        <v>240</v>
      </c>
      <c r="D96" t="s">
        <v>43</v>
      </c>
      <c r="E96" t="s">
        <v>129</v>
      </c>
      <c r="G96" s="1"/>
      <c r="M96" s="5"/>
      <c r="N96"/>
    </row>
    <row r="97" spans="1:16" ht="12.75">
      <c r="A97" t="s">
        <v>9</v>
      </c>
      <c r="B97" t="s">
        <v>9</v>
      </c>
      <c r="C97" s="1">
        <v>2500</v>
      </c>
      <c r="D97" t="s">
        <v>44</v>
      </c>
      <c r="E97" t="s">
        <v>129</v>
      </c>
      <c r="F97">
        <v>859.62796317</v>
      </c>
      <c r="G97" t="s">
        <v>9</v>
      </c>
      <c r="H97">
        <v>0</v>
      </c>
      <c r="I97" t="s">
        <v>9</v>
      </c>
      <c r="J97">
        <v>0</v>
      </c>
      <c r="K97">
        <v>0</v>
      </c>
      <c r="M97" s="5">
        <v>0</v>
      </c>
      <c r="N97"/>
      <c r="O97" s="5" t="e">
        <f t="shared" si="6"/>
        <v>#VALUE!</v>
      </c>
      <c r="P97" s="5">
        <f t="shared" si="7"/>
      </c>
    </row>
    <row r="98" spans="1:14" ht="12.75">
      <c r="A98" t="s">
        <v>9</v>
      </c>
      <c r="B98" t="s">
        <v>9</v>
      </c>
      <c r="C98" s="1">
        <v>26000</v>
      </c>
      <c r="D98" t="s">
        <v>45</v>
      </c>
      <c r="E98" t="s">
        <v>129</v>
      </c>
      <c r="G98" s="1"/>
      <c r="M98" s="5"/>
      <c r="N98"/>
    </row>
    <row r="99" spans="1:16" ht="12.75">
      <c r="A99" t="s">
        <v>9</v>
      </c>
      <c r="B99" t="s">
        <v>9</v>
      </c>
      <c r="C99" t="s">
        <v>46</v>
      </c>
      <c r="D99" t="s">
        <v>47</v>
      </c>
      <c r="E99" t="s">
        <v>129</v>
      </c>
      <c r="F99">
        <v>2302.9840602</v>
      </c>
      <c r="G99">
        <v>1.3219305662</v>
      </c>
      <c r="H99">
        <v>3.2260159637</v>
      </c>
      <c r="I99">
        <v>7.8727122772</v>
      </c>
      <c r="J99">
        <v>7.8</v>
      </c>
      <c r="K99">
        <v>3.3869101115</v>
      </c>
      <c r="M99" s="5">
        <v>0</v>
      </c>
      <c r="N99"/>
      <c r="O99" s="5">
        <f t="shared" si="6"/>
      </c>
      <c r="P99" s="5">
        <f t="shared" si="7"/>
      </c>
    </row>
    <row r="100" spans="1:16" ht="12.75">
      <c r="A100" t="s">
        <v>9</v>
      </c>
      <c r="B100" t="s">
        <v>9</v>
      </c>
      <c r="C100" t="s">
        <v>48</v>
      </c>
      <c r="D100" t="s">
        <v>49</v>
      </c>
      <c r="E100" t="s">
        <v>129</v>
      </c>
      <c r="F100">
        <v>3629.5049345</v>
      </c>
      <c r="G100">
        <v>4.2489780629</v>
      </c>
      <c r="H100">
        <v>6.4272102524</v>
      </c>
      <c r="I100">
        <v>9.7221098855</v>
      </c>
      <c r="J100">
        <v>24</v>
      </c>
      <c r="K100">
        <v>6.612472068</v>
      </c>
      <c r="M100" s="5">
        <v>0</v>
      </c>
      <c r="N100"/>
      <c r="O100" s="5">
        <f t="shared" si="6"/>
        <v>2.9144279832</v>
      </c>
      <c r="P100" s="5">
        <f t="shared" si="7"/>
      </c>
    </row>
    <row r="101" spans="1:16" ht="12.75">
      <c r="A101" t="s">
        <v>9</v>
      </c>
      <c r="B101" t="s">
        <v>9</v>
      </c>
      <c r="C101" t="s">
        <v>50</v>
      </c>
      <c r="D101" t="s">
        <v>51</v>
      </c>
      <c r="E101" t="s">
        <v>129</v>
      </c>
      <c r="F101">
        <v>2009.9782484</v>
      </c>
      <c r="G101">
        <v>2.2059064239</v>
      </c>
      <c r="H101">
        <v>5.1548896551</v>
      </c>
      <c r="I101">
        <v>12.046244151</v>
      </c>
      <c r="J101">
        <v>11.4</v>
      </c>
      <c r="K101">
        <v>5.6717031685</v>
      </c>
      <c r="M101" s="5">
        <v>0</v>
      </c>
      <c r="N101"/>
      <c r="O101" s="5">
        <f t="shared" si="6"/>
        <v>0.8713563442000001</v>
      </c>
      <c r="P101" s="5">
        <f t="shared" si="7"/>
      </c>
    </row>
    <row r="102" spans="1:16" ht="12.75">
      <c r="A102" t="s">
        <v>9</v>
      </c>
      <c r="B102" t="s">
        <v>9</v>
      </c>
      <c r="C102" t="s">
        <v>52</v>
      </c>
      <c r="D102" t="s">
        <v>53</v>
      </c>
      <c r="E102" t="s">
        <v>129</v>
      </c>
      <c r="F102">
        <v>964.73286474</v>
      </c>
      <c r="G102">
        <v>0.6646341113</v>
      </c>
      <c r="H102">
        <v>3.7169101896</v>
      </c>
      <c r="I102">
        <v>20.786506625</v>
      </c>
      <c r="J102">
        <v>4</v>
      </c>
      <c r="K102">
        <v>4.1462254954</v>
      </c>
      <c r="M102" s="5">
        <v>0</v>
      </c>
      <c r="N102"/>
      <c r="O102" s="5">
        <f t="shared" si="6"/>
      </c>
      <c r="P102" s="5">
        <f t="shared" si="7"/>
      </c>
    </row>
    <row r="103" spans="1:16" ht="12.75">
      <c r="A103" t="s">
        <v>9</v>
      </c>
      <c r="B103" t="s">
        <v>9</v>
      </c>
      <c r="C103" t="s">
        <v>54</v>
      </c>
      <c r="D103" t="s">
        <v>55</v>
      </c>
      <c r="E103" t="s">
        <v>129</v>
      </c>
      <c r="F103">
        <v>1335.1472251</v>
      </c>
      <c r="G103">
        <v>0.3767676059</v>
      </c>
      <c r="H103">
        <v>2.883471145</v>
      </c>
      <c r="I103">
        <v>22.067730115</v>
      </c>
      <c r="J103">
        <v>2.8</v>
      </c>
      <c r="K103">
        <v>2.0971470018</v>
      </c>
      <c r="M103" s="5">
        <v>0</v>
      </c>
      <c r="N103"/>
      <c r="O103" s="5">
        <f t="shared" si="6"/>
      </c>
      <c r="P103" s="5">
        <f t="shared" si="7"/>
      </c>
    </row>
    <row r="104" spans="1:16" ht="12.75">
      <c r="A104" t="s">
        <v>9</v>
      </c>
      <c r="B104" t="s">
        <v>9</v>
      </c>
      <c r="C104" t="s">
        <v>56</v>
      </c>
      <c r="D104" t="s">
        <v>57</v>
      </c>
      <c r="E104" t="s">
        <v>129</v>
      </c>
      <c r="F104">
        <v>669.0412486</v>
      </c>
      <c r="G104">
        <v>0.225246888</v>
      </c>
      <c r="H104">
        <v>2.6669525781</v>
      </c>
      <c r="I104">
        <v>31.577066909</v>
      </c>
      <c r="J104">
        <v>1.8</v>
      </c>
      <c r="K104">
        <v>2.6904170763</v>
      </c>
      <c r="M104" s="5">
        <v>0</v>
      </c>
      <c r="N104"/>
      <c r="O104" s="5">
        <f t="shared" si="6"/>
      </c>
      <c r="P104" s="5">
        <f t="shared" si="7"/>
      </c>
    </row>
    <row r="105" spans="1:16" ht="12.75">
      <c r="A105" t="s">
        <v>9</v>
      </c>
      <c r="B105" t="s">
        <v>9</v>
      </c>
      <c r="C105" t="s">
        <v>58</v>
      </c>
      <c r="D105" t="s">
        <v>59</v>
      </c>
      <c r="E105" t="s">
        <v>129</v>
      </c>
      <c r="F105">
        <v>858.03920802</v>
      </c>
      <c r="G105">
        <v>0.7406971084</v>
      </c>
      <c r="H105">
        <v>3.7315050426</v>
      </c>
      <c r="I105">
        <v>18.798682654</v>
      </c>
      <c r="J105">
        <v>3.2</v>
      </c>
      <c r="K105">
        <v>3.7294333057</v>
      </c>
      <c r="M105" s="5">
        <v>0</v>
      </c>
      <c r="N105"/>
      <c r="O105" s="5">
        <f t="shared" si="6"/>
      </c>
      <c r="P105" s="5">
        <f t="shared" si="7"/>
      </c>
    </row>
    <row r="106" spans="1:16" ht="12.75">
      <c r="A106" t="s">
        <v>9</v>
      </c>
      <c r="B106" t="s">
        <v>9</v>
      </c>
      <c r="C106" t="s">
        <v>60</v>
      </c>
      <c r="D106" t="s">
        <v>61</v>
      </c>
      <c r="E106" t="s">
        <v>129</v>
      </c>
      <c r="F106">
        <v>335.57686803</v>
      </c>
      <c r="G106">
        <v>0.0714817225</v>
      </c>
      <c r="H106">
        <v>5.244959734</v>
      </c>
      <c r="I106">
        <v>384.84806553</v>
      </c>
      <c r="J106">
        <v>2</v>
      </c>
      <c r="K106">
        <v>5.9598863645</v>
      </c>
      <c r="M106" s="5">
        <v>1.285394E-11</v>
      </c>
      <c r="N106"/>
      <c r="O106" s="5">
        <f t="shared" si="6"/>
      </c>
      <c r="P106" s="5">
        <f t="shared" si="7"/>
      </c>
    </row>
    <row r="107" spans="1:16" ht="12.75">
      <c r="A107" t="s">
        <v>9</v>
      </c>
      <c r="B107" t="s">
        <v>9</v>
      </c>
      <c r="C107" t="s">
        <v>62</v>
      </c>
      <c r="D107" t="s">
        <v>63</v>
      </c>
      <c r="E107" t="s">
        <v>129</v>
      </c>
      <c r="F107">
        <v>1054.3055917</v>
      </c>
      <c r="G107">
        <v>1.0997219049</v>
      </c>
      <c r="H107">
        <v>2.56319621</v>
      </c>
      <c r="I107">
        <v>5.9742147374</v>
      </c>
      <c r="J107">
        <v>2.8</v>
      </c>
      <c r="K107">
        <v>2.6557764864</v>
      </c>
      <c r="M107" s="5">
        <v>0</v>
      </c>
      <c r="N107"/>
      <c r="O107" s="5">
        <f t="shared" si="6"/>
      </c>
      <c r="P107" s="5">
        <f t="shared" si="7"/>
      </c>
    </row>
    <row r="108" spans="1:16" ht="12.75">
      <c r="A108" t="s">
        <v>9</v>
      </c>
      <c r="B108" t="s">
        <v>9</v>
      </c>
      <c r="C108" t="s">
        <v>64</v>
      </c>
      <c r="D108" t="s">
        <v>65</v>
      </c>
      <c r="E108" t="s">
        <v>129</v>
      </c>
      <c r="F108">
        <v>229.48239838</v>
      </c>
      <c r="G108">
        <v>0.7026000931</v>
      </c>
      <c r="H108">
        <v>13.162309558</v>
      </c>
      <c r="I108">
        <v>246.57894955</v>
      </c>
      <c r="J108">
        <v>4.8</v>
      </c>
      <c r="K108">
        <v>20.916636892</v>
      </c>
      <c r="M108" s="5">
        <v>0.0900654418</v>
      </c>
      <c r="N108"/>
      <c r="O108" s="5">
        <f t="shared" si="6"/>
      </c>
      <c r="P108" s="5">
        <f t="shared" si="7"/>
      </c>
    </row>
    <row r="109" spans="1:16" ht="12.75">
      <c r="A109" t="s">
        <v>9</v>
      </c>
      <c r="B109" t="s">
        <v>9</v>
      </c>
      <c r="C109" t="s">
        <v>66</v>
      </c>
      <c r="D109" t="s">
        <v>67</v>
      </c>
      <c r="E109" t="s">
        <v>129</v>
      </c>
      <c r="F109">
        <v>2051.4248492</v>
      </c>
      <c r="G109">
        <v>0.315431576</v>
      </c>
      <c r="H109">
        <v>1.5439506993</v>
      </c>
      <c r="I109">
        <v>7.5572134922</v>
      </c>
      <c r="J109">
        <v>2.4</v>
      </c>
      <c r="K109">
        <v>1.1699185573</v>
      </c>
      <c r="M109" s="5">
        <v>0</v>
      </c>
      <c r="N109"/>
      <c r="O109" s="5">
        <f t="shared" si="6"/>
      </c>
      <c r="P109" s="5">
        <f t="shared" si="7"/>
      </c>
    </row>
    <row r="110" spans="1:16" ht="12.75">
      <c r="A110" t="s">
        <v>9</v>
      </c>
      <c r="B110" t="s">
        <v>9</v>
      </c>
      <c r="C110" t="s">
        <v>68</v>
      </c>
      <c r="D110" t="s">
        <v>69</v>
      </c>
      <c r="E110" t="s">
        <v>129</v>
      </c>
      <c r="F110">
        <v>424.16172767</v>
      </c>
      <c r="G110">
        <v>1.3506856396</v>
      </c>
      <c r="H110">
        <v>6.3550629358</v>
      </c>
      <c r="I110">
        <v>29.90098046</v>
      </c>
      <c r="J110">
        <v>1.4</v>
      </c>
      <c r="K110">
        <v>3.3006278234</v>
      </c>
      <c r="M110" s="5">
        <v>2.37297E-05</v>
      </c>
      <c r="N110"/>
      <c r="O110" s="5">
        <f t="shared" si="6"/>
        <v>0.01613555989999993</v>
      </c>
      <c r="P110" s="5">
        <f t="shared" si="7"/>
      </c>
    </row>
    <row r="111" spans="1:16" ht="12.75">
      <c r="A111" t="s">
        <v>9</v>
      </c>
      <c r="B111" t="s">
        <v>9</v>
      </c>
      <c r="C111" t="s">
        <v>70</v>
      </c>
      <c r="D111" t="s">
        <v>71</v>
      </c>
      <c r="E111" t="s">
        <v>129</v>
      </c>
      <c r="F111">
        <v>465.39987125</v>
      </c>
      <c r="G111">
        <v>2.0494630734</v>
      </c>
      <c r="H111">
        <v>7.9934574733</v>
      </c>
      <c r="I111">
        <v>31.176635093</v>
      </c>
      <c r="J111">
        <v>3.6</v>
      </c>
      <c r="K111">
        <v>7.7352836183</v>
      </c>
      <c r="M111" s="5">
        <v>0.0001311239</v>
      </c>
      <c r="N111"/>
      <c r="O111" s="5">
        <f t="shared" si="6"/>
        <v>0.7149129937</v>
      </c>
      <c r="P111" s="5">
        <f t="shared" si="7"/>
      </c>
    </row>
    <row r="112" spans="1:14" ht="12.75">
      <c r="A112" t="s">
        <v>9</v>
      </c>
      <c r="B112" t="s">
        <v>9</v>
      </c>
      <c r="C112" t="s">
        <v>72</v>
      </c>
      <c r="D112" t="s">
        <v>73</v>
      </c>
      <c r="E112" t="s">
        <v>129</v>
      </c>
      <c r="M112" s="5"/>
      <c r="N112"/>
    </row>
    <row r="113" spans="1:16" ht="12.75">
      <c r="A113" t="s">
        <v>9</v>
      </c>
      <c r="B113" t="s">
        <v>9</v>
      </c>
      <c r="C113" t="s">
        <v>74</v>
      </c>
      <c r="D113" t="s">
        <v>75</v>
      </c>
      <c r="E113" t="s">
        <v>129</v>
      </c>
      <c r="F113">
        <v>320.83552811</v>
      </c>
      <c r="G113">
        <v>0.8137475496</v>
      </c>
      <c r="H113">
        <v>9.3902874599</v>
      </c>
      <c r="I113">
        <v>108.35977156</v>
      </c>
      <c r="J113">
        <v>4.4</v>
      </c>
      <c r="K113">
        <v>13.714191897</v>
      </c>
      <c r="M113" s="5">
        <v>0.5665119052</v>
      </c>
      <c r="N113"/>
      <c r="O113" s="5">
        <f t="shared" si="6"/>
      </c>
      <c r="P113" s="5">
        <f t="shared" si="7"/>
      </c>
    </row>
    <row r="114" spans="1:14" ht="12.75">
      <c r="A114" t="s">
        <v>9</v>
      </c>
      <c r="B114" t="s">
        <v>9</v>
      </c>
      <c r="C114" t="s">
        <v>76</v>
      </c>
      <c r="D114" t="s">
        <v>77</v>
      </c>
      <c r="E114" t="s">
        <v>129</v>
      </c>
      <c r="G114" s="1"/>
      <c r="I114" s="1"/>
      <c r="M114" s="5"/>
      <c r="N114"/>
    </row>
    <row r="115" spans="1:14" ht="12.75">
      <c r="A115" t="s">
        <v>9</v>
      </c>
      <c r="B115" t="s">
        <v>9</v>
      </c>
      <c r="C115" t="s">
        <v>78</v>
      </c>
      <c r="D115" t="s">
        <v>79</v>
      </c>
      <c r="E115" t="s">
        <v>129</v>
      </c>
      <c r="G115" s="1"/>
      <c r="I115" s="1"/>
      <c r="M115" s="5"/>
      <c r="N115"/>
    </row>
    <row r="116" spans="1:14" ht="12.75">
      <c r="A116" t="s">
        <v>9</v>
      </c>
      <c r="B116" t="s">
        <v>9</v>
      </c>
      <c r="C116" t="s">
        <v>80</v>
      </c>
      <c r="D116" t="s">
        <v>81</v>
      </c>
      <c r="E116" t="s">
        <v>129</v>
      </c>
      <c r="G116" s="1"/>
      <c r="I116" s="1"/>
      <c r="M116" s="5"/>
      <c r="N116"/>
    </row>
    <row r="117" spans="1:16" ht="12.75">
      <c r="A117" t="s">
        <v>9</v>
      </c>
      <c r="B117" t="s">
        <v>9</v>
      </c>
      <c r="C117" t="s">
        <v>82</v>
      </c>
      <c r="D117" t="s">
        <v>83</v>
      </c>
      <c r="E117" t="s">
        <v>129</v>
      </c>
      <c r="F117">
        <v>519.29089603</v>
      </c>
      <c r="G117">
        <v>0.610512729</v>
      </c>
      <c r="H117">
        <v>3.3061378446</v>
      </c>
      <c r="I117">
        <v>17.903881326</v>
      </c>
      <c r="J117">
        <v>1.8</v>
      </c>
      <c r="K117">
        <v>3.466265274</v>
      </c>
      <c r="M117" s="5">
        <v>1.0515363E-06</v>
      </c>
      <c r="N117"/>
      <c r="O117" s="5">
        <f t="shared" si="6"/>
      </c>
      <c r="P117" s="5">
        <f t="shared" si="7"/>
      </c>
    </row>
    <row r="118" spans="1:16" ht="12.75">
      <c r="A118" t="s">
        <v>9</v>
      </c>
      <c r="B118" t="s">
        <v>9</v>
      </c>
      <c r="C118" t="s">
        <v>84</v>
      </c>
      <c r="D118" t="s">
        <v>85</v>
      </c>
      <c r="E118" t="s">
        <v>129</v>
      </c>
      <c r="F118">
        <v>410.89583801</v>
      </c>
      <c r="G118">
        <v>0.03055134</v>
      </c>
      <c r="H118">
        <v>6.2674258458</v>
      </c>
      <c r="I118">
        <v>1285.7251682</v>
      </c>
      <c r="J118">
        <v>4.2</v>
      </c>
      <c r="K118">
        <v>10.22156861</v>
      </c>
      <c r="M118" s="5">
        <v>0.0172037045</v>
      </c>
      <c r="N118"/>
      <c r="O118" s="5">
        <f t="shared" si="6"/>
      </c>
      <c r="P118" s="5">
        <f t="shared" si="7"/>
      </c>
    </row>
    <row r="119" spans="1:16" ht="12.75">
      <c r="A119" t="s">
        <v>9</v>
      </c>
      <c r="B119" t="s">
        <v>9</v>
      </c>
      <c r="C119" t="s">
        <v>86</v>
      </c>
      <c r="D119" t="s">
        <v>87</v>
      </c>
      <c r="E119" t="s">
        <v>129</v>
      </c>
      <c r="F119">
        <v>336.06222023</v>
      </c>
      <c r="G119" t="s">
        <v>9</v>
      </c>
      <c r="H119">
        <v>0</v>
      </c>
      <c r="I119" t="s">
        <v>9</v>
      </c>
      <c r="J119">
        <v>0</v>
      </c>
      <c r="K119">
        <v>0</v>
      </c>
      <c r="M119" s="5">
        <v>3.5566746E-06</v>
      </c>
      <c r="N119"/>
      <c r="O119" s="5" t="e">
        <f t="shared" si="6"/>
        <v>#VALUE!</v>
      </c>
      <c r="P119" s="5">
        <f t="shared" si="7"/>
      </c>
    </row>
    <row r="120" spans="1:16" ht="12.75">
      <c r="A120" t="s">
        <v>9</v>
      </c>
      <c r="B120" t="s">
        <v>9</v>
      </c>
      <c r="C120" t="s">
        <v>88</v>
      </c>
      <c r="D120" t="s">
        <v>18</v>
      </c>
      <c r="E120" t="s">
        <v>129</v>
      </c>
      <c r="F120">
        <v>119.33552961</v>
      </c>
      <c r="G120">
        <v>2.7423033983</v>
      </c>
      <c r="H120">
        <v>12.78101396</v>
      </c>
      <c r="I120">
        <v>59.56828772</v>
      </c>
      <c r="J120">
        <v>1.4</v>
      </c>
      <c r="K120">
        <v>11.73162766</v>
      </c>
      <c r="M120" s="5">
        <v>0.0275784752</v>
      </c>
      <c r="N120"/>
      <c r="O120" s="5">
        <f t="shared" si="6"/>
        <v>1.4077533185999997</v>
      </c>
      <c r="P120" s="5">
        <f t="shared" si="7"/>
      </c>
    </row>
    <row r="121" spans="1:16" ht="12.75">
      <c r="A121" t="s">
        <v>9</v>
      </c>
      <c r="B121" t="s">
        <v>9</v>
      </c>
      <c r="C121" t="s">
        <v>89</v>
      </c>
      <c r="D121" t="s">
        <v>90</v>
      </c>
      <c r="E121" t="s">
        <v>129</v>
      </c>
      <c r="F121">
        <v>1067.6520069</v>
      </c>
      <c r="G121">
        <v>0.1573074226</v>
      </c>
      <c r="H121">
        <v>2.0848514379</v>
      </c>
      <c r="I121">
        <v>27.631280489</v>
      </c>
      <c r="J121">
        <v>2.6</v>
      </c>
      <c r="K121">
        <v>2.4352504217</v>
      </c>
      <c r="M121" s="5">
        <v>0</v>
      </c>
      <c r="N121"/>
      <c r="O121" s="5">
        <f t="shared" si="6"/>
      </c>
      <c r="P121" s="5">
        <f t="shared" si="7"/>
      </c>
    </row>
    <row r="122" spans="1:16" ht="12.75">
      <c r="A122" t="s">
        <v>9</v>
      </c>
      <c r="B122" t="s">
        <v>9</v>
      </c>
      <c r="C122" t="s">
        <v>91</v>
      </c>
      <c r="D122" t="s">
        <v>92</v>
      </c>
      <c r="E122" t="s">
        <v>129</v>
      </c>
      <c r="F122">
        <v>1735.4890082</v>
      </c>
      <c r="G122">
        <v>1.3150709556</v>
      </c>
      <c r="H122">
        <v>3.601537999</v>
      </c>
      <c r="I122">
        <v>9.8634038744</v>
      </c>
      <c r="J122">
        <v>6</v>
      </c>
      <c r="K122">
        <v>3.4572388369</v>
      </c>
      <c r="M122" s="5">
        <v>0</v>
      </c>
      <c r="N122"/>
      <c r="O122" s="5">
        <f t="shared" si="6"/>
      </c>
      <c r="P122" s="5">
        <f t="shared" si="7"/>
      </c>
    </row>
    <row r="123" spans="1:16" ht="12.75">
      <c r="A123" t="s">
        <v>9</v>
      </c>
      <c r="B123" t="s">
        <v>9</v>
      </c>
      <c r="C123" t="s">
        <v>93</v>
      </c>
      <c r="D123" t="s">
        <v>94</v>
      </c>
      <c r="E123" t="s">
        <v>129</v>
      </c>
      <c r="F123">
        <v>526.2057654</v>
      </c>
      <c r="G123">
        <v>0.7005961756</v>
      </c>
      <c r="H123">
        <v>5.4191792715</v>
      </c>
      <c r="I123">
        <v>41.917876517</v>
      </c>
      <c r="J123">
        <v>3</v>
      </c>
      <c r="K123">
        <v>5.7011918098</v>
      </c>
      <c r="M123" s="5">
        <v>4.32987E-15</v>
      </c>
      <c r="N123"/>
      <c r="O123" s="5">
        <f>IF(G123&gt;H$77,G123-H$77,"")</f>
      </c>
      <c r="P123" s="5">
        <f>IF(I123&lt;H$77,H$77-I123,"")</f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janineh</cp:lastModifiedBy>
  <cp:lastPrinted>2004-09-07T16:41:45Z</cp:lastPrinted>
  <dcterms:created xsi:type="dcterms:W3CDTF">2002-03-11T20:47:31Z</dcterms:created>
  <dcterms:modified xsi:type="dcterms:W3CDTF">2004-12-16T16:49:44Z</dcterms:modified>
  <cp:category/>
  <cp:version/>
  <cp:contentType/>
  <cp:contentStatus/>
</cp:coreProperties>
</file>