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1"/>
  </bookViews>
  <sheets>
    <sheet name="PYLL_Lorenz_rural_T1" sheetId="1" r:id="rId1"/>
    <sheet name="PYLL_Lorenz_rural_T5" sheetId="2" r:id="rId2"/>
    <sheet name="Rural_data_T1" sheetId="3" r:id="rId3"/>
    <sheet name="Rural_data_T5" sheetId="4" r:id="rId4"/>
    <sheet name="Original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<sst xmlns="http://schemas.openxmlformats.org/spreadsheetml/2006/main" count="76" uniqueCount="26">
  <si>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</si>
  <si>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</si>
  <si>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</si>
  <si>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</si>
  <si>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</si>
  <si>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</si>
  <si>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</si>
  <si>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</si>
  <si>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</si>
  <si>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</si>
  <si>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</si>
  <si>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</si>
  <si>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</si>
  <si>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</si>
  <si>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R1</t>
  </si>
  <si>
    <t>R2</t>
  </si>
  <si>
    <t>R3</t>
  </si>
  <si>
    <t>R4</t>
  </si>
  <si>
    <t>R5</t>
  </si>
  <si>
    <t>RURAL: Crude and Adjusted Lorenz Curve and GINI coefficient for PYLL</t>
  </si>
  <si>
    <t>cal_yrs</t>
  </si>
  <si>
    <t>1: 1984-1988</t>
  </si>
  <si>
    <t>2: 1989-1993</t>
  </si>
  <si>
    <t>3: 1994-1998</t>
  </si>
  <si>
    <t>4: 1999-2003</t>
  </si>
  <si>
    <t>5: 2004-2007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</si>
</sst>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705"/>
          <c:w val="0.93175"/>
          <c:h val="0.741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0.39686</c:v>
                </c:pt>
                <c:pt idx="3">
                  <c:v>0.59481</c:v>
                </c:pt>
                <c:pt idx="4">
                  <c:v>0.79551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0.30409</c:v>
                </c:pt>
                <c:pt idx="2">
                  <c:v>0.47707</c:v>
                </c:pt>
                <c:pt idx="3">
                  <c:v>0.64126</c:v>
                </c:pt>
                <c:pt idx="4">
                  <c:v>0.8244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34099773"/>
        <c:axId val="38462502"/>
      </c:scatterChart>
      <c:valAx>
        <c:axId val="3409977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8462502"/>
        <c:crosses val="autoZero"/>
        <c:crossBetween val="midCat"/>
        <c:dispUnits/>
        <c:majorUnit val="0.2"/>
      </c:valAx>
      <c:valAx>
        <c:axId val="384625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Potential Years of Life Lost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99773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"/>
          <c:y val="0.93775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6575"/>
          <c:w val="0.9365"/>
          <c:h val="0.749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Rural_data_T5!$I$2:$I$7</c:f>
              <c:numCache>
                <c:ptCount val="6"/>
                <c:pt idx="0">
                  <c:v>0</c:v>
                </c:pt>
                <c:pt idx="1">
                  <c:v>0.19951</c:v>
                </c:pt>
                <c:pt idx="2">
                  <c:v>0.39454</c:v>
                </c:pt>
                <c:pt idx="3">
                  <c:v>0.59069</c:v>
                </c:pt>
                <c:pt idx="4">
                  <c:v>0.78964</c:v>
                </c:pt>
                <c:pt idx="5">
                  <c:v>1</c:v>
                </c:pt>
              </c:numCache>
            </c:numRef>
          </c:xVal>
          <c:yVal>
            <c:numRef>
              <c:f>Rural_data_T5!$M$2:$M$7</c:f>
              <c:numCache>
                <c:ptCount val="6"/>
                <c:pt idx="0">
                  <c:v>0</c:v>
                </c:pt>
                <c:pt idx="1">
                  <c:v>0.33008</c:v>
                </c:pt>
                <c:pt idx="2">
                  <c:v>0.52829</c:v>
                </c:pt>
                <c:pt idx="3">
                  <c:v>0.69232</c:v>
                </c:pt>
                <c:pt idx="4">
                  <c:v>0.84829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10618199"/>
        <c:axId val="28454928"/>
      </c:scatterChart>
      <c:valAx>
        <c:axId val="1061819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8454928"/>
        <c:crosses val="autoZero"/>
        <c:crossBetween val="midCat"/>
        <c:dispUnits/>
        <c:majorUnit val="0.2"/>
      </c:valAx>
      <c:valAx>
        <c:axId val="284549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Potential Years of Life Lost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8199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675"/>
          <c:y val="0.93775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/>
  <headerFooter>
    <oddFooter>&amp;L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</cdr:x>
      <cdr:y>0.71625</cdr:y>
    </cdr:from>
    <cdr:to>
      <cdr:x>0.84325</cdr:x>
      <cdr:y>0.768</cdr:y>
    </cdr:to>
    <cdr:sp textlink="Rural_data_T1!$N$8">
      <cdr:nvSpPr>
        <cdr:cNvPr id="1" name="TextBox 1"/>
        <cdr:cNvSpPr txBox="1">
          <a:spLocks noChangeArrowheads="1"/>
        </cdr:cNvSpPr>
      </cdr:nvSpPr>
      <cdr:spPr>
        <a:xfrm>
          <a:off x="6191250" y="4562475"/>
          <a:ext cx="1181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38db018-681f-41b6-92d4-82fc7f604bf6}" type="TxLink">
            <a:rPr lang="en-US" cap="none" sz="1200" b="0" i="0" u="none" baseline="0">
              <a:solidFill>
                <a:srgbClr val="000000"/>
              </a:solidFill>
            </a:rPr>
            <a:t>0.103</a:t>
          </a:fld>
        </a:p>
      </cdr:txBody>
    </cdr:sp>
  </cdr:relSizeAnchor>
  <cdr:relSizeAnchor xmlns:cdr="http://schemas.openxmlformats.org/drawingml/2006/chartDrawing">
    <cdr:from>
      <cdr:x>0.64125</cdr:x>
      <cdr:y>0.717</cdr:y>
    </cdr:from>
    <cdr:to>
      <cdr:x>0.77925</cdr:x>
      <cdr:y>0.7555</cdr:y>
    </cdr:to>
    <cdr:sp>
      <cdr:nvSpPr>
        <cdr:cNvPr id="2" name="TextBox 2"/>
        <cdr:cNvSpPr txBox="1">
          <a:spLocks noChangeArrowheads="1"/>
        </cdr:cNvSpPr>
      </cdr:nvSpPr>
      <cdr:spPr>
        <a:xfrm>
          <a:off x="5610225" y="4562475"/>
          <a:ext cx="1209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0.22525</cdr:x>
      <cdr:y>0.78775</cdr:y>
    </cdr:from>
    <cdr:to>
      <cdr:x>0.30675</cdr:x>
      <cdr:y>0.86475</cdr:y>
    </cdr:to>
    <cdr:sp textlink="Rural_data_T1!$P$3">
      <cdr:nvSpPr>
        <cdr:cNvPr id="3" name="TextBox 4"/>
        <cdr:cNvSpPr txBox="1">
          <a:spLocks noChangeArrowheads="1"/>
        </cdr:cNvSpPr>
      </cdr:nvSpPr>
      <cdr:spPr>
        <a:xfrm>
          <a:off x="1971675" y="5019675"/>
          <a:ext cx="714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69c64eb-7ebc-4223-b0ab-429a69d555a8}" type="TxLink">
            <a:rPr lang="en-US" cap="none" sz="1200" b="0" i="0" u="none" baseline="0">
              <a:solidFill>
                <a:srgbClr val="000000"/>
              </a:solidFill>
            </a:rPr>
            <a:t>20.0%
R1</a:t>
          </a:fld>
        </a:p>
      </cdr:txBody>
    </cdr:sp>
  </cdr:relSizeAnchor>
  <cdr:relSizeAnchor xmlns:cdr="http://schemas.openxmlformats.org/drawingml/2006/chartDrawing">
    <cdr:from>
      <cdr:x>0.395</cdr:x>
      <cdr:y>0.7885</cdr:y>
    </cdr:from>
    <cdr:to>
      <cdr:x>0.47575</cdr:x>
      <cdr:y>0.859</cdr:y>
    </cdr:to>
    <cdr:sp textlink="Rural_data_T1!$P$4">
      <cdr:nvSpPr>
        <cdr:cNvPr id="4" name="TextBox 1"/>
        <cdr:cNvSpPr txBox="1">
          <a:spLocks noChangeArrowheads="1"/>
        </cdr:cNvSpPr>
      </cdr:nvSpPr>
      <cdr:spPr>
        <a:xfrm>
          <a:off x="3457575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7c5a67b-2bed-42a8-81cb-c11a9b101d4f}" type="TxLink">
            <a:rPr lang="en-US" cap="none" sz="1200" b="0" i="0" u="none" baseline="0">
              <a:solidFill>
                <a:srgbClr val="000000"/>
              </a:solidFill>
            </a:rPr>
            <a:t>39.7%
R2</a:t>
          </a:fld>
        </a:p>
      </cdr:txBody>
    </cdr:sp>
  </cdr:relSizeAnchor>
  <cdr:relSizeAnchor xmlns:cdr="http://schemas.openxmlformats.org/drawingml/2006/chartDrawing">
    <cdr:from>
      <cdr:x>0.566</cdr:x>
      <cdr:y>0.78775</cdr:y>
    </cdr:from>
    <cdr:to>
      <cdr:x>0.6475</cdr:x>
      <cdr:y>0.85775</cdr:y>
    </cdr:to>
    <cdr:sp textlink="Rural_data_T1!$P$5">
      <cdr:nvSpPr>
        <cdr:cNvPr id="5" name="TextBox 1"/>
        <cdr:cNvSpPr txBox="1">
          <a:spLocks noChangeArrowheads="1"/>
        </cdr:cNvSpPr>
      </cdr:nvSpPr>
      <cdr:spPr>
        <a:xfrm>
          <a:off x="4953000" y="5019675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100925c-fe10-4e63-9191-f6f70c5cdce8}" type="TxLink">
            <a:rPr lang="en-US" cap="none" sz="1200" b="0" i="0" u="none" baseline="0">
              <a:solidFill>
                <a:srgbClr val="000000"/>
              </a:solidFill>
            </a:rPr>
            <a:t>59.5%
R3</a:t>
          </a:fld>
        </a:p>
      </cdr:txBody>
    </cdr:sp>
  </cdr:relSizeAnchor>
  <cdr:relSizeAnchor xmlns:cdr="http://schemas.openxmlformats.org/drawingml/2006/chartDrawing">
    <cdr:from>
      <cdr:x>0.73575</cdr:x>
      <cdr:y>0.78975</cdr:y>
    </cdr:from>
    <cdr:to>
      <cdr:x>0.8165</cdr:x>
      <cdr:y>0.86025</cdr:y>
    </cdr:to>
    <cdr:sp textlink="Rural_data_T1!$P$6">
      <cdr:nvSpPr>
        <cdr:cNvPr id="6" name="TextBox 1"/>
        <cdr:cNvSpPr txBox="1">
          <a:spLocks noChangeArrowheads="1"/>
        </cdr:cNvSpPr>
      </cdr:nvSpPr>
      <cdr:spPr>
        <a:xfrm>
          <a:off x="643890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eb8c8d5-a68d-41a0-ab90-3b5cf006a077}" type="TxLink">
            <a:rPr lang="en-US" cap="none" sz="1200" b="0" i="0" u="none" baseline="0">
              <a:solidFill>
                <a:srgbClr val="000000"/>
              </a:solidFill>
            </a:rPr>
            <a:t>79.6%
R4</a:t>
          </a:fld>
        </a:p>
      </cdr:txBody>
    </cdr:sp>
  </cdr:relSizeAnchor>
  <cdr:relSizeAnchor xmlns:cdr="http://schemas.openxmlformats.org/drawingml/2006/chartDrawing">
    <cdr:from>
      <cdr:x>0.90325</cdr:x>
      <cdr:y>0.7885</cdr:y>
    </cdr:from>
    <cdr:to>
      <cdr:x>0.991</cdr:x>
      <cdr:y>0.859</cdr:y>
    </cdr:to>
    <cdr:sp textlink="Rural_data_T1!$P$7">
      <cdr:nvSpPr>
        <cdr:cNvPr id="7" name="TextBox 1"/>
        <cdr:cNvSpPr txBox="1">
          <a:spLocks noChangeArrowheads="1"/>
        </cdr:cNvSpPr>
      </cdr:nvSpPr>
      <cdr:spPr>
        <a:xfrm>
          <a:off x="7905750" y="5019675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225a948-afee-431b-acdf-ec335e2786cf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0.76625</cdr:x>
      <cdr:y>0.71775</cdr:y>
    </cdr:from>
    <cdr:to>
      <cdr:x>0.969</cdr:x>
      <cdr:y>0.75425</cdr:y>
    </cdr:to>
    <cdr:sp>
      <cdr:nvSpPr>
        <cdr:cNvPr id="8" name="TextBox 1"/>
        <cdr:cNvSpPr txBox="1">
          <a:spLocks noChangeArrowheads="1"/>
        </cdr:cNvSpPr>
      </cdr:nvSpPr>
      <cdr:spPr>
        <a:xfrm>
          <a:off x="6705600" y="4572000"/>
          <a:ext cx="1771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0.069,0.138)</a:t>
          </a:r>
        </a:p>
      </cdr:txBody>
    </cdr:sp>
  </cdr:relSizeAnchor>
  <cdr:relSizeAnchor xmlns:cdr="http://schemas.openxmlformats.org/drawingml/2006/chartDrawing">
    <cdr:from>
      <cdr:x>0.07575</cdr:x>
      <cdr:y>0</cdr:y>
    </cdr:from>
    <cdr:to>
      <cdr:x>0.962</cdr:x>
      <cdr:y>0.07875</cdr:y>
    </cdr:to>
    <cdr:sp>
      <cdr:nvSpPr>
        <cdr:cNvPr id="9" name="TextBox 10"/>
        <cdr:cNvSpPr txBox="1">
          <a:spLocks noChangeArrowheads="1"/>
        </cdr:cNvSpPr>
      </cdr:nvSpPr>
      <cdr:spPr>
        <a:xfrm>
          <a:off x="657225" y="0"/>
          <a:ext cx="7753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3.11: Adjusted Lorenz Curve for Potential Years of Life Lost in Rural Areas 1984-1988  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residents aged 0-74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</a:p>
      </cdr:txBody>
    </cdr:sp>
  </cdr:relSizeAnchor>
  <cdr:relSizeAnchor xmlns:cdr="http://schemas.openxmlformats.org/drawingml/2006/chartDrawing">
    <cdr:from>
      <cdr:x>0.721</cdr:x>
      <cdr:y>0.971</cdr:y>
    </cdr:from>
    <cdr:to>
      <cdr:x>1</cdr:x>
      <cdr:y>0.99975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6305550" y="6181725"/>
          <a:ext cx="2438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Manitoba Centre for Health Policy,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</cdr:x>
      <cdr:y>0.791</cdr:y>
    </cdr:from>
    <cdr:to>
      <cdr:x>0.3245</cdr:x>
      <cdr:y>0.8615</cdr:y>
    </cdr:to>
    <cdr:sp textlink="Rural_data_T5!$P$3">
      <cdr:nvSpPr>
        <cdr:cNvPr id="1" name="TextBox 1"/>
        <cdr:cNvSpPr txBox="1">
          <a:spLocks noChangeArrowheads="1"/>
        </cdr:cNvSpPr>
      </cdr:nvSpPr>
      <cdr:spPr>
        <a:xfrm>
          <a:off x="21431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23f79c6-c71b-4f8b-a7b1-faa6bd0981b8}" type="TxLink">
            <a:rPr lang="en-US" cap="none" sz="1200" b="0" i="0" u="none" baseline="0">
              <a:solidFill>
                <a:srgbClr val="000000"/>
              </a:solidFill>
            </a:rPr>
            <a:t>20.0%
R1</a:t>
          </a:fld>
        </a:p>
      </cdr:txBody>
    </cdr:sp>
  </cdr:relSizeAnchor>
  <cdr:relSizeAnchor xmlns:cdr="http://schemas.openxmlformats.org/drawingml/2006/chartDrawing">
    <cdr:from>
      <cdr:x>0.411</cdr:x>
      <cdr:y>0.79025</cdr:y>
    </cdr:from>
    <cdr:to>
      <cdr:x>0.49025</cdr:x>
      <cdr:y>0.86025</cdr:y>
    </cdr:to>
    <cdr:sp textlink="Rural_data_T5!$P$4">
      <cdr:nvSpPr>
        <cdr:cNvPr id="2" name="TextBox 1"/>
        <cdr:cNvSpPr txBox="1">
          <a:spLocks noChangeArrowheads="1"/>
        </cdr:cNvSpPr>
      </cdr:nvSpPr>
      <cdr:spPr>
        <a:xfrm>
          <a:off x="35909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90f35b0-76cb-4657-aa5e-40086bf9c0c9}" type="TxLink">
            <a:rPr lang="en-US" cap="none" sz="1200" b="0" i="0" u="none" baseline="0">
              <a:solidFill>
                <a:srgbClr val="000000"/>
              </a:solidFill>
            </a:rPr>
            <a:t>39.5%
R2</a:t>
          </a:fld>
        </a:p>
      </cdr:txBody>
    </cdr:sp>
  </cdr:relSizeAnchor>
  <cdr:relSizeAnchor xmlns:cdr="http://schemas.openxmlformats.org/drawingml/2006/chartDrawing">
    <cdr:from>
      <cdr:x>0.581</cdr:x>
      <cdr:y>0.79025</cdr:y>
    </cdr:from>
    <cdr:to>
      <cdr:x>0.66125</cdr:x>
      <cdr:y>0.86025</cdr:y>
    </cdr:to>
    <cdr:sp textlink="Rural_data_T5!$P$5">
      <cdr:nvSpPr>
        <cdr:cNvPr id="3" name="TextBox 1"/>
        <cdr:cNvSpPr txBox="1">
          <a:spLocks noChangeArrowheads="1"/>
        </cdr:cNvSpPr>
      </cdr:nvSpPr>
      <cdr:spPr>
        <a:xfrm>
          <a:off x="507682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d651152-ca79-49de-8430-127d7e675d75}" type="TxLink">
            <a:rPr lang="en-US" cap="none" sz="1200" b="0" i="0" u="none" baseline="0">
              <a:solidFill>
                <a:srgbClr val="000000"/>
              </a:solidFill>
            </a:rPr>
            <a:t>59.1%
R3</a:t>
          </a:fld>
        </a:p>
      </cdr:txBody>
    </cdr:sp>
  </cdr:relSizeAnchor>
  <cdr:relSizeAnchor xmlns:cdr="http://schemas.openxmlformats.org/drawingml/2006/chartDrawing">
    <cdr:from>
      <cdr:x>0.7485</cdr:x>
      <cdr:y>0.79025</cdr:y>
    </cdr:from>
    <cdr:to>
      <cdr:x>0.828</cdr:x>
      <cdr:y>0.86025</cdr:y>
    </cdr:to>
    <cdr:sp textlink="Rural_data_T5!$P$6">
      <cdr:nvSpPr>
        <cdr:cNvPr id="4" name="TextBox 1"/>
        <cdr:cNvSpPr txBox="1">
          <a:spLocks noChangeArrowheads="1"/>
        </cdr:cNvSpPr>
      </cdr:nvSpPr>
      <cdr:spPr>
        <a:xfrm>
          <a:off x="654367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a17e99b5-924d-4243-900a-f57ef2bd5b68}" type="TxLink">
            <a:rPr lang="en-US" cap="none" sz="1200" b="0" i="0" u="none" baseline="0">
              <a:solidFill>
                <a:srgbClr val="000000"/>
              </a:solidFill>
            </a:rPr>
            <a:t>79.0%
R4</a:t>
          </a:fld>
        </a:p>
      </cdr:txBody>
    </cdr:sp>
  </cdr:relSizeAnchor>
  <cdr:relSizeAnchor xmlns:cdr="http://schemas.openxmlformats.org/drawingml/2006/chartDrawing">
    <cdr:from>
      <cdr:x>0.91425</cdr:x>
      <cdr:y>0.7875</cdr:y>
    </cdr:from>
    <cdr:to>
      <cdr:x>1</cdr:x>
      <cdr:y>0.85775</cdr:y>
    </cdr:to>
    <cdr:sp textlink="Rural_data_T5!$P$7">
      <cdr:nvSpPr>
        <cdr:cNvPr id="5" name="TextBox 1"/>
        <cdr:cNvSpPr txBox="1">
          <a:spLocks noChangeArrowheads="1"/>
        </cdr:cNvSpPr>
      </cdr:nvSpPr>
      <cdr:spPr>
        <a:xfrm>
          <a:off x="8001000" y="5010150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8f002c7-31b6-46b5-9a08-334b657bbc53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0.68825</cdr:x>
      <cdr:y>0.7385</cdr:y>
    </cdr:from>
    <cdr:to>
      <cdr:x>0.83675</cdr:x>
      <cdr:y>0.7895</cdr:y>
    </cdr:to>
    <cdr:sp textlink="Rural_data_T5!$N$8">
      <cdr:nvSpPr>
        <cdr:cNvPr id="6" name="TextBox 1"/>
        <cdr:cNvSpPr txBox="1">
          <a:spLocks noChangeArrowheads="1"/>
        </cdr:cNvSpPr>
      </cdr:nvSpPr>
      <cdr:spPr>
        <a:xfrm>
          <a:off x="6019800" y="4705350"/>
          <a:ext cx="1295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67b7698-53b7-42a7-9bea-bb1dbe051640}" type="TxLink">
            <a:rPr lang="en-US" cap="none" sz="1200" b="0" i="0" u="none" baseline="0">
              <a:solidFill>
                <a:srgbClr val="000000"/>
              </a:solidFill>
            </a:rPr>
            <a:t>0.168</a:t>
          </a:fld>
        </a:p>
      </cdr:txBody>
    </cdr:sp>
  </cdr:relSizeAnchor>
  <cdr:relSizeAnchor xmlns:cdr="http://schemas.openxmlformats.org/drawingml/2006/chartDrawing">
    <cdr:from>
      <cdr:x>0.6185</cdr:x>
      <cdr:y>0.7365</cdr:y>
    </cdr:from>
    <cdr:to>
      <cdr:x>0.6945</cdr:x>
      <cdr:y>0.7725</cdr:y>
    </cdr:to>
    <cdr:sp>
      <cdr:nvSpPr>
        <cdr:cNvPr id="7" name="TextBox 2"/>
        <cdr:cNvSpPr txBox="1">
          <a:spLocks noChangeArrowheads="1"/>
        </cdr:cNvSpPr>
      </cdr:nvSpPr>
      <cdr:spPr>
        <a:xfrm>
          <a:off x="5410200" y="4686300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0.753</cdr:x>
      <cdr:y>0.73725</cdr:y>
    </cdr:from>
    <cdr:to>
      <cdr:x>0.957</cdr:x>
      <cdr:y>0.774</cdr:y>
    </cdr:to>
    <cdr:sp>
      <cdr:nvSpPr>
        <cdr:cNvPr id="8" name="TextBox 1"/>
        <cdr:cNvSpPr txBox="1">
          <a:spLocks noChangeArrowheads="1"/>
        </cdr:cNvSpPr>
      </cdr:nvSpPr>
      <cdr:spPr>
        <a:xfrm>
          <a:off x="6591300" y="4695825"/>
          <a:ext cx="1781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0.122, 0.214)</a:t>
          </a:r>
        </a:p>
      </cdr:txBody>
    </cdr:sp>
  </cdr:relSizeAnchor>
  <cdr:relSizeAnchor xmlns:cdr="http://schemas.openxmlformats.org/drawingml/2006/chartDrawing">
    <cdr:from>
      <cdr:x>0.09125</cdr:x>
      <cdr:y>0.0015</cdr:y>
    </cdr:from>
    <cdr:to>
      <cdr:x>0.92925</cdr:x>
      <cdr:y>0.07725</cdr:y>
    </cdr:to>
    <cdr:sp>
      <cdr:nvSpPr>
        <cdr:cNvPr id="9" name="TextBox 9"/>
        <cdr:cNvSpPr txBox="1">
          <a:spLocks noChangeArrowheads="1"/>
        </cdr:cNvSpPr>
      </cdr:nvSpPr>
      <cdr:spPr>
        <a:xfrm>
          <a:off x="790575" y="9525"/>
          <a:ext cx="73342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3.12: Adjusted Lorenz Curve for Potential Years of Life Lost in Rural Areas 2004-2007  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residents aged 0-74 </a:t>
          </a:r>
        </a:p>
      </cdr:txBody>
    </cdr:sp>
  </cdr:relSizeAnchor>
  <cdr:relSizeAnchor xmlns:cdr="http://schemas.openxmlformats.org/drawingml/2006/chartDrawing">
    <cdr:from>
      <cdr:x>0.71975</cdr:x>
      <cdr:y>0.9725</cdr:y>
    </cdr:from>
    <cdr:to>
      <cdr:x>1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6296025" y="6191250"/>
          <a:ext cx="2457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cal_yrs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1: 1984-1988</v>
      </c>
      <c r="C3" s="4" t="str">
        <f>Original_data!C4</f>
        <v>R1</v>
      </c>
      <c r="D3" s="4">
        <f>Original_data!D4</f>
        <v>48793</v>
      </c>
      <c r="E3" s="4">
        <f>Original_data!E4</f>
        <v>0.29616</v>
      </c>
      <c r="F3" s="4">
        <f>Original_data!F4</f>
        <v>0.29616</v>
      </c>
      <c r="G3" s="4">
        <f>Original_data!G4</f>
        <v>416636</v>
      </c>
      <c r="H3" s="4">
        <f>Original_data!H4</f>
        <v>0.2</v>
      </c>
      <c r="I3" s="4">
        <f>Original_data!I4</f>
        <v>0.2</v>
      </c>
      <c r="J3" s="4">
        <f>Original_data!J4</f>
        <v>0</v>
      </c>
      <c r="K3" s="4">
        <f>Original_data!K4</f>
        <v>123.531</v>
      </c>
      <c r="L3" s="4">
        <f>Original_data!L4</f>
        <v>514676.13</v>
      </c>
      <c r="M3" s="4">
        <f>Original_data!M4</f>
        <v>0.30409</v>
      </c>
      <c r="N3" s="4">
        <f>Original_data!N4</f>
        <v>0</v>
      </c>
      <c r="O3" t="s">
        <v>14</v>
      </c>
      <c r="P3" s="1" t="str">
        <f>(TEXT(I3,"0.0%")&amp;CHAR(10)&amp;O3)</f>
        <v>20.0%
R1</v>
      </c>
    </row>
    <row r="4" spans="1:16" ht="30">
      <c r="A4" s="4">
        <f>Original_data!A5</f>
        <v>2</v>
      </c>
      <c r="B4" s="4" t="str">
        <f>Original_data!B5</f>
        <v>1: 1984-1988</v>
      </c>
      <c r="C4" s="4" t="str">
        <f>Original_data!C5</f>
        <v>R2</v>
      </c>
      <c r="D4" s="4">
        <f>Original_data!D5</f>
        <v>31461</v>
      </c>
      <c r="E4" s="4">
        <f>Original_data!E5</f>
        <v>0.19096</v>
      </c>
      <c r="F4" s="4">
        <f>Original_data!F5</f>
        <v>0.48712</v>
      </c>
      <c r="G4" s="4">
        <f>Original_data!G5</f>
        <v>410087</v>
      </c>
      <c r="H4" s="4">
        <f>Original_data!H5</f>
        <v>0.19686</v>
      </c>
      <c r="I4" s="4">
        <f>Original_data!I5</f>
        <v>0.39686</v>
      </c>
      <c r="J4" s="4">
        <f>Original_data!J5</f>
        <v>0.02011</v>
      </c>
      <c r="K4" s="4">
        <f>Original_data!K5</f>
        <v>71.391</v>
      </c>
      <c r="L4" s="4">
        <f>Original_data!L5</f>
        <v>292763.53</v>
      </c>
      <c r="M4" s="4">
        <f>Original_data!M5</f>
        <v>0.47707</v>
      </c>
      <c r="N4" s="4">
        <f>Original_data!N5</f>
        <v>0.02527</v>
      </c>
      <c r="O4" t="s">
        <v>15</v>
      </c>
      <c r="P4" s="1" t="str">
        <f>(TEXT(I4,"0.0%")&amp;CHAR(10)&amp;O4)</f>
        <v>39.7%
R2</v>
      </c>
    </row>
    <row r="5" spans="1:16" ht="30">
      <c r="A5" s="4">
        <f>Original_data!A6</f>
        <v>3</v>
      </c>
      <c r="B5" s="4" t="str">
        <f>Original_data!B6</f>
        <v>1: 1984-1988</v>
      </c>
      <c r="C5" s="4" t="str">
        <f>Original_data!C6</f>
        <v>R3</v>
      </c>
      <c r="D5" s="4">
        <f>Original_data!D6</f>
        <v>27605</v>
      </c>
      <c r="E5" s="4">
        <f>Original_data!E6</f>
        <v>0.16755</v>
      </c>
      <c r="F5" s="4">
        <f>Original_data!F6</f>
        <v>0.65467</v>
      </c>
      <c r="G5" s="4">
        <f>Original_data!G6</f>
        <v>412353</v>
      </c>
      <c r="H5" s="4">
        <f>Original_data!H6</f>
        <v>0.19795</v>
      </c>
      <c r="I5" s="4">
        <f>Original_data!I6</f>
        <v>0.59481</v>
      </c>
      <c r="J5" s="4">
        <f>Original_data!J6</f>
        <v>0.05004</v>
      </c>
      <c r="K5" s="4">
        <f>Original_data!K6</f>
        <v>67.394</v>
      </c>
      <c r="L5" s="4">
        <f>Original_data!L6</f>
        <v>277901.09</v>
      </c>
      <c r="M5" s="4">
        <f>Original_data!M6</f>
        <v>0.64126</v>
      </c>
      <c r="N5" s="4">
        <f>Original_data!N6</f>
        <v>0.05454</v>
      </c>
      <c r="O5" t="s">
        <v>16</v>
      </c>
      <c r="P5" s="1" t="str">
        <f>(TEXT(I5,"0.0%")&amp;CHAR(10)&amp;O5)</f>
        <v>59.5%
R3</v>
      </c>
    </row>
    <row r="6" spans="1:16" ht="30">
      <c r="A6" s="4">
        <f>Original_data!A7</f>
        <v>4</v>
      </c>
      <c r="B6" s="4" t="str">
        <f>Original_data!B7</f>
        <v>1: 1984-1988</v>
      </c>
      <c r="C6" s="4" t="str">
        <f>Original_data!C7</f>
        <v>R4</v>
      </c>
      <c r="D6" s="4">
        <f>Original_data!D7</f>
        <v>29233</v>
      </c>
      <c r="E6" s="4">
        <f>Original_data!E7</f>
        <v>0.17744</v>
      </c>
      <c r="F6" s="4">
        <f>Original_data!F7</f>
        <v>0.83211</v>
      </c>
      <c r="G6" s="4">
        <f>Original_data!G7</f>
        <v>418092</v>
      </c>
      <c r="H6" s="4">
        <f>Original_data!H7</f>
        <v>0.2007</v>
      </c>
      <c r="I6" s="4">
        <f>Original_data!I7</f>
        <v>0.79551</v>
      </c>
      <c r="J6" s="4">
        <f>Original_data!J7</f>
        <v>0.07589</v>
      </c>
      <c r="K6" s="4">
        <f>Original_data!K7</f>
        <v>74.139</v>
      </c>
      <c r="L6" s="4">
        <f>Original_data!L7</f>
        <v>309969.23</v>
      </c>
      <c r="M6" s="4">
        <f>Original_data!M7</f>
        <v>0.8244</v>
      </c>
      <c r="N6" s="4">
        <f>Original_data!N7</f>
        <v>0.07431</v>
      </c>
      <c r="O6" t="s">
        <v>17</v>
      </c>
      <c r="P6" s="1" t="str">
        <f>(TEXT(I6,"0.0%")&amp;CHAR(10)&amp;O6)</f>
        <v>79.6%
R4</v>
      </c>
    </row>
    <row r="7" spans="1:16" ht="30">
      <c r="A7" s="4">
        <f>Original_data!A8</f>
        <v>5</v>
      </c>
      <c r="B7" s="4" t="str">
        <f>Original_data!B8</f>
        <v>1: 1984-1988</v>
      </c>
      <c r="C7" s="4" t="str">
        <f>Original_data!C8</f>
        <v>R5</v>
      </c>
      <c r="D7" s="4">
        <f>Original_data!D8</f>
        <v>27661</v>
      </c>
      <c r="E7" s="4">
        <f>Original_data!E8</f>
        <v>0.16789</v>
      </c>
      <c r="F7" s="4">
        <f>Original_data!F8</f>
        <v>1</v>
      </c>
      <c r="G7" s="4">
        <f>Original_data!G8</f>
        <v>425992</v>
      </c>
      <c r="H7" s="4">
        <f>Original_data!H8</f>
        <v>0.20449</v>
      </c>
      <c r="I7" s="4">
        <f>Original_data!I8</f>
        <v>1</v>
      </c>
      <c r="J7" s="4">
        <f>Original_data!J8</f>
        <v>0.11249</v>
      </c>
      <c r="K7" s="4">
        <f>Original_data!K8</f>
        <v>69.766</v>
      </c>
      <c r="L7" s="4">
        <f>Original_data!L8</f>
        <v>297195.84</v>
      </c>
      <c r="M7" s="4">
        <f>Original_data!M8</f>
        <v>1</v>
      </c>
      <c r="N7" s="4">
        <f>Original_data!N8</f>
        <v>0.1032</v>
      </c>
      <c r="O7" t="s">
        <v>18</v>
      </c>
      <c r="P7" s="1" t="str">
        <f>(TEXT(I7,"0%")&amp;CHAR(10)&amp;O7)</f>
        <v>100%
R5</v>
      </c>
    </row>
    <row r="8" ht="15">
      <c r="N8" t="str">
        <f>FIXED(N7,3)</f>
        <v>0.103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cal_yrs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0">
      <c r="A3" s="4">
        <f>Original_data!A24</f>
        <v>21</v>
      </c>
      <c r="B3" s="4" t="str">
        <f>Original_data!B24</f>
        <v>5: 2004-2007</v>
      </c>
      <c r="C3" s="4" t="str">
        <f>Original_data!C24</f>
        <v>R1</v>
      </c>
      <c r="D3" s="4">
        <f>Original_data!D24</f>
        <v>33190</v>
      </c>
      <c r="E3" s="4">
        <f>Original_data!E24</f>
        <v>0.30132</v>
      </c>
      <c r="F3" s="4">
        <f>Original_data!F24</f>
        <v>0.30132</v>
      </c>
      <c r="G3" s="4">
        <f>Original_data!G24</f>
        <v>343604</v>
      </c>
      <c r="H3" s="4">
        <f>Original_data!H24</f>
        <v>0.19951</v>
      </c>
      <c r="I3" s="4">
        <f>Original_data!I24</f>
        <v>0.19951</v>
      </c>
      <c r="J3" s="4">
        <f>Original_data!J24</f>
        <v>0</v>
      </c>
      <c r="K3" s="4">
        <f>Original_data!K24</f>
        <v>111.566</v>
      </c>
      <c r="L3" s="4">
        <f>Original_data!L24</f>
        <v>383345.55</v>
      </c>
      <c r="M3" s="4">
        <f>Original_data!M24</f>
        <v>0.33008</v>
      </c>
      <c r="N3" s="4">
        <f>Original_data!N24</f>
        <v>0</v>
      </c>
      <c r="O3" t="s">
        <v>14</v>
      </c>
      <c r="P3" s="1" t="str">
        <f>(TEXT(I3,"0.0%")&amp;CHAR(10)&amp;O3)</f>
        <v>20.0%
R1</v>
      </c>
      <c r="Q3">
        <v>0.2</v>
      </c>
    </row>
    <row r="4" spans="1:17" ht="30">
      <c r="A4" s="4">
        <f>Original_data!A25</f>
        <v>22</v>
      </c>
      <c r="B4" s="4" t="str">
        <f>Original_data!B25</f>
        <v>5: 2004-2007</v>
      </c>
      <c r="C4" s="4" t="str">
        <f>Original_data!C25</f>
        <v>R2</v>
      </c>
      <c r="D4" s="4">
        <f>Original_data!D25</f>
        <v>22344</v>
      </c>
      <c r="E4" s="4">
        <f>Original_data!E25</f>
        <v>0.20285</v>
      </c>
      <c r="F4" s="4">
        <f>Original_data!F25</f>
        <v>0.50417</v>
      </c>
      <c r="G4" s="4">
        <f>Original_data!G25</f>
        <v>335878</v>
      </c>
      <c r="H4" s="4">
        <f>Original_data!H25</f>
        <v>0.19503</v>
      </c>
      <c r="I4" s="4">
        <f>Original_data!I25</f>
        <v>0.39454</v>
      </c>
      <c r="J4" s="4">
        <f>Original_data!J25</f>
        <v>0.01829</v>
      </c>
      <c r="K4" s="4">
        <f>Original_data!K25</f>
        <v>68.533</v>
      </c>
      <c r="L4" s="4">
        <f>Original_data!L25</f>
        <v>230187.99</v>
      </c>
      <c r="M4" s="4">
        <f>Original_data!M25</f>
        <v>0.52829</v>
      </c>
      <c r="N4" s="4">
        <f>Original_data!N25</f>
        <v>0.02483</v>
      </c>
      <c r="O4" t="s">
        <v>15</v>
      </c>
      <c r="P4" s="1" t="str">
        <f>(TEXT(I4,"0.0%")&amp;CHAR(10)&amp;O4)</f>
        <v>39.5%
R2</v>
      </c>
      <c r="Q4">
        <v>0.4</v>
      </c>
    </row>
    <row r="5" spans="1:17" ht="30">
      <c r="A5" s="4">
        <f>Original_data!A26</f>
        <v>23</v>
      </c>
      <c r="B5" s="4" t="str">
        <f>Original_data!B26</f>
        <v>5: 2004-2007</v>
      </c>
      <c r="C5" s="4" t="str">
        <f>Original_data!C26</f>
        <v>R3</v>
      </c>
      <c r="D5" s="4">
        <f>Original_data!D26</f>
        <v>19712</v>
      </c>
      <c r="E5" s="4">
        <f>Original_data!E26</f>
        <v>0.17896</v>
      </c>
      <c r="F5" s="4">
        <f>Original_data!F26</f>
        <v>0.68313</v>
      </c>
      <c r="G5" s="4">
        <f>Original_data!G26</f>
        <v>337816</v>
      </c>
      <c r="H5" s="4">
        <f>Original_data!H26</f>
        <v>0.19615</v>
      </c>
      <c r="I5" s="4">
        <f>Original_data!I26</f>
        <v>0.59069</v>
      </c>
      <c r="J5" s="4">
        <f>Original_data!J26</f>
        <v>0.04658</v>
      </c>
      <c r="K5" s="4">
        <f>Original_data!K26</f>
        <v>56.393</v>
      </c>
      <c r="L5" s="4">
        <f>Original_data!L26</f>
        <v>190504.23</v>
      </c>
      <c r="M5" s="4">
        <f>Original_data!M26</f>
        <v>0.69232</v>
      </c>
      <c r="N5" s="4">
        <f>Original_data!N26</f>
        <v>0.06374</v>
      </c>
      <c r="O5" t="s">
        <v>16</v>
      </c>
      <c r="P5" s="1" t="str">
        <f>(TEXT(I5,"0.0%")&amp;CHAR(10)&amp;O5)</f>
        <v>59.1%
R3</v>
      </c>
      <c r="Q5">
        <v>0.6</v>
      </c>
    </row>
    <row r="6" spans="1:17" ht="30">
      <c r="A6" s="4">
        <f>Original_data!A27</f>
        <v>24</v>
      </c>
      <c r="B6" s="4" t="str">
        <f>Original_data!B27</f>
        <v>5: 2004-2007</v>
      </c>
      <c r="C6" s="4" t="str">
        <f>Original_data!C27</f>
        <v>R4</v>
      </c>
      <c r="D6" s="4">
        <f>Original_data!D27</f>
        <v>18114</v>
      </c>
      <c r="E6" s="4">
        <f>Original_data!E27</f>
        <v>0.16445</v>
      </c>
      <c r="F6" s="4">
        <f>Original_data!F27</f>
        <v>0.84758</v>
      </c>
      <c r="G6" s="4">
        <f>Original_data!G27</f>
        <v>342640</v>
      </c>
      <c r="H6" s="4">
        <f>Original_data!H27</f>
        <v>0.19895</v>
      </c>
      <c r="I6" s="4">
        <f>Original_data!I27</f>
        <v>0.78964</v>
      </c>
      <c r="J6" s="4">
        <f>Original_data!J27</f>
        <v>0.08535</v>
      </c>
      <c r="K6" s="4">
        <f>Original_data!K27</f>
        <v>52.865</v>
      </c>
      <c r="L6" s="4">
        <f>Original_data!L27</f>
        <v>181136.77</v>
      </c>
      <c r="M6" s="4">
        <f>Original_data!M27</f>
        <v>0.84829</v>
      </c>
      <c r="N6" s="4">
        <f>Original_data!N27</f>
        <v>0.10935</v>
      </c>
      <c r="O6" t="s">
        <v>17</v>
      </c>
      <c r="P6" s="1" t="str">
        <f>(TEXT(I6,"0.0%")&amp;CHAR(10)&amp;O6)</f>
        <v>79.0%
R4</v>
      </c>
      <c r="Q6">
        <v>0.8</v>
      </c>
    </row>
    <row r="7" spans="1:17" ht="30">
      <c r="A7" s="4">
        <f>Original_data!A28</f>
        <v>25</v>
      </c>
      <c r="B7" s="4" t="str">
        <f>Original_data!B28</f>
        <v>5: 2004-2007</v>
      </c>
      <c r="C7" s="4" t="str">
        <f>Original_data!C28</f>
        <v>R5</v>
      </c>
      <c r="D7" s="4">
        <f>Original_data!D28</f>
        <v>16789</v>
      </c>
      <c r="E7" s="4">
        <f>Original_data!E28</f>
        <v>0.15242</v>
      </c>
      <c r="F7" s="4">
        <f>Original_data!F28</f>
        <v>1</v>
      </c>
      <c r="G7" s="4">
        <f>Original_data!G28</f>
        <v>362282</v>
      </c>
      <c r="H7" s="4">
        <f>Original_data!H28</f>
        <v>0.21036</v>
      </c>
      <c r="I7" s="4">
        <f>Original_data!I28</f>
        <v>1</v>
      </c>
      <c r="J7" s="4">
        <f>Original_data!J28</f>
        <v>0.14329</v>
      </c>
      <c r="K7" s="4">
        <f>Original_data!K28</f>
        <v>48.632</v>
      </c>
      <c r="L7" s="4">
        <f>Original_data!L28</f>
        <v>176185.01</v>
      </c>
      <c r="M7" s="4">
        <f>Original_data!M28</f>
        <v>1</v>
      </c>
      <c r="N7" s="4">
        <f>Original_data!N28</f>
        <v>0.168</v>
      </c>
      <c r="O7" t="s">
        <v>18</v>
      </c>
      <c r="P7" s="1" t="str">
        <f>(TEXT(I7,"0%")&amp;CHAR(10)&amp;O7)</f>
        <v>100%
R5</v>
      </c>
      <c r="Q7">
        <v>1</v>
      </c>
    </row>
    <row r="8" spans="1:14" ht="22.5" customHeight="1">
      <c r="A8" s="5"/>
      <c r="N8" t="str">
        <f>FIXED(N7,3)</f>
        <v>0.168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Q15" sqref="Q15"/>
    </sheetView>
  </sheetViews>
  <sheetFormatPr defaultColWidth="9.140625" defaultRowHeight="15"/>
  <cols>
    <col min="2" max="2" width="12.57421875" style="0" customWidth="1"/>
  </cols>
  <sheetData>
    <row r="1" ht="15">
      <c r="A1" s="5" t="s">
        <v>19</v>
      </c>
    </row>
    <row r="2" ht="15">
      <c r="A2" s="2"/>
    </row>
    <row r="3" spans="1:14" ht="60">
      <c r="A3" s="6" t="s">
        <v>0</v>
      </c>
      <c r="B3" s="6" t="s">
        <v>20</v>
      </c>
      <c r="C3" s="6" t="s">
        <v>1</v>
      </c>
      <c r="D3" s="6" t="s">
        <v>2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3</v>
      </c>
      <c r="K3" s="6" t="s">
        <v>12</v>
      </c>
      <c r="L3" s="6" t="s">
        <v>4</v>
      </c>
      <c r="M3" s="6" t="s">
        <v>11</v>
      </c>
      <c r="N3" s="6" t="s">
        <v>5</v>
      </c>
    </row>
    <row r="4" spans="1:14" ht="15">
      <c r="A4" s="6">
        <v>1</v>
      </c>
      <c r="B4" s="1" t="s">
        <v>21</v>
      </c>
      <c r="C4" s="1" t="s">
        <v>14</v>
      </c>
      <c r="D4" s="1">
        <v>48793</v>
      </c>
      <c r="E4" s="1">
        <v>0.29616</v>
      </c>
      <c r="F4" s="1">
        <v>0.29616</v>
      </c>
      <c r="G4" s="1">
        <v>416636</v>
      </c>
      <c r="H4" s="1">
        <v>0.2</v>
      </c>
      <c r="I4" s="1">
        <v>0.2</v>
      </c>
      <c r="J4" s="1">
        <v>0</v>
      </c>
      <c r="K4" s="1">
        <v>123.531</v>
      </c>
      <c r="L4" s="1">
        <v>514676.13</v>
      </c>
      <c r="M4" s="1">
        <v>0.30409</v>
      </c>
      <c r="N4" s="1">
        <v>0</v>
      </c>
    </row>
    <row r="5" spans="1:14" ht="15">
      <c r="A5" s="6">
        <v>2</v>
      </c>
      <c r="B5" s="1" t="s">
        <v>21</v>
      </c>
      <c r="C5" s="1" t="s">
        <v>15</v>
      </c>
      <c r="D5" s="1">
        <v>31461</v>
      </c>
      <c r="E5" s="1">
        <v>0.19096</v>
      </c>
      <c r="F5" s="1">
        <v>0.48712</v>
      </c>
      <c r="G5" s="1">
        <v>410087</v>
      </c>
      <c r="H5" s="1">
        <v>0.19686</v>
      </c>
      <c r="I5" s="1">
        <v>0.39686</v>
      </c>
      <c r="J5" s="1">
        <v>0.02011</v>
      </c>
      <c r="K5" s="1">
        <v>71.391</v>
      </c>
      <c r="L5" s="1">
        <v>292763.53</v>
      </c>
      <c r="M5" s="1">
        <v>0.47707</v>
      </c>
      <c r="N5" s="1">
        <v>0.02527</v>
      </c>
    </row>
    <row r="6" spans="1:14" ht="15">
      <c r="A6" s="6">
        <v>3</v>
      </c>
      <c r="B6" s="1" t="s">
        <v>21</v>
      </c>
      <c r="C6" s="1" t="s">
        <v>16</v>
      </c>
      <c r="D6" s="1">
        <v>27605</v>
      </c>
      <c r="E6" s="1">
        <v>0.16755</v>
      </c>
      <c r="F6" s="1">
        <v>0.65467</v>
      </c>
      <c r="G6" s="1">
        <v>412353</v>
      </c>
      <c r="H6" s="1">
        <v>0.19795</v>
      </c>
      <c r="I6" s="1">
        <v>0.59481</v>
      </c>
      <c r="J6" s="1">
        <v>0.05004</v>
      </c>
      <c r="K6" s="1">
        <v>67.394</v>
      </c>
      <c r="L6" s="1">
        <v>277901.09</v>
      </c>
      <c r="M6" s="1">
        <v>0.64126</v>
      </c>
      <c r="N6" s="1">
        <v>0.05454</v>
      </c>
    </row>
    <row r="7" spans="1:14" ht="15">
      <c r="A7" s="6">
        <v>4</v>
      </c>
      <c r="B7" s="1" t="s">
        <v>21</v>
      </c>
      <c r="C7" s="1" t="s">
        <v>17</v>
      </c>
      <c r="D7" s="1">
        <v>29233</v>
      </c>
      <c r="E7" s="1">
        <v>0.17744</v>
      </c>
      <c r="F7" s="1">
        <v>0.83211</v>
      </c>
      <c r="G7" s="1">
        <v>418092</v>
      </c>
      <c r="H7" s="1">
        <v>0.2007</v>
      </c>
      <c r="I7" s="1">
        <v>0.79551</v>
      </c>
      <c r="J7" s="1">
        <v>0.07589</v>
      </c>
      <c r="K7" s="1">
        <v>74.139</v>
      </c>
      <c r="L7" s="1">
        <v>309969.23</v>
      </c>
      <c r="M7" s="1">
        <v>0.8244</v>
      </c>
      <c r="N7" s="1">
        <v>0.07431</v>
      </c>
    </row>
    <row r="8" spans="1:14" ht="15">
      <c r="A8" s="6">
        <v>5</v>
      </c>
      <c r="B8" s="1" t="s">
        <v>21</v>
      </c>
      <c r="C8" s="1" t="s">
        <v>18</v>
      </c>
      <c r="D8" s="1">
        <v>27661</v>
      </c>
      <c r="E8" s="1">
        <v>0.16789</v>
      </c>
      <c r="F8" s="1">
        <v>1</v>
      </c>
      <c r="G8" s="1">
        <v>425992</v>
      </c>
      <c r="H8" s="1">
        <v>0.20449</v>
      </c>
      <c r="I8" s="1">
        <v>1</v>
      </c>
      <c r="J8" s="1">
        <v>0.11249</v>
      </c>
      <c r="K8" s="1">
        <v>69.766</v>
      </c>
      <c r="L8" s="1">
        <v>297195.84</v>
      </c>
      <c r="M8" s="1">
        <v>1</v>
      </c>
      <c r="N8" s="1">
        <v>0.1032</v>
      </c>
    </row>
    <row r="9" spans="1:14" ht="15">
      <c r="A9" s="6">
        <v>6</v>
      </c>
      <c r="B9" s="1" t="s">
        <v>22</v>
      </c>
      <c r="C9" s="1" t="s">
        <v>14</v>
      </c>
      <c r="D9" s="1">
        <v>39416</v>
      </c>
      <c r="E9" s="1">
        <v>0.27121</v>
      </c>
      <c r="F9" s="1">
        <v>0.27121</v>
      </c>
      <c r="G9" s="1">
        <v>415557</v>
      </c>
      <c r="H9" s="1">
        <v>0.20211</v>
      </c>
      <c r="I9" s="1">
        <v>0.20211</v>
      </c>
      <c r="J9" s="1">
        <v>0</v>
      </c>
      <c r="K9" s="1">
        <v>102.888</v>
      </c>
      <c r="L9" s="1">
        <v>427558.68</v>
      </c>
      <c r="M9" s="1">
        <v>0.27577</v>
      </c>
      <c r="N9" s="1">
        <v>0</v>
      </c>
    </row>
    <row r="10" spans="1:14" ht="15">
      <c r="A10" s="6">
        <v>7</v>
      </c>
      <c r="B10" s="1" t="s">
        <v>22</v>
      </c>
      <c r="C10" s="1" t="s">
        <v>15</v>
      </c>
      <c r="D10" s="1">
        <v>28424</v>
      </c>
      <c r="E10" s="1">
        <v>0.19558</v>
      </c>
      <c r="F10" s="1">
        <v>0.46679</v>
      </c>
      <c r="G10" s="1">
        <v>401321</v>
      </c>
      <c r="H10" s="1">
        <v>0.19518</v>
      </c>
      <c r="I10" s="1">
        <v>0.39729</v>
      </c>
      <c r="J10" s="1">
        <v>0.01341</v>
      </c>
      <c r="K10" s="1">
        <v>71.049</v>
      </c>
      <c r="L10" s="1">
        <v>285134.39</v>
      </c>
      <c r="M10" s="1">
        <v>0.45968</v>
      </c>
      <c r="N10" s="1">
        <v>0.01666</v>
      </c>
    </row>
    <row r="11" spans="1:14" ht="15">
      <c r="A11" s="6">
        <v>8</v>
      </c>
      <c r="B11" s="1" t="s">
        <v>22</v>
      </c>
      <c r="C11" s="1" t="s">
        <v>16</v>
      </c>
      <c r="D11" s="1">
        <v>26456</v>
      </c>
      <c r="E11" s="1">
        <v>0.18204</v>
      </c>
      <c r="F11" s="1">
        <v>0.64882</v>
      </c>
      <c r="G11" s="1">
        <v>410211</v>
      </c>
      <c r="H11" s="1">
        <v>0.19951</v>
      </c>
      <c r="I11" s="1">
        <v>0.5968</v>
      </c>
      <c r="J11" s="1">
        <v>0.03421</v>
      </c>
      <c r="K11" s="1">
        <v>65.101</v>
      </c>
      <c r="L11" s="1">
        <v>267053.51</v>
      </c>
      <c r="M11" s="1">
        <v>0.63193</v>
      </c>
      <c r="N11" s="1">
        <v>0.03993</v>
      </c>
    </row>
    <row r="12" spans="1:14" ht="15">
      <c r="A12" s="6">
        <v>9</v>
      </c>
      <c r="B12" s="1" t="s">
        <v>22</v>
      </c>
      <c r="C12" s="1" t="s">
        <v>17</v>
      </c>
      <c r="D12" s="1">
        <v>27582</v>
      </c>
      <c r="E12" s="1">
        <v>0.18978</v>
      </c>
      <c r="F12" s="1">
        <v>0.83861</v>
      </c>
      <c r="G12" s="1">
        <v>416216</v>
      </c>
      <c r="H12" s="1">
        <v>0.20243</v>
      </c>
      <c r="I12" s="1">
        <v>0.79923</v>
      </c>
      <c r="J12" s="1">
        <v>0.05229</v>
      </c>
      <c r="K12" s="1">
        <v>70.029</v>
      </c>
      <c r="L12" s="1">
        <v>291471.56</v>
      </c>
      <c r="M12" s="1">
        <v>0.81992</v>
      </c>
      <c r="N12" s="1">
        <v>0.05566</v>
      </c>
    </row>
    <row r="13" spans="1:14" ht="15">
      <c r="A13" s="6">
        <v>10</v>
      </c>
      <c r="B13" s="1" t="s">
        <v>22</v>
      </c>
      <c r="C13" s="1" t="s">
        <v>18</v>
      </c>
      <c r="D13" s="1">
        <v>23456</v>
      </c>
      <c r="E13" s="1">
        <v>0.16139</v>
      </c>
      <c r="F13" s="1">
        <v>1</v>
      </c>
      <c r="G13" s="1">
        <v>412802</v>
      </c>
      <c r="H13" s="1">
        <v>0.20077</v>
      </c>
      <c r="I13" s="1">
        <v>1</v>
      </c>
      <c r="J13" s="1">
        <v>0.09167</v>
      </c>
      <c r="K13" s="1">
        <v>67.634</v>
      </c>
      <c r="L13" s="1">
        <v>279194.73</v>
      </c>
      <c r="M13" s="1">
        <v>1</v>
      </c>
      <c r="N13" s="1">
        <v>0.07635</v>
      </c>
    </row>
    <row r="14" spans="1:14" ht="15">
      <c r="A14" s="6">
        <v>11</v>
      </c>
      <c r="B14" s="1" t="s">
        <v>23</v>
      </c>
      <c r="C14" s="1" t="s">
        <v>14</v>
      </c>
      <c r="D14" s="1">
        <v>40992</v>
      </c>
      <c r="E14" s="1">
        <v>0.27976</v>
      </c>
      <c r="F14" s="1">
        <v>0.27976</v>
      </c>
      <c r="G14" s="1">
        <v>414847</v>
      </c>
      <c r="H14" s="1">
        <v>0.19829</v>
      </c>
      <c r="I14" s="1">
        <v>0.19829</v>
      </c>
      <c r="J14" s="1">
        <v>0</v>
      </c>
      <c r="K14" s="1">
        <v>109.402</v>
      </c>
      <c r="L14" s="1">
        <v>453849.18</v>
      </c>
      <c r="M14" s="1">
        <v>0.28419</v>
      </c>
      <c r="N14" s="1">
        <v>0</v>
      </c>
    </row>
    <row r="15" spans="1:14" ht="15">
      <c r="A15" s="6">
        <v>12</v>
      </c>
      <c r="B15" s="1" t="s">
        <v>23</v>
      </c>
      <c r="C15" s="1" t="s">
        <v>15</v>
      </c>
      <c r="D15" s="1">
        <v>32744</v>
      </c>
      <c r="E15" s="1">
        <v>0.22347</v>
      </c>
      <c r="F15" s="1">
        <v>0.50323</v>
      </c>
      <c r="G15" s="1">
        <v>406963</v>
      </c>
      <c r="H15" s="1">
        <v>0.19452</v>
      </c>
      <c r="I15" s="1">
        <v>0.3928</v>
      </c>
      <c r="J15" s="1">
        <v>0.01011</v>
      </c>
      <c r="K15" s="1">
        <v>88.666</v>
      </c>
      <c r="L15" s="1">
        <v>360838.62</v>
      </c>
      <c r="M15" s="1">
        <v>0.51013</v>
      </c>
      <c r="N15" s="1">
        <v>0.01048</v>
      </c>
    </row>
    <row r="16" spans="1:14" ht="15">
      <c r="A16" s="6">
        <v>13</v>
      </c>
      <c r="B16" s="1" t="s">
        <v>23</v>
      </c>
      <c r="C16" s="1" t="s">
        <v>16</v>
      </c>
      <c r="D16" s="1">
        <v>25349</v>
      </c>
      <c r="E16" s="1">
        <v>0.173</v>
      </c>
      <c r="F16" s="1">
        <v>0.67623</v>
      </c>
      <c r="G16" s="1">
        <v>410848</v>
      </c>
      <c r="H16" s="1">
        <v>0.19637</v>
      </c>
      <c r="I16" s="1">
        <v>0.58918</v>
      </c>
      <c r="J16" s="1">
        <v>0.04097</v>
      </c>
      <c r="K16" s="1">
        <v>59.272</v>
      </c>
      <c r="L16" s="1">
        <v>243516.94</v>
      </c>
      <c r="M16" s="1">
        <v>0.66261</v>
      </c>
      <c r="N16" s="1">
        <v>0.05076</v>
      </c>
    </row>
    <row r="17" spans="1:14" ht="15">
      <c r="A17" s="6">
        <v>14</v>
      </c>
      <c r="B17" s="1" t="s">
        <v>23</v>
      </c>
      <c r="C17" s="1" t="s">
        <v>17</v>
      </c>
      <c r="D17" s="1">
        <v>24742</v>
      </c>
      <c r="E17" s="1">
        <v>0.16886</v>
      </c>
      <c r="F17" s="1">
        <v>0.84509</v>
      </c>
      <c r="G17" s="1">
        <v>418126</v>
      </c>
      <c r="H17" s="1">
        <v>0.19985</v>
      </c>
      <c r="I17" s="1">
        <v>0.78903</v>
      </c>
      <c r="J17" s="1">
        <v>0.07663</v>
      </c>
      <c r="K17" s="1">
        <v>66.808</v>
      </c>
      <c r="L17" s="1">
        <v>279340.71</v>
      </c>
      <c r="M17" s="1">
        <v>0.83753</v>
      </c>
      <c r="N17" s="1">
        <v>0.08013</v>
      </c>
    </row>
    <row r="18" spans="1:14" ht="15">
      <c r="A18" s="6">
        <v>15</v>
      </c>
      <c r="B18" s="1" t="s">
        <v>23</v>
      </c>
      <c r="C18" s="1" t="s">
        <v>18</v>
      </c>
      <c r="D18" s="1">
        <v>22698</v>
      </c>
      <c r="E18" s="1">
        <v>0.15491</v>
      </c>
      <c r="F18" s="1">
        <v>1</v>
      </c>
      <c r="G18" s="1">
        <v>441377</v>
      </c>
      <c r="H18" s="1">
        <v>0.21097</v>
      </c>
      <c r="I18" s="1">
        <v>1</v>
      </c>
      <c r="J18" s="1">
        <v>0.13269</v>
      </c>
      <c r="K18" s="1">
        <v>58.787</v>
      </c>
      <c r="L18" s="1">
        <v>259473.53</v>
      </c>
      <c r="M18" s="1">
        <v>1</v>
      </c>
      <c r="N18" s="1">
        <v>0.12862</v>
      </c>
    </row>
    <row r="19" spans="1:14" ht="15">
      <c r="A19" s="6">
        <v>16</v>
      </c>
      <c r="B19" s="1" t="s">
        <v>24</v>
      </c>
      <c r="C19" s="1" t="s">
        <v>14</v>
      </c>
      <c r="D19" s="1">
        <v>43161</v>
      </c>
      <c r="E19" s="1">
        <v>0.3064</v>
      </c>
      <c r="F19" s="1">
        <v>0.3064</v>
      </c>
      <c r="G19" s="1">
        <v>421235</v>
      </c>
      <c r="H19" s="1">
        <v>0.19924</v>
      </c>
      <c r="I19" s="1">
        <v>0.19924</v>
      </c>
      <c r="J19" s="1">
        <v>0</v>
      </c>
      <c r="K19" s="1">
        <v>114.028</v>
      </c>
      <c r="L19" s="1">
        <v>480325.93</v>
      </c>
      <c r="M19" s="1">
        <v>0.32761</v>
      </c>
      <c r="N19" s="1">
        <v>0</v>
      </c>
    </row>
    <row r="20" spans="1:14" ht="15">
      <c r="A20" s="6">
        <v>17</v>
      </c>
      <c r="B20" s="1" t="s">
        <v>24</v>
      </c>
      <c r="C20" s="1" t="s">
        <v>15</v>
      </c>
      <c r="D20" s="1">
        <v>27450</v>
      </c>
      <c r="E20" s="1">
        <v>0.19487</v>
      </c>
      <c r="F20" s="1">
        <v>0.50127</v>
      </c>
      <c r="G20" s="1">
        <v>408728</v>
      </c>
      <c r="H20" s="1">
        <v>0.19333</v>
      </c>
      <c r="I20" s="1">
        <v>0.39257</v>
      </c>
      <c r="J20" s="1">
        <v>0.02041</v>
      </c>
      <c r="K20" s="1">
        <v>67.715</v>
      </c>
      <c r="L20" s="1">
        <v>276771.27</v>
      </c>
      <c r="M20" s="1">
        <v>0.51638</v>
      </c>
      <c r="N20" s="1">
        <v>0.02572</v>
      </c>
    </row>
    <row r="21" spans="1:14" ht="15">
      <c r="A21" s="6">
        <v>18</v>
      </c>
      <c r="B21" s="1" t="s">
        <v>24</v>
      </c>
      <c r="C21" s="1" t="s">
        <v>16</v>
      </c>
      <c r="D21" s="1">
        <v>25648</v>
      </c>
      <c r="E21" s="1">
        <v>0.18208</v>
      </c>
      <c r="F21" s="1">
        <v>0.68334</v>
      </c>
      <c r="G21" s="1">
        <v>411289</v>
      </c>
      <c r="H21" s="1">
        <v>0.19454</v>
      </c>
      <c r="I21" s="1">
        <v>0.5871</v>
      </c>
      <c r="J21" s="1">
        <v>0.04645</v>
      </c>
      <c r="K21" s="1">
        <v>66.017</v>
      </c>
      <c r="L21" s="1">
        <v>271519.44</v>
      </c>
      <c r="M21" s="1">
        <v>0.70157</v>
      </c>
      <c r="N21" s="1">
        <v>0.05348</v>
      </c>
    </row>
    <row r="22" spans="1:14" ht="15">
      <c r="A22" s="6">
        <v>19</v>
      </c>
      <c r="B22" s="1" t="s">
        <v>24</v>
      </c>
      <c r="C22" s="1" t="s">
        <v>17</v>
      </c>
      <c r="D22" s="1">
        <v>23007</v>
      </c>
      <c r="E22" s="1">
        <v>0.16333</v>
      </c>
      <c r="F22" s="1">
        <v>0.84667</v>
      </c>
      <c r="G22" s="1">
        <v>419265</v>
      </c>
      <c r="H22" s="1">
        <v>0.19831</v>
      </c>
      <c r="I22" s="1">
        <v>0.78541</v>
      </c>
      <c r="J22" s="1">
        <v>0.08607</v>
      </c>
      <c r="K22" s="1">
        <v>52.4</v>
      </c>
      <c r="L22" s="1">
        <v>219695.11</v>
      </c>
      <c r="M22" s="1">
        <v>0.85141</v>
      </c>
      <c r="N22" s="1">
        <v>0.10463</v>
      </c>
    </row>
    <row r="23" spans="1:14" ht="15">
      <c r="A23" s="6">
        <v>20</v>
      </c>
      <c r="B23" s="1" t="s">
        <v>24</v>
      </c>
      <c r="C23" s="1" t="s">
        <v>18</v>
      </c>
      <c r="D23" s="1">
        <v>21599</v>
      </c>
      <c r="E23" s="1">
        <v>0.15333</v>
      </c>
      <c r="F23" s="1">
        <v>1</v>
      </c>
      <c r="G23" s="1">
        <v>453675</v>
      </c>
      <c r="H23" s="1">
        <v>0.21459</v>
      </c>
      <c r="I23" s="1">
        <v>1</v>
      </c>
      <c r="J23" s="1">
        <v>0.14733</v>
      </c>
      <c r="K23" s="1">
        <v>48.021</v>
      </c>
      <c r="L23" s="1">
        <v>217861.3</v>
      </c>
      <c r="M23" s="1">
        <v>1</v>
      </c>
      <c r="N23" s="1">
        <v>0.17063</v>
      </c>
    </row>
    <row r="24" spans="1:14" ht="15">
      <c r="A24" s="6">
        <v>21</v>
      </c>
      <c r="B24" s="1" t="s">
        <v>25</v>
      </c>
      <c r="C24" s="1" t="s">
        <v>14</v>
      </c>
      <c r="D24" s="1">
        <v>33190</v>
      </c>
      <c r="E24" s="1">
        <v>0.30132</v>
      </c>
      <c r="F24" s="1">
        <v>0.30132</v>
      </c>
      <c r="G24" s="1">
        <v>343604</v>
      </c>
      <c r="H24" s="1">
        <v>0.19951</v>
      </c>
      <c r="I24" s="1">
        <v>0.19951</v>
      </c>
      <c r="J24" s="1">
        <v>0</v>
      </c>
      <c r="K24" s="1">
        <v>111.566</v>
      </c>
      <c r="L24" s="1">
        <v>383345.55</v>
      </c>
      <c r="M24" s="1">
        <v>0.33008</v>
      </c>
      <c r="N24" s="1">
        <v>0</v>
      </c>
    </row>
    <row r="25" spans="1:14" ht="15">
      <c r="A25" s="6">
        <v>22</v>
      </c>
      <c r="B25" s="1" t="s">
        <v>25</v>
      </c>
      <c r="C25" s="1" t="s">
        <v>15</v>
      </c>
      <c r="D25" s="1">
        <v>22344</v>
      </c>
      <c r="E25" s="1">
        <v>0.20285</v>
      </c>
      <c r="F25" s="1">
        <v>0.50417</v>
      </c>
      <c r="G25" s="1">
        <v>335878</v>
      </c>
      <c r="H25" s="1">
        <v>0.19503</v>
      </c>
      <c r="I25" s="1">
        <v>0.39454</v>
      </c>
      <c r="J25" s="1">
        <v>0.01829</v>
      </c>
      <c r="K25" s="1">
        <v>68.533</v>
      </c>
      <c r="L25" s="1">
        <v>230187.99</v>
      </c>
      <c r="M25" s="1">
        <v>0.52829</v>
      </c>
      <c r="N25" s="1">
        <v>0.02483</v>
      </c>
    </row>
    <row r="26" spans="1:14" ht="15">
      <c r="A26" s="6">
        <v>23</v>
      </c>
      <c r="B26" s="1" t="s">
        <v>25</v>
      </c>
      <c r="C26" s="1" t="s">
        <v>16</v>
      </c>
      <c r="D26" s="1">
        <v>19712</v>
      </c>
      <c r="E26" s="1">
        <v>0.17896</v>
      </c>
      <c r="F26" s="1">
        <v>0.68313</v>
      </c>
      <c r="G26" s="1">
        <v>337816</v>
      </c>
      <c r="H26" s="1">
        <v>0.19615</v>
      </c>
      <c r="I26" s="1">
        <v>0.59069</v>
      </c>
      <c r="J26" s="1">
        <v>0.04658</v>
      </c>
      <c r="K26" s="1">
        <v>56.393</v>
      </c>
      <c r="L26" s="1">
        <v>190504.23</v>
      </c>
      <c r="M26" s="1">
        <v>0.69232</v>
      </c>
      <c r="N26" s="1">
        <v>0.06374</v>
      </c>
    </row>
    <row r="27" spans="1:14" ht="15">
      <c r="A27" s="6">
        <v>24</v>
      </c>
      <c r="B27" s="1" t="s">
        <v>25</v>
      </c>
      <c r="C27" s="1" t="s">
        <v>17</v>
      </c>
      <c r="D27" s="1">
        <v>18114</v>
      </c>
      <c r="E27" s="1">
        <v>0.16445</v>
      </c>
      <c r="F27" s="1">
        <v>0.84758</v>
      </c>
      <c r="G27" s="1">
        <v>342640</v>
      </c>
      <c r="H27" s="1">
        <v>0.19895</v>
      </c>
      <c r="I27" s="1">
        <v>0.78964</v>
      </c>
      <c r="J27" s="1">
        <v>0.08535</v>
      </c>
      <c r="K27" s="1">
        <v>52.865</v>
      </c>
      <c r="L27" s="1">
        <v>181136.77</v>
      </c>
      <c r="M27" s="1">
        <v>0.84829</v>
      </c>
      <c r="N27" s="1">
        <v>0.10935</v>
      </c>
    </row>
    <row r="28" spans="1:14" ht="15">
      <c r="A28" s="6">
        <v>25</v>
      </c>
      <c r="B28" s="1" t="s">
        <v>25</v>
      </c>
      <c r="C28" s="1" t="s">
        <v>18</v>
      </c>
      <c r="D28" s="1">
        <v>16789</v>
      </c>
      <c r="E28" s="1">
        <v>0.15242</v>
      </c>
      <c r="F28" s="1">
        <v>1</v>
      </c>
      <c r="G28" s="1">
        <v>362282</v>
      </c>
      <c r="H28" s="1">
        <v>0.21036</v>
      </c>
      <c r="I28" s="1">
        <v>1</v>
      </c>
      <c r="J28" s="1">
        <v>0.14329</v>
      </c>
      <c r="K28" s="1">
        <v>48.632</v>
      </c>
      <c r="L28" s="1">
        <v>176185.01</v>
      </c>
      <c r="M28" s="1">
        <v>1</v>
      </c>
      <c r="N28" s="1">
        <v>0.168</v>
      </c>
    </row>
    <row r="30" ht="15">
      <c r="A30" s="1"/>
    </row>
    <row r="31" spans="1:14" ht="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2010-02-24T19:42:27Z</cp:lastPrinted>
  <dcterms:created xsi:type="dcterms:W3CDTF">2009-11-25T16:19:17Z</dcterms:created>
  <dcterms:modified xsi:type="dcterms:W3CDTF">2010-11-03T16:47:13Z</dcterms:modified>
  <cp:category/>
  <cp:version/>
  <cp:contentType/>
  <cp:contentStatus/>
</cp:coreProperties>
</file>