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0"/>
  </bookViews>
  <sheets>
    <sheet name="under_5_mort_Lorenz_rural_T1" sheetId="1" r:id="rId1"/>
    <sheet name="under_5_mort_Lorenz_rural_T5" sheetId="2" r:id="rId2"/>
    <sheet name="Rural_data_T1" sheetId="3" r:id="rId3"/>
    <sheet name="Rural_data_T5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<sst xmlns="http://schemas.openxmlformats.org/spreadsheetml/2006/main" count="76" uniqueCount="26">
  <si>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</si>
  <si>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</si>
  <si>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</si>
  <si>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</si>
  <si>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</si>
  <si>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</si>
  <si>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</si>
  <si>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</si>
  <si>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</si>
  <si>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</si>
  <si>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</si>
  <si>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</si>
  <si>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</si>
  <si>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</si>
  <si>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R1</t>
  </si>
  <si>
    <t>R2</t>
  </si>
  <si>
    <t>R3</t>
  </si>
  <si>
    <t>R4</t>
  </si>
  <si>
    <t>R5</t>
  </si>
  <si>
    <t>RURAL: Crude and Adjusted Lorenz Curve and GINI coefficient for Mortality Under Age 5</t>
  </si>
  <si>
    <t>cal_yrs</t>
  </si>
  <si>
    <t>1: 1984-1988</t>
  </si>
  <si>
    <t>2: 1989-1993</t>
  </si>
  <si>
    <t>3: 1994-1998</t>
  </si>
  <si>
    <t>4: 1999-2003</t>
  </si>
  <si>
    <t>5: 2004-2007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</si>
</sst>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715"/>
          <c:w val="0.9425"/>
          <c:h val="0.726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0.22938</c:v>
                </c:pt>
                <c:pt idx="2">
                  <c:v>0.41661</c:v>
                </c:pt>
                <c:pt idx="3">
                  <c:v>0.60092</c:v>
                </c:pt>
                <c:pt idx="4">
                  <c:v>0.79679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0.35218</c:v>
                </c:pt>
                <c:pt idx="2">
                  <c:v>0.54089</c:v>
                </c:pt>
                <c:pt idx="3">
                  <c:v>0.68996</c:v>
                </c:pt>
                <c:pt idx="4">
                  <c:v>0.85745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14697782"/>
        <c:axId val="65171175"/>
      </c:scatterChart>
      <c:valAx>
        <c:axId val="1469778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5171175"/>
        <c:crosses val="autoZero"/>
        <c:crossBetween val="midCat"/>
        <c:dispUnits/>
        <c:majorUnit val="0.2"/>
      </c:valAx>
      <c:valAx>
        <c:axId val="6517117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Mortality to Children Under the Age of Five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97782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"/>
          <c:y val="0.92425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6575"/>
          <c:w val="0.9355"/>
          <c:h val="0.749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Rural_data_T5!$I$2:$I$7</c:f>
              <c:numCache>
                <c:ptCount val="6"/>
                <c:pt idx="0">
                  <c:v>0</c:v>
                </c:pt>
                <c:pt idx="1">
                  <c:v>0.26233</c:v>
                </c:pt>
                <c:pt idx="2">
                  <c:v>0.45916</c:v>
                </c:pt>
                <c:pt idx="3">
                  <c:v>0.64396</c:v>
                </c:pt>
                <c:pt idx="4">
                  <c:v>0.81787</c:v>
                </c:pt>
                <c:pt idx="5">
                  <c:v>1</c:v>
                </c:pt>
              </c:numCache>
            </c:numRef>
          </c:xVal>
          <c:yVal>
            <c:numRef>
              <c:f>Rural_data_T5!$M$2:$M$7</c:f>
              <c:numCache>
                <c:ptCount val="6"/>
                <c:pt idx="0">
                  <c:v>0</c:v>
                </c:pt>
                <c:pt idx="1">
                  <c:v>0.31153</c:v>
                </c:pt>
                <c:pt idx="2">
                  <c:v>0.55889</c:v>
                </c:pt>
                <c:pt idx="3">
                  <c:v>0.73071</c:v>
                </c:pt>
                <c:pt idx="4">
                  <c:v>0.86959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9669664"/>
        <c:axId val="44373793"/>
      </c:scatterChart>
      <c:valAx>
        <c:axId val="496696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4373793"/>
        <c:crosses val="autoZero"/>
        <c:crossBetween val="midCat"/>
        <c:dispUnits/>
        <c:majorUnit val="0.2"/>
      </c:valAx>
      <c:valAx>
        <c:axId val="4437379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Mortality to Children Under the Age of Five 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9664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5"/>
          <c:y val="0.921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0.68875</cdr:x>
      <cdr:y>0.71675</cdr:y>
    </cdr:from>
    <cdr:to>
      <cdr:x>0.7815</cdr:x>
      <cdr:y>0.768</cdr:y>
    </cdr:to>
    <cdr:sp textlink="Rural_data_T1!$N$8">
      <cdr:nvSpPr>
        <cdr:cNvPr id="1" name="TextBox 1"/>
        <cdr:cNvSpPr txBox="1">
          <a:spLocks noChangeArrowheads="1"/>
        </cdr:cNvSpPr>
      </cdr:nvSpPr>
      <cdr:spPr>
        <a:xfrm>
          <a:off x="6019800" y="4562475"/>
          <a:ext cx="809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4d73fa5-0c75-4eec-bf23-6815dc4b3133}" type="TxLink">
            <a:rPr lang="en-US" cap="none" sz="1200" b="0" i="0" u="none" baseline="0">
              <a:solidFill>
                <a:srgbClr val="000000"/>
              </a:solidFill>
            </a:rPr>
            <a:t>0.155</a:t>
          </a:fld>
        </a:p>
      </cdr:txBody>
    </cdr:sp>
  </cdr:relSizeAnchor>
  <cdr:relSizeAnchor xmlns:cdr="http://schemas.openxmlformats.org/drawingml/2006/chartDrawing">
    <cdr:from>
      <cdr:x>0.62375</cdr:x>
      <cdr:y>0.71675</cdr:y>
    </cdr:from>
    <cdr:to>
      <cdr:x>0.771</cdr:x>
      <cdr:y>0.75575</cdr:y>
    </cdr:to>
    <cdr:sp>
      <cdr:nvSpPr>
        <cdr:cNvPr id="2" name="TextBox 2"/>
        <cdr:cNvSpPr txBox="1">
          <a:spLocks noChangeArrowheads="1"/>
        </cdr:cNvSpPr>
      </cdr:nvSpPr>
      <cdr:spPr>
        <a:xfrm>
          <a:off x="5457825" y="4562475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0.22575</cdr:x>
      <cdr:y>0.7875</cdr:y>
    </cdr:from>
    <cdr:to>
      <cdr:x>0.3065</cdr:x>
      <cdr:y>0.86475</cdr:y>
    </cdr:to>
    <cdr:sp textlink="Rural_data_T1!$P$3">
      <cdr:nvSpPr>
        <cdr:cNvPr id="3" name="TextBox 4"/>
        <cdr:cNvSpPr txBox="1">
          <a:spLocks noChangeArrowheads="1"/>
        </cdr:cNvSpPr>
      </cdr:nvSpPr>
      <cdr:spPr>
        <a:xfrm>
          <a:off x="1971675" y="5010150"/>
          <a:ext cx="7048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018df87-d2a7-4c91-b67a-607f45ff6761}" type="TxLink">
            <a:rPr lang="en-US" cap="none" sz="1200" b="0" i="0" u="none" baseline="0">
              <a:solidFill>
                <a:srgbClr val="000000"/>
              </a:solidFill>
            </a:rPr>
            <a:t>22.9%
R1</a:t>
          </a:fld>
        </a:p>
      </cdr:txBody>
    </cdr:sp>
  </cdr:relSizeAnchor>
  <cdr:relSizeAnchor xmlns:cdr="http://schemas.openxmlformats.org/drawingml/2006/chartDrawing">
    <cdr:from>
      <cdr:x>0.395</cdr:x>
      <cdr:y>0.78875</cdr:y>
    </cdr:from>
    <cdr:to>
      <cdr:x>0.4755</cdr:x>
      <cdr:y>0.859</cdr:y>
    </cdr:to>
    <cdr:sp textlink="Rural_data_T1!$P$4">
      <cdr:nvSpPr>
        <cdr:cNvPr id="4" name="TextBox 1"/>
        <cdr:cNvSpPr txBox="1">
          <a:spLocks noChangeArrowheads="1"/>
        </cdr:cNvSpPr>
      </cdr:nvSpPr>
      <cdr:spPr>
        <a:xfrm>
          <a:off x="345757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ff3fd12-7963-4e8d-a376-f926bf1baf72}" type="TxLink">
            <a:rPr lang="en-US" cap="none" sz="1200" b="0" i="0" u="none" baseline="0">
              <a:solidFill>
                <a:srgbClr val="000000"/>
              </a:solidFill>
            </a:rPr>
            <a:t>41.7%
R2</a:t>
          </a:fld>
        </a:p>
      </cdr:txBody>
    </cdr:sp>
  </cdr:relSizeAnchor>
  <cdr:relSizeAnchor xmlns:cdr="http://schemas.openxmlformats.org/drawingml/2006/chartDrawing">
    <cdr:from>
      <cdr:x>0.566</cdr:x>
      <cdr:y>0.7875</cdr:y>
    </cdr:from>
    <cdr:to>
      <cdr:x>0.6465</cdr:x>
      <cdr:y>0.85775</cdr:y>
    </cdr:to>
    <cdr:sp textlink="Rural_data_T1!$P$5">
      <cdr:nvSpPr>
        <cdr:cNvPr id="5" name="TextBox 1"/>
        <cdr:cNvSpPr txBox="1">
          <a:spLocks noChangeArrowheads="1"/>
        </cdr:cNvSpPr>
      </cdr:nvSpPr>
      <cdr:spPr>
        <a:xfrm>
          <a:off x="4953000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cc126d9-675c-41a4-a96c-37425513389a}" type="TxLink">
            <a:rPr lang="en-US" cap="none" sz="1200" b="0" i="0" u="none" baseline="0">
              <a:solidFill>
                <a:srgbClr val="000000"/>
              </a:solidFill>
            </a:rPr>
            <a:t>60.1%
R3</a:t>
          </a:fld>
        </a:p>
      </cdr:txBody>
    </cdr:sp>
  </cdr:relSizeAnchor>
  <cdr:relSizeAnchor xmlns:cdr="http://schemas.openxmlformats.org/drawingml/2006/chartDrawing">
    <cdr:from>
      <cdr:x>0.736</cdr:x>
      <cdr:y>0.79</cdr:y>
    </cdr:from>
    <cdr:to>
      <cdr:x>0.81675</cdr:x>
      <cdr:y>0.86025</cdr:y>
    </cdr:to>
    <cdr:sp textlink="Rural_data_T1!$P$6">
      <cdr:nvSpPr>
        <cdr:cNvPr id="6" name="TextBox 1"/>
        <cdr:cNvSpPr txBox="1">
          <a:spLocks noChangeArrowheads="1"/>
        </cdr:cNvSpPr>
      </cdr:nvSpPr>
      <cdr:spPr>
        <a:xfrm>
          <a:off x="643890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ced6b92-3d21-4c93-bfbe-69e42dedc808}" type="TxLink">
            <a:rPr lang="en-US" cap="none" sz="1200" b="0" i="0" u="none" baseline="0">
              <a:solidFill>
                <a:srgbClr val="000000"/>
              </a:solidFill>
            </a:rPr>
            <a:t>79.7%
R4</a:t>
          </a:fld>
        </a:p>
      </cdr:txBody>
    </cdr:sp>
  </cdr:relSizeAnchor>
  <cdr:relSizeAnchor xmlns:cdr="http://schemas.openxmlformats.org/drawingml/2006/chartDrawing">
    <cdr:from>
      <cdr:x>0.9035</cdr:x>
      <cdr:y>0.78875</cdr:y>
    </cdr:from>
    <cdr:to>
      <cdr:x>0.991</cdr:x>
      <cdr:y>0.859</cdr:y>
    </cdr:to>
    <cdr:sp textlink="Rural_data_T1!$P$7">
      <cdr:nvSpPr>
        <cdr:cNvPr id="7" name="TextBox 1"/>
        <cdr:cNvSpPr txBox="1">
          <a:spLocks noChangeArrowheads="1"/>
        </cdr:cNvSpPr>
      </cdr:nvSpPr>
      <cdr:spPr>
        <a:xfrm>
          <a:off x="7905750" y="5019675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4654f5c-2997-4346-97e7-168b4607f566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0.08625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0"/>
          <a:ext cx="87534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3.19: Adjusted Lorenz Curve for Mortality to Children Under the Age of Five in Rural Areas 1984-1988  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children under age 5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0.74225</cdr:x>
      <cdr:y>0.71475</cdr:y>
    </cdr:from>
    <cdr:to>
      <cdr:x>0.9465</cdr:x>
      <cdr:y>0.751</cdr:y>
    </cdr:to>
    <cdr:sp>
      <cdr:nvSpPr>
        <cdr:cNvPr id="9" name="TextBox 1"/>
        <cdr:cNvSpPr txBox="1">
          <a:spLocks noChangeArrowheads="1"/>
        </cdr:cNvSpPr>
      </cdr:nvSpPr>
      <cdr:spPr>
        <a:xfrm>
          <a:off x="6496050" y="4552950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0.104, 0.207)</a:t>
          </a:r>
        </a:p>
      </cdr:txBody>
    </cdr:sp>
  </cdr:relSizeAnchor>
  <cdr:relSizeAnchor xmlns:cdr="http://schemas.openxmlformats.org/drawingml/2006/chartDrawing">
    <cdr:from>
      <cdr:x>0.715</cdr:x>
      <cdr:y>0.962</cdr:y>
    </cdr:from>
    <cdr:to>
      <cdr:x>0.99575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6257925" y="6124575"/>
          <a:ext cx="2457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28575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</cdr:x>
      <cdr:y>0.791</cdr:y>
    </cdr:from>
    <cdr:to>
      <cdr:x>0.32425</cdr:x>
      <cdr:y>0.8615</cdr:y>
    </cdr:to>
    <cdr:sp textlink="Rural_data_T5!$P$3">
      <cdr:nvSpPr>
        <cdr:cNvPr id="1" name="TextBox 1"/>
        <cdr:cNvSpPr txBox="1">
          <a:spLocks noChangeArrowheads="1"/>
        </cdr:cNvSpPr>
      </cdr:nvSpPr>
      <cdr:spPr>
        <a:xfrm>
          <a:off x="21431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3100eda-bd7b-480f-a189-d754ac90333c}" type="TxLink">
            <a:rPr lang="en-US" cap="none" sz="1200" b="0" i="0" u="none" baseline="0">
              <a:solidFill>
                <a:srgbClr val="000000"/>
              </a:solidFill>
            </a:rPr>
            <a:t>26.2%
R1</a:t>
          </a:fld>
        </a:p>
      </cdr:txBody>
    </cdr:sp>
  </cdr:relSizeAnchor>
  <cdr:relSizeAnchor xmlns:cdr="http://schemas.openxmlformats.org/drawingml/2006/chartDrawing">
    <cdr:from>
      <cdr:x>0.4105</cdr:x>
      <cdr:y>0.79025</cdr:y>
    </cdr:from>
    <cdr:to>
      <cdr:x>0.4905</cdr:x>
      <cdr:y>0.86025</cdr:y>
    </cdr:to>
    <cdr:sp textlink="Rural_data_T5!$P$4">
      <cdr:nvSpPr>
        <cdr:cNvPr id="2" name="TextBox 1"/>
        <cdr:cNvSpPr txBox="1">
          <a:spLocks noChangeArrowheads="1"/>
        </cdr:cNvSpPr>
      </cdr:nvSpPr>
      <cdr:spPr>
        <a:xfrm>
          <a:off x="359092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6206250-e7d2-4760-a277-3809c0120464}" type="TxLink">
            <a:rPr lang="en-US" cap="none" sz="1200" b="0" i="0" u="none" baseline="0">
              <a:solidFill>
                <a:srgbClr val="000000"/>
              </a:solidFill>
            </a:rPr>
            <a:t>45.9%
R2</a:t>
          </a:fld>
        </a:p>
      </cdr:txBody>
    </cdr:sp>
  </cdr:relSizeAnchor>
  <cdr:relSizeAnchor xmlns:cdr="http://schemas.openxmlformats.org/drawingml/2006/chartDrawing">
    <cdr:from>
      <cdr:x>0.58125</cdr:x>
      <cdr:y>0.79025</cdr:y>
    </cdr:from>
    <cdr:to>
      <cdr:x>0.66125</cdr:x>
      <cdr:y>0.86025</cdr:y>
    </cdr:to>
    <cdr:sp textlink="Rural_data_T5!$P$5">
      <cdr:nvSpPr>
        <cdr:cNvPr id="3" name="TextBox 1"/>
        <cdr:cNvSpPr txBox="1">
          <a:spLocks noChangeArrowheads="1"/>
        </cdr:cNvSpPr>
      </cdr:nvSpPr>
      <cdr:spPr>
        <a:xfrm>
          <a:off x="508635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a110af9-597a-45ac-a09f-ee480708c608}" type="TxLink">
            <a:rPr lang="en-US" cap="none" sz="1200" b="0" i="0" u="none" baseline="0">
              <a:solidFill>
                <a:srgbClr val="000000"/>
              </a:solidFill>
            </a:rPr>
            <a:t>64.4%
R3</a:t>
          </a:fld>
        </a:p>
      </cdr:txBody>
    </cdr:sp>
  </cdr:relSizeAnchor>
  <cdr:relSizeAnchor xmlns:cdr="http://schemas.openxmlformats.org/drawingml/2006/chartDrawing">
    <cdr:from>
      <cdr:x>0.7485</cdr:x>
      <cdr:y>0.79025</cdr:y>
    </cdr:from>
    <cdr:to>
      <cdr:x>0.82775</cdr:x>
      <cdr:y>0.86025</cdr:y>
    </cdr:to>
    <cdr:sp textlink="Rural_data_T5!$P$6">
      <cdr:nvSpPr>
        <cdr:cNvPr id="4" name="TextBox 1"/>
        <cdr:cNvSpPr txBox="1">
          <a:spLocks noChangeArrowheads="1"/>
        </cdr:cNvSpPr>
      </cdr:nvSpPr>
      <cdr:spPr>
        <a:xfrm>
          <a:off x="654367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3748735-bb7c-45c8-8453-1ac1415c63e0}" type="TxLink">
            <a:rPr lang="en-US" cap="none" sz="1200" b="0" i="0" u="none" baseline="0">
              <a:solidFill>
                <a:srgbClr val="000000"/>
              </a:solidFill>
            </a:rPr>
            <a:t>81.8%
R4</a:t>
          </a:fld>
        </a:p>
      </cdr:txBody>
    </cdr:sp>
  </cdr:relSizeAnchor>
  <cdr:relSizeAnchor xmlns:cdr="http://schemas.openxmlformats.org/drawingml/2006/chartDrawing">
    <cdr:from>
      <cdr:x>0.914</cdr:x>
      <cdr:y>0.7875</cdr:y>
    </cdr:from>
    <cdr:to>
      <cdr:x>1</cdr:x>
      <cdr:y>0.85775</cdr:y>
    </cdr:to>
    <cdr:sp textlink="Rural_data_T5!$P$7">
      <cdr:nvSpPr>
        <cdr:cNvPr id="5" name="TextBox 1"/>
        <cdr:cNvSpPr txBox="1">
          <a:spLocks noChangeArrowheads="1"/>
        </cdr:cNvSpPr>
      </cdr:nvSpPr>
      <cdr:spPr>
        <a:xfrm>
          <a:off x="7991475" y="5010150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3e69b15-7538-4035-ac7d-b91467ebad38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0.68825</cdr:x>
      <cdr:y>0.73225</cdr:y>
    </cdr:from>
    <cdr:to>
      <cdr:x>0.83125</cdr:x>
      <cdr:y>0.78375</cdr:y>
    </cdr:to>
    <cdr:sp textlink="Rural_data_T5!$N$8">
      <cdr:nvSpPr>
        <cdr:cNvPr id="6" name="TextBox 1"/>
        <cdr:cNvSpPr txBox="1">
          <a:spLocks noChangeArrowheads="1"/>
        </cdr:cNvSpPr>
      </cdr:nvSpPr>
      <cdr:spPr>
        <a:xfrm>
          <a:off x="6019800" y="4657725"/>
          <a:ext cx="1247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e183bdb-ebe3-4389-971b-cb042ea5b6f3}" type="TxLink">
            <a:rPr lang="en-US" cap="none" sz="1200" b="0" i="0" u="none" baseline="0">
              <a:solidFill>
                <a:srgbClr val="000000"/>
              </a:solidFill>
            </a:rPr>
            <a:t>0.110</a:t>
          </a:fld>
        </a:p>
      </cdr:txBody>
    </cdr:sp>
  </cdr:relSizeAnchor>
  <cdr:relSizeAnchor xmlns:cdr="http://schemas.openxmlformats.org/drawingml/2006/chartDrawing">
    <cdr:from>
      <cdr:x>0.623</cdr:x>
      <cdr:y>0.73075</cdr:y>
    </cdr:from>
    <cdr:to>
      <cdr:x>0.69875</cdr:x>
      <cdr:y>0.76625</cdr:y>
    </cdr:to>
    <cdr:sp>
      <cdr:nvSpPr>
        <cdr:cNvPr id="7" name="TextBox 2"/>
        <cdr:cNvSpPr txBox="1">
          <a:spLocks noChangeArrowheads="1"/>
        </cdr:cNvSpPr>
      </cdr:nvSpPr>
      <cdr:spPr>
        <a:xfrm>
          <a:off x="5448300" y="464820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0.001</cdr:x>
      <cdr:y>0</cdr:y>
    </cdr:from>
    <cdr:to>
      <cdr:x>1</cdr:x>
      <cdr:y>0.07875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8743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3.20: Adjusted Lorenz Curve for Mortality to Children Under the Age of Five in Rural Areas 2004-2007  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children under age 5</a:t>
          </a:r>
        </a:p>
      </cdr:txBody>
    </cdr:sp>
  </cdr:relSizeAnchor>
  <cdr:relSizeAnchor xmlns:cdr="http://schemas.openxmlformats.org/drawingml/2006/chartDrawing">
    <cdr:from>
      <cdr:x>0.745</cdr:x>
      <cdr:y>0.73</cdr:y>
    </cdr:from>
    <cdr:to>
      <cdr:x>0.94875</cdr:x>
      <cdr:y>0.76625</cdr:y>
    </cdr:to>
    <cdr:sp>
      <cdr:nvSpPr>
        <cdr:cNvPr id="9" name="TextBox 1"/>
        <cdr:cNvSpPr txBox="1">
          <a:spLocks noChangeArrowheads="1"/>
        </cdr:cNvSpPr>
      </cdr:nvSpPr>
      <cdr:spPr>
        <a:xfrm>
          <a:off x="6515100" y="4648200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0.037, 0.183)</a:t>
          </a:r>
        </a:p>
      </cdr:txBody>
    </cdr:sp>
  </cdr:relSizeAnchor>
  <cdr:relSizeAnchor xmlns:cdr="http://schemas.openxmlformats.org/drawingml/2006/chartDrawing">
    <cdr:from>
      <cdr:x>0.71375</cdr:x>
      <cdr:y>0.9665</cdr:y>
    </cdr:from>
    <cdr:to>
      <cdr:x>1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6238875" y="6153150"/>
          <a:ext cx="2505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1: 1984-1988</v>
      </c>
      <c r="C3" s="4" t="str">
        <f>Original_data!C4</f>
        <v>R1</v>
      </c>
      <c r="D3" s="4">
        <f>Original_data!D4</f>
        <v>178</v>
      </c>
      <c r="E3" s="4">
        <f>Original_data!E4</f>
        <v>0.36327</v>
      </c>
      <c r="F3" s="4">
        <f>Original_data!F4</f>
        <v>0.36327</v>
      </c>
      <c r="G3" s="4">
        <f>Original_data!G4</f>
        <v>42281</v>
      </c>
      <c r="H3" s="4">
        <f>Original_data!H4</f>
        <v>0.22938</v>
      </c>
      <c r="I3" s="4">
        <f>Original_data!I4</f>
        <v>0.22938</v>
      </c>
      <c r="J3" s="4">
        <f>Original_data!J4</f>
        <v>0</v>
      </c>
      <c r="K3" s="4">
        <f>Original_data!K4</f>
        <v>4.29864</v>
      </c>
      <c r="L3" s="4">
        <f>Original_data!L4</f>
        <v>181.751</v>
      </c>
      <c r="M3" s="4">
        <f>Original_data!M4</f>
        <v>0.35218</v>
      </c>
      <c r="N3" s="4">
        <f>Original_data!N4</f>
        <v>0</v>
      </c>
      <c r="O3" t="s">
        <v>14</v>
      </c>
      <c r="P3" s="1" t="str">
        <f>(TEXT(I3,"0.0%")&amp;CHAR(10)&amp;O3)</f>
        <v>22.9%
R1</v>
      </c>
    </row>
    <row r="4" spans="1:16" ht="30">
      <c r="A4" s="4">
        <f>Original_data!A5</f>
        <v>2</v>
      </c>
      <c r="B4" s="4" t="str">
        <f>Original_data!B5</f>
        <v>1: 1984-1988</v>
      </c>
      <c r="C4" s="4" t="str">
        <f>Original_data!C5</f>
        <v>R2</v>
      </c>
      <c r="D4" s="4">
        <f>Original_data!D5</f>
        <v>92</v>
      </c>
      <c r="E4" s="4">
        <f>Original_data!E5</f>
        <v>0.18776</v>
      </c>
      <c r="F4" s="4">
        <f>Original_data!F5</f>
        <v>0.55102</v>
      </c>
      <c r="G4" s="4">
        <f>Original_data!G5</f>
        <v>34511</v>
      </c>
      <c r="H4" s="4">
        <f>Original_data!H5</f>
        <v>0.18723</v>
      </c>
      <c r="I4" s="4">
        <f>Original_data!I5</f>
        <v>0.41661</v>
      </c>
      <c r="J4" s="4">
        <f>Original_data!J5</f>
        <v>0.02495</v>
      </c>
      <c r="K4" s="4">
        <f>Original_data!K5</f>
        <v>2.82187</v>
      </c>
      <c r="L4" s="4">
        <f>Original_data!L5</f>
        <v>97.386</v>
      </c>
      <c r="M4" s="4">
        <f>Original_data!M5</f>
        <v>0.54089</v>
      </c>
      <c r="N4" s="4">
        <f>Original_data!N5</f>
        <v>0.02265</v>
      </c>
      <c r="O4" t="s">
        <v>15</v>
      </c>
      <c r="P4" s="1" t="str">
        <f>(TEXT(I4,"0.0%")&amp;CHAR(10)&amp;O4)</f>
        <v>41.7%
R2</v>
      </c>
    </row>
    <row r="5" spans="1:16" ht="30">
      <c r="A5" s="4">
        <f>Original_data!A6</f>
        <v>3</v>
      </c>
      <c r="B5" s="4" t="str">
        <f>Original_data!B6</f>
        <v>1: 1984-1988</v>
      </c>
      <c r="C5" s="4" t="str">
        <f>Original_data!C6</f>
        <v>R3</v>
      </c>
      <c r="D5" s="4">
        <f>Original_data!D6</f>
        <v>72</v>
      </c>
      <c r="E5" s="4">
        <f>Original_data!E6</f>
        <v>0.14694</v>
      </c>
      <c r="F5" s="4">
        <f>Original_data!F6</f>
        <v>0.69796</v>
      </c>
      <c r="G5" s="4">
        <f>Original_data!G6</f>
        <v>33974</v>
      </c>
      <c r="H5" s="4">
        <f>Original_data!H6</f>
        <v>0.18431</v>
      </c>
      <c r="I5" s="4">
        <f>Original_data!I6</f>
        <v>0.60092</v>
      </c>
      <c r="J5" s="4">
        <f>Original_data!J6</f>
        <v>0.06529</v>
      </c>
      <c r="K5" s="4">
        <f>Original_data!K6</f>
        <v>2.26442</v>
      </c>
      <c r="L5" s="4">
        <f>Original_data!L6</f>
        <v>76.931</v>
      </c>
      <c r="M5" s="4">
        <f>Original_data!M6</f>
        <v>0.68996</v>
      </c>
      <c r="N5" s="4">
        <f>Original_data!N6</f>
        <v>0.06024</v>
      </c>
      <c r="O5" t="s">
        <v>16</v>
      </c>
      <c r="P5" s="1" t="str">
        <f>(TEXT(I5,"0.0%")&amp;CHAR(10)&amp;O5)</f>
        <v>60.1%
R3</v>
      </c>
    </row>
    <row r="6" spans="1:16" ht="30">
      <c r="A6" s="4">
        <f>Original_data!A7</f>
        <v>4</v>
      </c>
      <c r="B6" s="4" t="str">
        <f>Original_data!B7</f>
        <v>1: 1984-1988</v>
      </c>
      <c r="C6" s="4" t="str">
        <f>Original_data!C7</f>
        <v>R4</v>
      </c>
      <c r="D6" s="4">
        <f>Original_data!D7</f>
        <v>81</v>
      </c>
      <c r="E6" s="4">
        <f>Original_data!E7</f>
        <v>0.16531</v>
      </c>
      <c r="F6" s="4">
        <f>Original_data!F7</f>
        <v>0.86327</v>
      </c>
      <c r="G6" s="4">
        <f>Original_data!G7</f>
        <v>36104</v>
      </c>
      <c r="H6" s="4">
        <f>Original_data!H7</f>
        <v>0.19587</v>
      </c>
      <c r="I6" s="4">
        <f>Original_data!I7</f>
        <v>0.79679</v>
      </c>
      <c r="J6" s="4">
        <f>Original_data!J7</f>
        <v>0.10266</v>
      </c>
      <c r="K6" s="4">
        <f>Original_data!K7</f>
        <v>2.39406</v>
      </c>
      <c r="L6" s="4">
        <f>Original_data!L7</f>
        <v>86.435</v>
      </c>
      <c r="M6" s="4">
        <f>Original_data!M7</f>
        <v>0.85745</v>
      </c>
      <c r="N6" s="4">
        <f>Original_data!N7</f>
        <v>0.09474</v>
      </c>
      <c r="O6" t="s">
        <v>17</v>
      </c>
      <c r="P6" s="1" t="str">
        <f>(TEXT(I6,"0.0%")&amp;CHAR(10)&amp;O6)</f>
        <v>79.7%
R4</v>
      </c>
    </row>
    <row r="7" spans="1:16" ht="30">
      <c r="A7" s="4">
        <f>Original_data!A8</f>
        <v>5</v>
      </c>
      <c r="B7" s="4" t="str">
        <f>Original_data!B8</f>
        <v>1: 1984-1988</v>
      </c>
      <c r="C7" s="4" t="str">
        <f>Original_data!C8</f>
        <v>R5</v>
      </c>
      <c r="D7" s="4">
        <f>Original_data!D8</f>
        <v>67</v>
      </c>
      <c r="E7" s="4">
        <f>Original_data!E8</f>
        <v>0.13673</v>
      </c>
      <c r="F7" s="4">
        <f>Original_data!F8</f>
        <v>1</v>
      </c>
      <c r="G7" s="4">
        <f>Original_data!G8</f>
        <v>37458</v>
      </c>
      <c r="H7" s="4">
        <f>Original_data!H8</f>
        <v>0.20321</v>
      </c>
      <c r="I7" s="4">
        <f>Original_data!I8</f>
        <v>1</v>
      </c>
      <c r="J7" s="4">
        <f>Original_data!J8</f>
        <v>0.16914</v>
      </c>
      <c r="K7" s="4">
        <f>Original_data!K8</f>
        <v>1.96399</v>
      </c>
      <c r="L7" s="4">
        <f>Original_data!L8</f>
        <v>73.567</v>
      </c>
      <c r="M7" s="4">
        <f>Original_data!M8</f>
        <v>1</v>
      </c>
      <c r="N7" s="4">
        <f>Original_data!N8</f>
        <v>0.1554</v>
      </c>
      <c r="O7" t="s">
        <v>18</v>
      </c>
      <c r="P7" s="1" t="str">
        <f>(TEXT(I7,"0%")&amp;CHAR(10)&amp;O7)</f>
        <v>100%
R5</v>
      </c>
    </row>
    <row r="8" ht="15">
      <c r="N8" t="str">
        <f>FIXED(N7,3)</f>
        <v>0.155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D24" sqref="D24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0">
      <c r="A3" s="4">
        <f>Original_data!A24</f>
        <v>21</v>
      </c>
      <c r="B3" s="4" t="str">
        <f>Original_data!B24</f>
        <v>5: 2004-2007</v>
      </c>
      <c r="C3" s="4" t="str">
        <f>Original_data!C24</f>
        <v>R1</v>
      </c>
      <c r="D3" s="4">
        <f>Original_data!D24</f>
        <v>73</v>
      </c>
      <c r="E3" s="4">
        <f>Original_data!E24</f>
        <v>0.32018</v>
      </c>
      <c r="F3" s="4">
        <f>Original_data!F24</f>
        <v>0.32018</v>
      </c>
      <c r="G3" s="4">
        <f>Original_data!G24</f>
        <v>33803</v>
      </c>
      <c r="H3" s="4">
        <f>Original_data!H24</f>
        <v>0.26233</v>
      </c>
      <c r="I3" s="4">
        <f>Original_data!I24</f>
        <v>0.26233</v>
      </c>
      <c r="J3" s="4">
        <f>Original_data!J24</f>
        <v>0</v>
      </c>
      <c r="K3" s="4">
        <f>Original_data!K24</f>
        <v>2.09016</v>
      </c>
      <c r="L3" s="4">
        <f>Original_data!L24</f>
        <v>70.654</v>
      </c>
      <c r="M3" s="4">
        <f>Original_data!M24</f>
        <v>0.31153</v>
      </c>
      <c r="N3" s="4">
        <f>Original_data!N24</f>
        <v>0</v>
      </c>
      <c r="O3" t="s">
        <v>14</v>
      </c>
      <c r="P3" s="1" t="str">
        <f>(TEXT(I3,"0.0%")&amp;CHAR(10)&amp;O3)</f>
        <v>26.2%
R1</v>
      </c>
      <c r="Q3">
        <v>0.2</v>
      </c>
    </row>
    <row r="4" spans="1:17" ht="30">
      <c r="A4" s="4">
        <f>Original_data!A25</f>
        <v>22</v>
      </c>
      <c r="B4" s="4" t="str">
        <f>Original_data!B25</f>
        <v>5: 2004-2007</v>
      </c>
      <c r="C4" s="4" t="str">
        <f>Original_data!C25</f>
        <v>R2</v>
      </c>
      <c r="D4" s="4">
        <f>Original_data!D25</f>
        <v>57</v>
      </c>
      <c r="E4" s="4">
        <f>Original_data!E25</f>
        <v>0.25</v>
      </c>
      <c r="F4" s="4">
        <f>Original_data!F25</f>
        <v>0.57018</v>
      </c>
      <c r="G4" s="4">
        <f>Original_data!G25</f>
        <v>25362</v>
      </c>
      <c r="H4" s="4">
        <f>Original_data!H25</f>
        <v>0.19683</v>
      </c>
      <c r="I4" s="4">
        <f>Original_data!I25</f>
        <v>0.45916</v>
      </c>
      <c r="J4" s="4">
        <f>Original_data!J25</f>
        <v>0.00256</v>
      </c>
      <c r="K4" s="4">
        <f>Original_data!K25</f>
        <v>2.21194</v>
      </c>
      <c r="L4" s="4">
        <f>Original_data!L25</f>
        <v>56.099</v>
      </c>
      <c r="M4" s="4">
        <f>Original_data!M25</f>
        <v>0.55889</v>
      </c>
      <c r="N4" s="4">
        <f>Original_data!N25</f>
        <v>0.00357</v>
      </c>
      <c r="O4" t="s">
        <v>15</v>
      </c>
      <c r="P4" s="1" t="str">
        <f>(TEXT(I4,"0.0%")&amp;CHAR(10)&amp;O4)</f>
        <v>45.9%
R2</v>
      </c>
      <c r="Q4">
        <v>0.4</v>
      </c>
    </row>
    <row r="5" spans="1:17" ht="30">
      <c r="A5" s="4">
        <f>Original_data!A26</f>
        <v>23</v>
      </c>
      <c r="B5" s="4" t="str">
        <f>Original_data!B26</f>
        <v>5: 2004-2007</v>
      </c>
      <c r="C5" s="4" t="str">
        <f>Original_data!C26</f>
        <v>R3</v>
      </c>
      <c r="D5" s="4">
        <f>Original_data!D26</f>
        <v>39</v>
      </c>
      <c r="E5" s="4">
        <f>Original_data!E26</f>
        <v>0.17105</v>
      </c>
      <c r="F5" s="4">
        <f>Original_data!F26</f>
        <v>0.74123</v>
      </c>
      <c r="G5" s="4">
        <f>Original_data!G26</f>
        <v>23812</v>
      </c>
      <c r="H5" s="4">
        <f>Original_data!H26</f>
        <v>0.1848</v>
      </c>
      <c r="I5" s="4">
        <f>Original_data!I26</f>
        <v>0.64396</v>
      </c>
      <c r="J5" s="4">
        <f>Original_data!J26</f>
        <v>0.02426</v>
      </c>
      <c r="K5" s="4">
        <f>Original_data!K26</f>
        <v>1.63644</v>
      </c>
      <c r="L5" s="4">
        <f>Original_data!L26</f>
        <v>38.967</v>
      </c>
      <c r="M5" s="4">
        <f>Original_data!M26</f>
        <v>0.73071</v>
      </c>
      <c r="N5" s="4">
        <f>Original_data!N26</f>
        <v>0.02082</v>
      </c>
      <c r="O5" t="s">
        <v>16</v>
      </c>
      <c r="P5" s="1" t="str">
        <f>(TEXT(I5,"0.0%")&amp;CHAR(10)&amp;O5)</f>
        <v>64.4%
R3</v>
      </c>
      <c r="Q5">
        <v>0.6</v>
      </c>
    </row>
    <row r="6" spans="1:17" ht="30">
      <c r="A6" s="4">
        <f>Original_data!A27</f>
        <v>24</v>
      </c>
      <c r="B6" s="4" t="str">
        <f>Original_data!B27</f>
        <v>5: 2004-2007</v>
      </c>
      <c r="C6" s="4" t="str">
        <f>Original_data!C27</f>
        <v>R4</v>
      </c>
      <c r="D6" s="4">
        <f>Original_data!D27</f>
        <v>31</v>
      </c>
      <c r="E6" s="4">
        <f>Original_data!E27</f>
        <v>0.13596</v>
      </c>
      <c r="F6" s="4">
        <f>Original_data!F27</f>
        <v>0.87719</v>
      </c>
      <c r="G6" s="4">
        <f>Original_data!G27</f>
        <v>22409</v>
      </c>
      <c r="H6" s="4">
        <f>Original_data!H27</f>
        <v>0.17391</v>
      </c>
      <c r="I6" s="4">
        <f>Original_data!I27</f>
        <v>0.81787</v>
      </c>
      <c r="J6" s="4">
        <f>Original_data!J27</f>
        <v>0.06561</v>
      </c>
      <c r="K6" s="4">
        <f>Original_data!K27</f>
        <v>1.40558</v>
      </c>
      <c r="L6" s="4">
        <f>Original_data!L27</f>
        <v>31.498</v>
      </c>
      <c r="M6" s="4">
        <f>Original_data!M27</f>
        <v>0.86959</v>
      </c>
      <c r="N6" s="4">
        <f>Original_data!N27</f>
        <v>0.05846</v>
      </c>
      <c r="O6" t="s">
        <v>17</v>
      </c>
      <c r="P6" s="1" t="str">
        <f>(TEXT(I6,"0.0%")&amp;CHAR(10)&amp;O6)</f>
        <v>81.8%
R4</v>
      </c>
      <c r="Q6">
        <v>0.8</v>
      </c>
    </row>
    <row r="7" spans="1:17" ht="30">
      <c r="A7" s="4">
        <f>Original_data!A28</f>
        <v>25</v>
      </c>
      <c r="B7" s="4" t="str">
        <f>Original_data!B28</f>
        <v>5: 2004-2007</v>
      </c>
      <c r="C7" s="4" t="str">
        <f>Original_data!C28</f>
        <v>R5</v>
      </c>
      <c r="D7" s="4">
        <f>Original_data!D28</f>
        <v>28</v>
      </c>
      <c r="E7" s="4">
        <f>Original_data!E28</f>
        <v>0.12281</v>
      </c>
      <c r="F7" s="4">
        <f>Original_data!F28</f>
        <v>1</v>
      </c>
      <c r="G7" s="4">
        <f>Original_data!G28</f>
        <v>23469</v>
      </c>
      <c r="H7" s="4">
        <f>Original_data!H28</f>
        <v>0.18213</v>
      </c>
      <c r="I7" s="4">
        <f>Original_data!I28</f>
        <v>1</v>
      </c>
      <c r="J7" s="4">
        <f>Original_data!J28</f>
        <v>0.12494</v>
      </c>
      <c r="K7" s="4">
        <f>Original_data!K28</f>
        <v>1.26021</v>
      </c>
      <c r="L7" s="4">
        <f>Original_data!L28</f>
        <v>29.576</v>
      </c>
      <c r="M7" s="4">
        <f>Original_data!M28</f>
        <v>1</v>
      </c>
      <c r="N7" s="4">
        <f>Original_data!N28</f>
        <v>0.11019</v>
      </c>
      <c r="O7" t="s">
        <v>18</v>
      </c>
      <c r="P7" s="1" t="str">
        <f>(TEXT(I7,"0%")&amp;CHAR(10)&amp;O7)</f>
        <v>100%
R5</v>
      </c>
      <c r="Q7">
        <v>1</v>
      </c>
    </row>
    <row r="8" spans="1:14" ht="22.5" customHeight="1">
      <c r="A8" s="5"/>
      <c r="N8" t="str">
        <f>FIXED(N7,3)</f>
        <v>0.110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12.57421875" style="0" customWidth="1"/>
    <col min="9" max="9" width="10.421875" style="0" customWidth="1"/>
  </cols>
  <sheetData>
    <row r="1" ht="15">
      <c r="A1" s="5" t="s">
        <v>19</v>
      </c>
    </row>
    <row r="2" ht="15">
      <c r="A2" s="2"/>
    </row>
    <row r="3" spans="1:14" ht="38.25">
      <c r="A3" s="4" t="s">
        <v>0</v>
      </c>
      <c r="B3" s="4" t="s">
        <v>20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21</v>
      </c>
      <c r="C4" s="1" t="s">
        <v>14</v>
      </c>
      <c r="D4" s="1">
        <v>178</v>
      </c>
      <c r="E4" s="1">
        <v>0.36327</v>
      </c>
      <c r="F4" s="1">
        <v>0.36327</v>
      </c>
      <c r="G4" s="1">
        <v>42281</v>
      </c>
      <c r="H4" s="1">
        <v>0.22938</v>
      </c>
      <c r="I4" s="1">
        <v>0.22938</v>
      </c>
      <c r="J4" s="1">
        <v>0</v>
      </c>
      <c r="K4" s="1">
        <v>4.29864</v>
      </c>
      <c r="L4" s="1">
        <v>181.751</v>
      </c>
      <c r="M4" s="1">
        <v>0.35218</v>
      </c>
      <c r="N4" s="1">
        <v>0</v>
      </c>
    </row>
    <row r="5" spans="1:14" ht="15">
      <c r="A5" s="4">
        <v>2</v>
      </c>
      <c r="B5" s="1" t="s">
        <v>21</v>
      </c>
      <c r="C5" s="1" t="s">
        <v>15</v>
      </c>
      <c r="D5" s="1">
        <v>92</v>
      </c>
      <c r="E5" s="1">
        <v>0.18776</v>
      </c>
      <c r="F5" s="1">
        <v>0.55102</v>
      </c>
      <c r="G5" s="1">
        <v>34511</v>
      </c>
      <c r="H5" s="1">
        <v>0.18723</v>
      </c>
      <c r="I5" s="1">
        <v>0.41661</v>
      </c>
      <c r="J5" s="1">
        <v>0.02495</v>
      </c>
      <c r="K5" s="1">
        <v>2.82187</v>
      </c>
      <c r="L5" s="1">
        <v>97.386</v>
      </c>
      <c r="M5" s="1">
        <v>0.54089</v>
      </c>
      <c r="N5" s="1">
        <v>0.02265</v>
      </c>
    </row>
    <row r="6" spans="1:14" ht="15">
      <c r="A6" s="4">
        <v>3</v>
      </c>
      <c r="B6" s="1" t="s">
        <v>21</v>
      </c>
      <c r="C6" s="1" t="s">
        <v>16</v>
      </c>
      <c r="D6" s="1">
        <v>72</v>
      </c>
      <c r="E6" s="1">
        <v>0.14694</v>
      </c>
      <c r="F6" s="1">
        <v>0.69796</v>
      </c>
      <c r="G6" s="1">
        <v>33974</v>
      </c>
      <c r="H6" s="1">
        <v>0.18431</v>
      </c>
      <c r="I6" s="1">
        <v>0.60092</v>
      </c>
      <c r="J6" s="1">
        <v>0.06529</v>
      </c>
      <c r="K6" s="1">
        <v>2.26442</v>
      </c>
      <c r="L6" s="1">
        <v>76.931</v>
      </c>
      <c r="M6" s="1">
        <v>0.68996</v>
      </c>
      <c r="N6" s="1">
        <v>0.06024</v>
      </c>
    </row>
    <row r="7" spans="1:14" ht="15">
      <c r="A7" s="4">
        <v>4</v>
      </c>
      <c r="B7" s="1" t="s">
        <v>21</v>
      </c>
      <c r="C7" s="1" t="s">
        <v>17</v>
      </c>
      <c r="D7" s="1">
        <v>81</v>
      </c>
      <c r="E7" s="1">
        <v>0.16531</v>
      </c>
      <c r="F7" s="1">
        <v>0.86327</v>
      </c>
      <c r="G7" s="1">
        <v>36104</v>
      </c>
      <c r="H7" s="1">
        <v>0.19587</v>
      </c>
      <c r="I7" s="1">
        <v>0.79679</v>
      </c>
      <c r="J7" s="1">
        <v>0.10266</v>
      </c>
      <c r="K7" s="1">
        <v>2.39406</v>
      </c>
      <c r="L7" s="1">
        <v>86.435</v>
      </c>
      <c r="M7" s="1">
        <v>0.85745</v>
      </c>
      <c r="N7" s="1">
        <v>0.09474</v>
      </c>
    </row>
    <row r="8" spans="1:14" ht="15">
      <c r="A8" s="4">
        <v>5</v>
      </c>
      <c r="B8" s="1" t="s">
        <v>21</v>
      </c>
      <c r="C8" s="1" t="s">
        <v>18</v>
      </c>
      <c r="D8" s="1">
        <v>67</v>
      </c>
      <c r="E8" s="1">
        <v>0.13673</v>
      </c>
      <c r="F8" s="1">
        <v>1</v>
      </c>
      <c r="G8" s="1">
        <v>37458</v>
      </c>
      <c r="H8" s="1">
        <v>0.20321</v>
      </c>
      <c r="I8" s="1">
        <v>1</v>
      </c>
      <c r="J8" s="1">
        <v>0.16914</v>
      </c>
      <c r="K8" s="1">
        <v>1.96399</v>
      </c>
      <c r="L8" s="1">
        <v>73.567</v>
      </c>
      <c r="M8" s="1">
        <v>1</v>
      </c>
      <c r="N8" s="1">
        <v>0.1554</v>
      </c>
    </row>
    <row r="9" spans="1:14" ht="15">
      <c r="A9" s="4">
        <v>6</v>
      </c>
      <c r="B9" s="1" t="s">
        <v>22</v>
      </c>
      <c r="C9" s="1" t="s">
        <v>14</v>
      </c>
      <c r="D9" s="1">
        <v>137</v>
      </c>
      <c r="E9" s="1">
        <v>0.37534</v>
      </c>
      <c r="F9" s="1">
        <v>0.37534</v>
      </c>
      <c r="G9" s="1">
        <v>43270</v>
      </c>
      <c r="H9" s="1">
        <v>0.24291</v>
      </c>
      <c r="I9" s="1">
        <v>0.24291</v>
      </c>
      <c r="J9" s="1">
        <v>0</v>
      </c>
      <c r="K9" s="1">
        <v>3.09408</v>
      </c>
      <c r="L9" s="1">
        <v>133.881</v>
      </c>
      <c r="M9" s="1">
        <v>0.36295</v>
      </c>
      <c r="N9" s="1">
        <v>0</v>
      </c>
    </row>
    <row r="10" spans="1:14" ht="15">
      <c r="A10" s="4">
        <v>7</v>
      </c>
      <c r="B10" s="1" t="s">
        <v>22</v>
      </c>
      <c r="C10" s="1" t="s">
        <v>15</v>
      </c>
      <c r="D10" s="1">
        <v>63</v>
      </c>
      <c r="E10" s="1">
        <v>0.1726</v>
      </c>
      <c r="F10" s="1">
        <v>0.54795</v>
      </c>
      <c r="G10" s="1">
        <v>32823</v>
      </c>
      <c r="H10" s="1">
        <v>0.18426</v>
      </c>
      <c r="I10" s="1">
        <v>0.42718</v>
      </c>
      <c r="J10" s="1">
        <v>0.02723</v>
      </c>
      <c r="K10" s="1">
        <v>1.94072</v>
      </c>
      <c r="L10" s="1">
        <v>63.7</v>
      </c>
      <c r="M10" s="1">
        <v>0.53564</v>
      </c>
      <c r="N10" s="1">
        <v>0.02493</v>
      </c>
    </row>
    <row r="11" spans="1:14" ht="15">
      <c r="A11" s="4">
        <v>8</v>
      </c>
      <c r="B11" s="1" t="s">
        <v>22</v>
      </c>
      <c r="C11" s="1" t="s">
        <v>16</v>
      </c>
      <c r="D11" s="1">
        <v>56</v>
      </c>
      <c r="E11" s="1">
        <v>0.15342</v>
      </c>
      <c r="F11" s="1">
        <v>0.70137</v>
      </c>
      <c r="G11" s="1">
        <v>33771</v>
      </c>
      <c r="H11" s="1">
        <v>0.18959</v>
      </c>
      <c r="I11" s="1">
        <v>0.61676</v>
      </c>
      <c r="J11" s="1">
        <v>0.06558</v>
      </c>
      <c r="K11" s="1">
        <v>1.72032</v>
      </c>
      <c r="L11" s="1">
        <v>58.097</v>
      </c>
      <c r="M11" s="1">
        <v>0.69314</v>
      </c>
      <c r="N11" s="1">
        <v>0.0592</v>
      </c>
    </row>
    <row r="12" spans="1:14" ht="15">
      <c r="A12" s="4">
        <v>9</v>
      </c>
      <c r="B12" s="1" t="s">
        <v>22</v>
      </c>
      <c r="C12" s="1" t="s">
        <v>17</v>
      </c>
      <c r="D12" s="1">
        <v>65</v>
      </c>
      <c r="E12" s="1">
        <v>0.17808</v>
      </c>
      <c r="F12" s="1">
        <v>0.87945</v>
      </c>
      <c r="G12" s="1">
        <v>34468</v>
      </c>
      <c r="H12" s="1">
        <v>0.1935</v>
      </c>
      <c r="I12" s="1">
        <v>0.81026</v>
      </c>
      <c r="J12" s="1">
        <v>0.09146</v>
      </c>
      <c r="K12" s="1">
        <v>1.93697</v>
      </c>
      <c r="L12" s="1">
        <v>66.763</v>
      </c>
      <c r="M12" s="1">
        <v>0.87414</v>
      </c>
      <c r="N12" s="1">
        <v>0.08169</v>
      </c>
    </row>
    <row r="13" spans="1:14" ht="15">
      <c r="A13" s="4">
        <v>10</v>
      </c>
      <c r="B13" s="1" t="s">
        <v>22</v>
      </c>
      <c r="C13" s="1" t="s">
        <v>18</v>
      </c>
      <c r="D13" s="1">
        <v>44</v>
      </c>
      <c r="E13" s="1">
        <v>0.12055</v>
      </c>
      <c r="F13" s="1">
        <v>1</v>
      </c>
      <c r="G13" s="1">
        <v>33798</v>
      </c>
      <c r="H13" s="1">
        <v>0.18974</v>
      </c>
      <c r="I13" s="1">
        <v>1</v>
      </c>
      <c r="J13" s="1">
        <v>0.16065</v>
      </c>
      <c r="K13" s="1">
        <v>1.37366</v>
      </c>
      <c r="L13" s="1">
        <v>46.427</v>
      </c>
      <c r="M13" s="1">
        <v>1</v>
      </c>
      <c r="N13" s="1">
        <v>0.14557</v>
      </c>
    </row>
    <row r="14" spans="1:14" ht="15">
      <c r="A14" s="4">
        <v>11</v>
      </c>
      <c r="B14" s="1" t="s">
        <v>23</v>
      </c>
      <c r="C14" s="1" t="s">
        <v>14</v>
      </c>
      <c r="D14" s="1">
        <v>130</v>
      </c>
      <c r="E14" s="1">
        <v>0.35326</v>
      </c>
      <c r="F14" s="1">
        <v>0.35326</v>
      </c>
      <c r="G14" s="1">
        <v>42605</v>
      </c>
      <c r="H14" s="1">
        <v>0.24587</v>
      </c>
      <c r="I14" s="1">
        <v>0.24587</v>
      </c>
      <c r="J14" s="1">
        <v>0</v>
      </c>
      <c r="K14" s="1">
        <v>3.11708</v>
      </c>
      <c r="L14" s="1">
        <v>132.803</v>
      </c>
      <c r="M14" s="1">
        <v>0.34599</v>
      </c>
      <c r="N14" s="1">
        <v>0</v>
      </c>
    </row>
    <row r="15" spans="1:14" ht="15">
      <c r="A15" s="4">
        <v>12</v>
      </c>
      <c r="B15" s="1" t="s">
        <v>23</v>
      </c>
      <c r="C15" s="1" t="s">
        <v>15</v>
      </c>
      <c r="D15" s="1">
        <v>84</v>
      </c>
      <c r="E15" s="1">
        <v>0.22826</v>
      </c>
      <c r="F15" s="1">
        <v>0.58152</v>
      </c>
      <c r="G15" s="1">
        <v>35006</v>
      </c>
      <c r="H15" s="1">
        <v>0.20202</v>
      </c>
      <c r="I15" s="1">
        <v>0.44789</v>
      </c>
      <c r="J15" s="1">
        <v>0.01524</v>
      </c>
      <c r="K15" s="1">
        <v>2.46435</v>
      </c>
      <c r="L15" s="1">
        <v>86.267</v>
      </c>
      <c r="M15" s="1">
        <v>0.57073</v>
      </c>
      <c r="N15" s="1">
        <v>0.01464</v>
      </c>
    </row>
    <row r="16" spans="1:14" ht="15">
      <c r="A16" s="4">
        <v>13</v>
      </c>
      <c r="B16" s="1" t="s">
        <v>23</v>
      </c>
      <c r="C16" s="1" t="s">
        <v>16</v>
      </c>
      <c r="D16" s="1">
        <v>50</v>
      </c>
      <c r="E16" s="1">
        <v>0.13587</v>
      </c>
      <c r="F16" s="1">
        <v>0.71739</v>
      </c>
      <c r="G16" s="1">
        <v>29852</v>
      </c>
      <c r="H16" s="1">
        <v>0.17227</v>
      </c>
      <c r="I16" s="1">
        <v>0.62016</v>
      </c>
      <c r="J16" s="1">
        <v>0.05457</v>
      </c>
      <c r="K16" s="1">
        <v>1.77402</v>
      </c>
      <c r="L16" s="1">
        <v>52.958</v>
      </c>
      <c r="M16" s="1">
        <v>0.7087</v>
      </c>
      <c r="N16" s="1">
        <v>0.05116</v>
      </c>
    </row>
    <row r="17" spans="1:14" ht="15">
      <c r="A17" s="4">
        <v>14</v>
      </c>
      <c r="B17" s="1" t="s">
        <v>23</v>
      </c>
      <c r="C17" s="1" t="s">
        <v>17</v>
      </c>
      <c r="D17" s="1">
        <v>55</v>
      </c>
      <c r="E17" s="1">
        <v>0.14946</v>
      </c>
      <c r="F17" s="1">
        <v>0.86685</v>
      </c>
      <c r="G17" s="1">
        <v>33896</v>
      </c>
      <c r="H17" s="1">
        <v>0.19561</v>
      </c>
      <c r="I17" s="1">
        <v>0.81577</v>
      </c>
      <c r="J17" s="1">
        <v>0.10221</v>
      </c>
      <c r="K17" s="1">
        <v>1.71004</v>
      </c>
      <c r="L17" s="1">
        <v>57.963</v>
      </c>
      <c r="M17" s="1">
        <v>0.85971</v>
      </c>
      <c r="N17" s="1">
        <v>0.09614</v>
      </c>
    </row>
    <row r="18" spans="1:14" ht="15">
      <c r="A18" s="4">
        <v>15</v>
      </c>
      <c r="B18" s="1" t="s">
        <v>23</v>
      </c>
      <c r="C18" s="1" t="s">
        <v>18</v>
      </c>
      <c r="D18" s="1">
        <v>49</v>
      </c>
      <c r="E18" s="1">
        <v>0.13315</v>
      </c>
      <c r="F18" s="1">
        <v>1</v>
      </c>
      <c r="G18" s="1">
        <v>31924</v>
      </c>
      <c r="H18" s="1">
        <v>0.18423</v>
      </c>
      <c r="I18" s="1">
        <v>1</v>
      </c>
      <c r="J18" s="1">
        <v>0.15329</v>
      </c>
      <c r="K18" s="1">
        <v>1.68678</v>
      </c>
      <c r="L18" s="1">
        <v>53.849</v>
      </c>
      <c r="M18" s="1">
        <v>1</v>
      </c>
      <c r="N18" s="1">
        <v>0.14008</v>
      </c>
    </row>
    <row r="19" spans="1:14" ht="15">
      <c r="A19" s="4">
        <v>16</v>
      </c>
      <c r="B19" s="1" t="s">
        <v>24</v>
      </c>
      <c r="C19" s="1" t="s">
        <v>14</v>
      </c>
      <c r="D19" s="1">
        <v>122</v>
      </c>
      <c r="E19" s="1">
        <v>0.40667</v>
      </c>
      <c r="F19" s="1">
        <v>0.40667</v>
      </c>
      <c r="G19" s="1">
        <v>42278</v>
      </c>
      <c r="H19" s="1">
        <v>0.26411</v>
      </c>
      <c r="I19" s="1">
        <v>0.26411</v>
      </c>
      <c r="J19" s="1">
        <v>0</v>
      </c>
      <c r="K19" s="1">
        <v>2.88657</v>
      </c>
      <c r="L19" s="1">
        <v>122.038</v>
      </c>
      <c r="M19" s="1">
        <v>0.39502</v>
      </c>
      <c r="N19" s="1">
        <v>0</v>
      </c>
    </row>
    <row r="20" spans="1:14" ht="15">
      <c r="A20" s="4">
        <v>17</v>
      </c>
      <c r="B20" s="1" t="s">
        <v>24</v>
      </c>
      <c r="C20" s="1" t="s">
        <v>15</v>
      </c>
      <c r="D20" s="1">
        <v>52</v>
      </c>
      <c r="E20" s="1">
        <v>0.17333</v>
      </c>
      <c r="F20" s="1">
        <v>0.58</v>
      </c>
      <c r="G20" s="1">
        <v>30950</v>
      </c>
      <c r="H20" s="1">
        <v>0.19334</v>
      </c>
      <c r="I20" s="1">
        <v>0.45745</v>
      </c>
      <c r="J20" s="1">
        <v>0.03285</v>
      </c>
      <c r="K20" s="1">
        <v>1.73924</v>
      </c>
      <c r="L20" s="1">
        <v>53.829</v>
      </c>
      <c r="M20" s="1">
        <v>0.56925</v>
      </c>
      <c r="N20" s="1">
        <v>0.03036</v>
      </c>
    </row>
    <row r="21" spans="1:14" ht="15">
      <c r="A21" s="4">
        <v>18</v>
      </c>
      <c r="B21" s="1" t="s">
        <v>24</v>
      </c>
      <c r="C21" s="1" t="s">
        <v>16</v>
      </c>
      <c r="D21" s="1">
        <v>43</v>
      </c>
      <c r="E21" s="1">
        <v>0.14333</v>
      </c>
      <c r="F21" s="1">
        <v>0.72333</v>
      </c>
      <c r="G21" s="1">
        <v>28992</v>
      </c>
      <c r="H21" s="1">
        <v>0.18111</v>
      </c>
      <c r="I21" s="1">
        <v>0.63856</v>
      </c>
      <c r="J21" s="1">
        <v>0.07232</v>
      </c>
      <c r="K21" s="1">
        <v>1.5566</v>
      </c>
      <c r="L21" s="1">
        <v>45.129</v>
      </c>
      <c r="M21" s="1">
        <v>0.71533</v>
      </c>
      <c r="N21" s="1">
        <v>0.06663</v>
      </c>
    </row>
    <row r="22" spans="1:14" ht="15">
      <c r="A22" s="4">
        <v>19</v>
      </c>
      <c r="B22" s="1" t="s">
        <v>24</v>
      </c>
      <c r="C22" s="1" t="s">
        <v>17</v>
      </c>
      <c r="D22" s="1">
        <v>54</v>
      </c>
      <c r="E22" s="1">
        <v>0.18</v>
      </c>
      <c r="F22" s="1">
        <v>0.90333</v>
      </c>
      <c r="G22" s="1">
        <v>29481</v>
      </c>
      <c r="H22" s="1">
        <v>0.18416</v>
      </c>
      <c r="I22" s="1">
        <v>0.82272</v>
      </c>
      <c r="J22" s="1">
        <v>0.0906</v>
      </c>
      <c r="K22" s="1">
        <v>1.92549</v>
      </c>
      <c r="L22" s="1">
        <v>56.765</v>
      </c>
      <c r="M22" s="1">
        <v>0.89907</v>
      </c>
      <c r="N22" s="1">
        <v>0.08104</v>
      </c>
    </row>
    <row r="23" spans="1:14" ht="15">
      <c r="A23" s="4">
        <v>20</v>
      </c>
      <c r="B23" s="1" t="s">
        <v>24</v>
      </c>
      <c r="C23" s="1" t="s">
        <v>18</v>
      </c>
      <c r="D23" s="1">
        <v>29</v>
      </c>
      <c r="E23" s="1">
        <v>0.09667</v>
      </c>
      <c r="F23" s="1">
        <v>1</v>
      </c>
      <c r="G23" s="1">
        <v>28379</v>
      </c>
      <c r="H23" s="1">
        <v>0.17728</v>
      </c>
      <c r="I23" s="1">
        <v>1</v>
      </c>
      <c r="J23" s="1">
        <v>0.17121</v>
      </c>
      <c r="K23" s="1">
        <v>1.09877</v>
      </c>
      <c r="L23" s="1">
        <v>31.182</v>
      </c>
      <c r="M23" s="1">
        <v>1</v>
      </c>
      <c r="N23" s="1">
        <v>0.15739</v>
      </c>
    </row>
    <row r="24" spans="1:14" ht="15">
      <c r="A24" s="4">
        <v>21</v>
      </c>
      <c r="B24" s="1" t="s">
        <v>25</v>
      </c>
      <c r="C24" s="1" t="s">
        <v>14</v>
      </c>
      <c r="D24" s="1">
        <v>73</v>
      </c>
      <c r="E24" s="1">
        <v>0.32018</v>
      </c>
      <c r="F24" s="1">
        <v>0.32018</v>
      </c>
      <c r="G24" s="1">
        <v>33803</v>
      </c>
      <c r="H24" s="1">
        <v>0.26233</v>
      </c>
      <c r="I24" s="1">
        <v>0.26233</v>
      </c>
      <c r="J24" s="1">
        <v>0</v>
      </c>
      <c r="K24" s="1">
        <v>2.09016</v>
      </c>
      <c r="L24" s="1">
        <v>70.654</v>
      </c>
      <c r="M24" s="1">
        <v>0.31153</v>
      </c>
      <c r="N24" s="1">
        <v>0</v>
      </c>
    </row>
    <row r="25" spans="1:14" ht="15">
      <c r="A25" s="4">
        <v>22</v>
      </c>
      <c r="B25" s="1" t="s">
        <v>25</v>
      </c>
      <c r="C25" s="1" t="s">
        <v>15</v>
      </c>
      <c r="D25" s="1">
        <v>57</v>
      </c>
      <c r="E25" s="1">
        <v>0.25</v>
      </c>
      <c r="F25" s="1">
        <v>0.57018</v>
      </c>
      <c r="G25" s="1">
        <v>25362</v>
      </c>
      <c r="H25" s="1">
        <v>0.19683</v>
      </c>
      <c r="I25" s="1">
        <v>0.45916</v>
      </c>
      <c r="J25" s="1">
        <v>0.00256</v>
      </c>
      <c r="K25" s="1">
        <v>2.21194</v>
      </c>
      <c r="L25" s="1">
        <v>56.099</v>
      </c>
      <c r="M25" s="1">
        <v>0.55889</v>
      </c>
      <c r="N25" s="1">
        <v>0.00357</v>
      </c>
    </row>
    <row r="26" spans="1:14" ht="15">
      <c r="A26" s="4">
        <v>23</v>
      </c>
      <c r="B26" s="1" t="s">
        <v>25</v>
      </c>
      <c r="C26" s="1" t="s">
        <v>16</v>
      </c>
      <c r="D26" s="1">
        <v>39</v>
      </c>
      <c r="E26" s="1">
        <v>0.17105</v>
      </c>
      <c r="F26" s="1">
        <v>0.74123</v>
      </c>
      <c r="G26" s="1">
        <v>23812</v>
      </c>
      <c r="H26" s="1">
        <v>0.1848</v>
      </c>
      <c r="I26" s="1">
        <v>0.64396</v>
      </c>
      <c r="J26" s="1">
        <v>0.02426</v>
      </c>
      <c r="K26" s="1">
        <v>1.63644</v>
      </c>
      <c r="L26" s="1">
        <v>38.967</v>
      </c>
      <c r="M26" s="1">
        <v>0.73071</v>
      </c>
      <c r="N26" s="1">
        <v>0.02082</v>
      </c>
    </row>
    <row r="27" spans="1:14" ht="15">
      <c r="A27" s="4">
        <v>24</v>
      </c>
      <c r="B27" s="1" t="s">
        <v>25</v>
      </c>
      <c r="C27" s="1" t="s">
        <v>17</v>
      </c>
      <c r="D27" s="1">
        <v>31</v>
      </c>
      <c r="E27" s="1">
        <v>0.13596</v>
      </c>
      <c r="F27" s="1">
        <v>0.87719</v>
      </c>
      <c r="G27" s="1">
        <v>22409</v>
      </c>
      <c r="H27" s="1">
        <v>0.17391</v>
      </c>
      <c r="I27" s="1">
        <v>0.81787</v>
      </c>
      <c r="J27" s="1">
        <v>0.06561</v>
      </c>
      <c r="K27" s="1">
        <v>1.40558</v>
      </c>
      <c r="L27" s="1">
        <v>31.498</v>
      </c>
      <c r="M27" s="1">
        <v>0.86959</v>
      </c>
      <c r="N27" s="1">
        <v>0.05846</v>
      </c>
    </row>
    <row r="28" spans="1:14" ht="15">
      <c r="A28" s="4">
        <v>25</v>
      </c>
      <c r="B28" s="1" t="s">
        <v>25</v>
      </c>
      <c r="C28" s="1" t="s">
        <v>18</v>
      </c>
      <c r="D28" s="1">
        <v>28</v>
      </c>
      <c r="E28" s="1">
        <v>0.12281</v>
      </c>
      <c r="F28" s="1">
        <v>1</v>
      </c>
      <c r="G28" s="1">
        <v>23469</v>
      </c>
      <c r="H28" s="1">
        <v>0.18213</v>
      </c>
      <c r="I28" s="1">
        <v>1</v>
      </c>
      <c r="J28" s="1">
        <v>0.12494</v>
      </c>
      <c r="K28" s="1">
        <v>1.26021</v>
      </c>
      <c r="L28" s="1">
        <v>29.576</v>
      </c>
      <c r="M28" s="1">
        <v>1</v>
      </c>
      <c r="N28" s="1">
        <v>0.11019</v>
      </c>
    </row>
    <row r="30" ht="15">
      <c r="A30" s="1"/>
    </row>
    <row r="31" spans="1:14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2010-02-24T22:25:47Z</cp:lastPrinted>
  <dcterms:created xsi:type="dcterms:W3CDTF">2009-11-25T16:19:17Z</dcterms:created>
  <dcterms:modified xsi:type="dcterms:W3CDTF">2010-11-03T17:02:06Z</dcterms:modified>
  <cp:category/>
  <cp:version/>
  <cp:contentType/>
  <cp:contentStatus/>
</cp:coreProperties>
</file>