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2450" activeTab="0"/>
  </bookViews>
  <sheets>
    <sheet name="under_5_mort_Lorenz_Urban_T1" sheetId="1" r:id="rId1"/>
    <sheet name="under_5_mort_Lorenz_Urban_T5" sheetId="2" r:id="rId2"/>
    <sheet name="Urban_data_T1" sheetId="3" r:id="rId3"/>
    <sheet name="Urban_data_T5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<sst xmlns="http://schemas.openxmlformats.org/spreadsheetml/2006/main" count="66" uniqueCount="26">
  <si>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</si>
  <si>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</si>
  <si>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</si>
  <si>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</si>
  <si>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</si>
  <si>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</si>
  <si>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</si>
  <si>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</si>
  <si>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</si>
  <si>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</si>
  <si>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</si>
  <si>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</si>
  <si>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</si>
  <si>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</si>
  <si>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cal_yrs</t>
  </si>
  <si>
    <t>1: 1984-1988</t>
  </si>
  <si>
    <t>2: 1989-1993</t>
  </si>
  <si>
    <t>3: 1994-1998</t>
  </si>
  <si>
    <t>4: 1999-2003</t>
  </si>
  <si>
    <t>5: 2004-2007</t>
  </si>
  <si>
    <t>Urban: Crude and Adjusted Lorenz Curve and GINI coefficient for Mortality Under Age 5</t>
  </si>
  <si>
    <t>U1</t>
  </si>
  <si>
    <t>U2</t>
  </si>
  <si>
    <t>U3</t>
  </si>
  <si>
    <t>U4</t>
  </si>
  <si>
    <t>U5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</si>
</sst>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b/>
      <sz val="12.5"/>
      <color indexed="8"/>
      <name val="Univers 45 Light"/>
      <family val="0"/>
    </font>
    <font>
      <b/>
      <sz val="12.9"/>
      <color indexed="8"/>
      <name val="Univers 45 Light"/>
      <family val="0"/>
    </font>
    <font>
      <sz val="12.9"/>
      <color indexed="8"/>
      <name val="Univers 45 Light"/>
      <family val="0"/>
    </font>
    <font>
      <sz val="8"/>
      <color indexed="8"/>
      <name val="Univers 45 Light"/>
      <family val="0"/>
    </font>
    <font>
      <sz val="12.5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575"/>
          <c:w val="0.94725"/>
          <c:h val="0.732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Urban_data_T1!$I$2:$I$7</c:f>
              <c:numCache>
                <c:ptCount val="6"/>
                <c:pt idx="0">
                  <c:v>0</c:v>
                </c:pt>
                <c:pt idx="1">
                  <c:v>0.21972</c:v>
                </c:pt>
                <c:pt idx="2">
                  <c:v>0.41066</c:v>
                </c:pt>
                <c:pt idx="3">
                  <c:v>0.60113</c:v>
                </c:pt>
                <c:pt idx="4">
                  <c:v>0.81663</c:v>
                </c:pt>
                <c:pt idx="5">
                  <c:v>1</c:v>
                </c:pt>
              </c:numCache>
            </c:numRef>
          </c:xVal>
          <c:yVal>
            <c:numRef>
              <c:f>Urban_data_T1!$M$2:$M$7</c:f>
              <c:numCache>
                <c:ptCount val="6"/>
                <c:pt idx="0">
                  <c:v>0</c:v>
                </c:pt>
                <c:pt idx="1">
                  <c:v>0.32024</c:v>
                </c:pt>
                <c:pt idx="2">
                  <c:v>0.53541</c:v>
                </c:pt>
                <c:pt idx="3">
                  <c:v>0.71618</c:v>
                </c:pt>
                <c:pt idx="4">
                  <c:v>0.87815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36591640"/>
        <c:axId val="60889305"/>
      </c:scatterChart>
      <c:valAx>
        <c:axId val="3659164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60889305"/>
        <c:crosses val="autoZero"/>
        <c:crossBetween val="midCat"/>
        <c:dispUnits/>
        <c:majorUnit val="0.2"/>
      </c:valAx>
      <c:valAx>
        <c:axId val="6088930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Mortality to Children Under the Age of Five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1640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5"/>
          <c:y val="0.921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63"/>
          <c:w val="0.941"/>
          <c:h val="0.75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Urban_data_T5!$I$2:$I$7</c:f>
              <c:numCache>
                <c:ptCount val="6"/>
                <c:pt idx="0">
                  <c:v>0</c:v>
                </c:pt>
                <c:pt idx="1">
                  <c:v>0.24042</c:v>
                </c:pt>
                <c:pt idx="2">
                  <c:v>0.44087</c:v>
                </c:pt>
                <c:pt idx="3">
                  <c:v>0.62819</c:v>
                </c:pt>
                <c:pt idx="4">
                  <c:v>0.81735</c:v>
                </c:pt>
                <c:pt idx="5">
                  <c:v>1</c:v>
                </c:pt>
              </c:numCache>
            </c:numRef>
          </c:xVal>
          <c:yVal>
            <c:numRef>
              <c:f>Urban_data_T5!$M$2:$M$7</c:f>
              <c:numCache>
                <c:ptCount val="6"/>
                <c:pt idx="0">
                  <c:v>0</c:v>
                </c:pt>
                <c:pt idx="1">
                  <c:v>0.37657</c:v>
                </c:pt>
                <c:pt idx="2">
                  <c:v>0.4952</c:v>
                </c:pt>
                <c:pt idx="3">
                  <c:v>0.69655</c:v>
                </c:pt>
                <c:pt idx="4">
                  <c:v>0.87658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11132834"/>
        <c:axId val="33086643"/>
      </c:scatterChart>
      <c:valAx>
        <c:axId val="1113283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3086643"/>
        <c:crosses val="autoZero"/>
        <c:crossBetween val="midCat"/>
        <c:dispUnits/>
        <c:majorUnit val="0.2"/>
      </c:valAx>
      <c:valAx>
        <c:axId val="330866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Mortality to Children Under the Age of Five 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2834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775"/>
          <c:y val="0.9195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0.64475</cdr:x>
      <cdr:y>0.71475</cdr:y>
    </cdr:from>
    <cdr:to>
      <cdr:x>0.724</cdr:x>
      <cdr:y>0.766</cdr:y>
    </cdr:to>
    <cdr:sp textlink="Urban_data_T1!$N$8">
      <cdr:nvSpPr>
        <cdr:cNvPr id="1" name="TextBox 1"/>
        <cdr:cNvSpPr txBox="1">
          <a:spLocks noChangeArrowheads="1"/>
        </cdr:cNvSpPr>
      </cdr:nvSpPr>
      <cdr:spPr>
        <a:xfrm>
          <a:off x="5638800" y="455295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7f56b782-187f-472e-8f29-f85e46191118}" type="TxLink">
            <a:rPr lang="en-US" cap="none" sz="1200" b="0" i="0" u="none" baseline="0">
              <a:solidFill>
                <a:srgbClr val="000000"/>
              </a:solidFill>
            </a:rPr>
            <a:t>0.160</a:t>
          </a:fld>
        </a:p>
      </cdr:txBody>
    </cdr:sp>
  </cdr:relSizeAnchor>
  <cdr:relSizeAnchor xmlns:cdr="http://schemas.openxmlformats.org/drawingml/2006/chartDrawing">
    <cdr:from>
      <cdr:x>0.582</cdr:x>
      <cdr:y>0.721</cdr:y>
    </cdr:from>
    <cdr:to>
      <cdr:x>0.67025</cdr:x>
      <cdr:y>0.75975</cdr:y>
    </cdr:to>
    <cdr:sp>
      <cdr:nvSpPr>
        <cdr:cNvPr id="2" name="TextBox 2"/>
        <cdr:cNvSpPr txBox="1">
          <a:spLocks noChangeArrowheads="1"/>
        </cdr:cNvSpPr>
      </cdr:nvSpPr>
      <cdr:spPr>
        <a:xfrm>
          <a:off x="5086350" y="459105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0.22575</cdr:x>
      <cdr:y>0.7875</cdr:y>
    </cdr:from>
    <cdr:to>
      <cdr:x>0.30675</cdr:x>
      <cdr:y>0.86475</cdr:y>
    </cdr:to>
    <cdr:sp textlink="Urban_data_T1!$P$3">
      <cdr:nvSpPr>
        <cdr:cNvPr id="3" name="TextBox 4"/>
        <cdr:cNvSpPr txBox="1">
          <a:spLocks noChangeArrowheads="1"/>
        </cdr:cNvSpPr>
      </cdr:nvSpPr>
      <cdr:spPr>
        <a:xfrm>
          <a:off x="1971675" y="5010150"/>
          <a:ext cx="7048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19b4653-42bb-4090-95e8-9decadcef295}" type="TxLink">
            <a:rPr lang="en-US" cap="none" sz="1200" b="0" i="0" u="none" baseline="0">
              <a:solidFill>
                <a:srgbClr val="000000"/>
              </a:solidFill>
            </a:rPr>
            <a:t>22.0%
U1</a:t>
          </a:fld>
        </a:p>
      </cdr:txBody>
    </cdr:sp>
  </cdr:relSizeAnchor>
  <cdr:relSizeAnchor xmlns:cdr="http://schemas.openxmlformats.org/drawingml/2006/chartDrawing">
    <cdr:from>
      <cdr:x>0.395</cdr:x>
      <cdr:y>0.78875</cdr:y>
    </cdr:from>
    <cdr:to>
      <cdr:x>0.47625</cdr:x>
      <cdr:y>0.859</cdr:y>
    </cdr:to>
    <cdr:sp textlink="Urban_data_T1!$P$4">
      <cdr:nvSpPr>
        <cdr:cNvPr id="4" name="TextBox 1"/>
        <cdr:cNvSpPr txBox="1">
          <a:spLocks noChangeArrowheads="1"/>
        </cdr:cNvSpPr>
      </cdr:nvSpPr>
      <cdr:spPr>
        <a:xfrm>
          <a:off x="3457575" y="5019675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64fe5de-79e4-4ace-b9e6-d333c0c975a0}" type="TxLink">
            <a:rPr lang="en-US" cap="none" sz="1200" b="0" i="0" u="none" baseline="0">
              <a:solidFill>
                <a:srgbClr val="000000"/>
              </a:solidFill>
            </a:rPr>
            <a:t>41.1%
U2</a:t>
          </a:fld>
        </a:p>
      </cdr:txBody>
    </cdr:sp>
  </cdr:relSizeAnchor>
  <cdr:relSizeAnchor xmlns:cdr="http://schemas.openxmlformats.org/drawingml/2006/chartDrawing">
    <cdr:from>
      <cdr:x>0.567</cdr:x>
      <cdr:y>0.7875</cdr:y>
    </cdr:from>
    <cdr:to>
      <cdr:x>0.64725</cdr:x>
      <cdr:y>0.85775</cdr:y>
    </cdr:to>
    <cdr:sp textlink="Urban_data_T1!$P$5">
      <cdr:nvSpPr>
        <cdr:cNvPr id="5" name="TextBox 1"/>
        <cdr:cNvSpPr txBox="1">
          <a:spLocks noChangeArrowheads="1"/>
        </cdr:cNvSpPr>
      </cdr:nvSpPr>
      <cdr:spPr>
        <a:xfrm>
          <a:off x="4962525" y="50101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706f317-1fcf-482d-b757-7914c1dfc7d7}" type="TxLink">
            <a:rPr lang="en-US" cap="none" sz="1200" b="0" i="0" u="none" baseline="0">
              <a:solidFill>
                <a:srgbClr val="000000"/>
              </a:solidFill>
            </a:rPr>
            <a:t>60.1%
U3</a:t>
          </a:fld>
        </a:p>
      </cdr:txBody>
    </cdr:sp>
  </cdr:relSizeAnchor>
  <cdr:relSizeAnchor xmlns:cdr="http://schemas.openxmlformats.org/drawingml/2006/chartDrawing">
    <cdr:from>
      <cdr:x>0.7365</cdr:x>
      <cdr:y>0.79</cdr:y>
    </cdr:from>
    <cdr:to>
      <cdr:x>0.81675</cdr:x>
      <cdr:y>0.86025</cdr:y>
    </cdr:to>
    <cdr:sp textlink="Urban_data_T1!$P$6">
      <cdr:nvSpPr>
        <cdr:cNvPr id="6" name="TextBox 1"/>
        <cdr:cNvSpPr txBox="1">
          <a:spLocks noChangeArrowheads="1"/>
        </cdr:cNvSpPr>
      </cdr:nvSpPr>
      <cdr:spPr>
        <a:xfrm>
          <a:off x="643890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2cc271c-2032-465c-a5cc-777db917b0c6}" type="TxLink">
            <a:rPr lang="en-US" cap="none" sz="1200" b="0" i="0" u="none" baseline="0">
              <a:solidFill>
                <a:srgbClr val="000000"/>
              </a:solidFill>
            </a:rPr>
            <a:t>81.7%
U4</a:t>
          </a:fld>
        </a:p>
      </cdr:txBody>
    </cdr:sp>
  </cdr:relSizeAnchor>
  <cdr:relSizeAnchor xmlns:cdr="http://schemas.openxmlformats.org/drawingml/2006/chartDrawing">
    <cdr:from>
      <cdr:x>0.904</cdr:x>
      <cdr:y>0.78875</cdr:y>
    </cdr:from>
    <cdr:to>
      <cdr:x>0.9915</cdr:x>
      <cdr:y>0.859</cdr:y>
    </cdr:to>
    <cdr:sp textlink="Urban_data_T1!$P$7">
      <cdr:nvSpPr>
        <cdr:cNvPr id="7" name="TextBox 1"/>
        <cdr:cNvSpPr txBox="1">
          <a:spLocks noChangeArrowheads="1"/>
        </cdr:cNvSpPr>
      </cdr:nvSpPr>
      <cdr:spPr>
        <a:xfrm>
          <a:off x="7905750" y="5019675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221ace3-6d78-4538-b8b9-218dc3629223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0.08625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0"/>
          <a:ext cx="87534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3.21: Adjusted Lorenz Curve for Mortality to Children Under the Age of Five in Urban Areas 1984-1988</a:t>
          </a:r>
          <a:r>
            <a:rPr lang="en-US" cap="none" sz="129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</a:t>
          </a:r>
          <a:r>
            <a:rPr lang="en-US" cap="none" sz="129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children under age 5</a:t>
          </a:r>
        </a:p>
      </cdr:txBody>
    </cdr:sp>
  </cdr:relSizeAnchor>
  <cdr:relSizeAnchor xmlns:cdr="http://schemas.openxmlformats.org/drawingml/2006/chartDrawing">
    <cdr:from>
      <cdr:x>0.709</cdr:x>
      <cdr:y>0.7225</cdr:y>
    </cdr:from>
    <cdr:to>
      <cdr:x>0.91375</cdr:x>
      <cdr:y>0.759</cdr:y>
    </cdr:to>
    <cdr:sp>
      <cdr:nvSpPr>
        <cdr:cNvPr id="9" name="TextBox 1"/>
        <cdr:cNvSpPr txBox="1">
          <a:spLocks noChangeArrowheads="1"/>
        </cdr:cNvSpPr>
      </cdr:nvSpPr>
      <cdr:spPr>
        <a:xfrm>
          <a:off x="6200775" y="4600575"/>
          <a:ext cx="179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0.112, 0.208)</a:t>
          </a:r>
        </a:p>
      </cdr:txBody>
    </cdr:sp>
  </cdr:relSizeAnchor>
  <cdr:relSizeAnchor xmlns:cdr="http://schemas.openxmlformats.org/drawingml/2006/chartDrawing">
    <cdr:from>
      <cdr:x>0.717</cdr:x>
      <cdr:y>0.9665</cdr:y>
    </cdr:from>
    <cdr:to>
      <cdr:x>0.99275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6267450" y="6153150"/>
          <a:ext cx="2409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</cdr:x>
      <cdr:y>0.791</cdr:y>
    </cdr:from>
    <cdr:to>
      <cdr:x>0.324</cdr:x>
      <cdr:y>0.8615</cdr:y>
    </cdr:to>
    <cdr:sp textlink="Urban_data_T5!$P$3">
      <cdr:nvSpPr>
        <cdr:cNvPr id="1" name="TextBox 1"/>
        <cdr:cNvSpPr txBox="1">
          <a:spLocks noChangeArrowheads="1"/>
        </cdr:cNvSpPr>
      </cdr:nvSpPr>
      <cdr:spPr>
        <a:xfrm>
          <a:off x="21431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73c7a59-5a09-43a6-bd34-24bbf9aac303}" type="TxLink">
            <a:rPr lang="en-US" cap="none" sz="1200" b="0" i="0" u="none" baseline="0">
              <a:solidFill>
                <a:srgbClr val="000000"/>
              </a:solidFill>
            </a:rPr>
            <a:t>24.0%
U1</a:t>
          </a:fld>
        </a:p>
      </cdr:txBody>
    </cdr:sp>
  </cdr:relSizeAnchor>
  <cdr:relSizeAnchor xmlns:cdr="http://schemas.openxmlformats.org/drawingml/2006/chartDrawing">
    <cdr:from>
      <cdr:x>0.41075</cdr:x>
      <cdr:y>0.79025</cdr:y>
    </cdr:from>
    <cdr:to>
      <cdr:x>0.48975</cdr:x>
      <cdr:y>0.86025</cdr:y>
    </cdr:to>
    <cdr:sp textlink="Urban_data_T5!$P$4">
      <cdr:nvSpPr>
        <cdr:cNvPr id="2" name="TextBox 1"/>
        <cdr:cNvSpPr txBox="1">
          <a:spLocks noChangeArrowheads="1"/>
        </cdr:cNvSpPr>
      </cdr:nvSpPr>
      <cdr:spPr>
        <a:xfrm>
          <a:off x="35909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ef2e87e-b801-4c4d-b38e-ae6743582cf5}" type="TxLink">
            <a:rPr lang="en-US" cap="none" sz="1200" b="0" i="0" u="none" baseline="0">
              <a:solidFill>
                <a:srgbClr val="000000"/>
              </a:solidFill>
            </a:rPr>
            <a:t>44.1%
U2</a:t>
          </a:fld>
        </a:p>
      </cdr:txBody>
    </cdr:sp>
  </cdr:relSizeAnchor>
  <cdr:relSizeAnchor xmlns:cdr="http://schemas.openxmlformats.org/drawingml/2006/chartDrawing">
    <cdr:from>
      <cdr:x>0.58075</cdr:x>
      <cdr:y>0.79025</cdr:y>
    </cdr:from>
    <cdr:to>
      <cdr:x>0.6605</cdr:x>
      <cdr:y>0.86025</cdr:y>
    </cdr:to>
    <cdr:sp textlink="Urban_data_T5!$P$5">
      <cdr:nvSpPr>
        <cdr:cNvPr id="3" name="TextBox 1"/>
        <cdr:cNvSpPr txBox="1">
          <a:spLocks noChangeArrowheads="1"/>
        </cdr:cNvSpPr>
      </cdr:nvSpPr>
      <cdr:spPr>
        <a:xfrm>
          <a:off x="50768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d0ddd4e-d5a7-4d75-84e1-ed8e0585f28a}" type="TxLink">
            <a:rPr lang="en-US" cap="none" sz="1200" b="0" i="0" u="none" baseline="0">
              <a:solidFill>
                <a:srgbClr val="000000"/>
              </a:solidFill>
            </a:rPr>
            <a:t>62.8%
U3</a:t>
          </a:fld>
        </a:p>
      </cdr:txBody>
    </cdr:sp>
  </cdr:relSizeAnchor>
  <cdr:relSizeAnchor xmlns:cdr="http://schemas.openxmlformats.org/drawingml/2006/chartDrawing">
    <cdr:from>
      <cdr:x>0.7475</cdr:x>
      <cdr:y>0.79025</cdr:y>
    </cdr:from>
    <cdr:to>
      <cdr:x>0.82725</cdr:x>
      <cdr:y>0.86025</cdr:y>
    </cdr:to>
    <cdr:sp textlink="Urban_data_T5!$P$6">
      <cdr:nvSpPr>
        <cdr:cNvPr id="4" name="TextBox 1"/>
        <cdr:cNvSpPr txBox="1">
          <a:spLocks noChangeArrowheads="1"/>
        </cdr:cNvSpPr>
      </cdr:nvSpPr>
      <cdr:spPr>
        <a:xfrm>
          <a:off x="6534150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0d70b6f-60b9-400b-80a4-f7e792311bc4}" type="TxLink">
            <a:rPr lang="en-US" cap="none" sz="1200" b="0" i="0" u="none" baseline="0">
              <a:solidFill>
                <a:srgbClr val="000000"/>
              </a:solidFill>
            </a:rPr>
            <a:t>81.7%
U4</a:t>
          </a:fld>
        </a:p>
      </cdr:txBody>
    </cdr:sp>
  </cdr:relSizeAnchor>
  <cdr:relSizeAnchor xmlns:cdr="http://schemas.openxmlformats.org/drawingml/2006/chartDrawing">
    <cdr:from>
      <cdr:x>0.913</cdr:x>
      <cdr:y>0.78725</cdr:y>
    </cdr:from>
    <cdr:to>
      <cdr:x>1</cdr:x>
      <cdr:y>0.85775</cdr:y>
    </cdr:to>
    <cdr:sp textlink="Urban_data_T5!$P$7">
      <cdr:nvSpPr>
        <cdr:cNvPr id="5" name="TextBox 1"/>
        <cdr:cNvSpPr txBox="1">
          <a:spLocks noChangeArrowheads="1"/>
        </cdr:cNvSpPr>
      </cdr:nvSpPr>
      <cdr:spPr>
        <a:xfrm>
          <a:off x="7991475" y="5010150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fc8f8d0-af35-44c1-9d95-0321c103f9b4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0.6905</cdr:x>
      <cdr:y>0.72925</cdr:y>
    </cdr:from>
    <cdr:to>
      <cdr:x>0.82975</cdr:x>
      <cdr:y>0.781</cdr:y>
    </cdr:to>
    <cdr:sp textlink="Urban_data_T5!$N$8">
      <cdr:nvSpPr>
        <cdr:cNvPr id="6" name="TextBox 1"/>
        <cdr:cNvSpPr txBox="1">
          <a:spLocks noChangeArrowheads="1"/>
        </cdr:cNvSpPr>
      </cdr:nvSpPr>
      <cdr:spPr>
        <a:xfrm>
          <a:off x="6038850" y="4638675"/>
          <a:ext cx="1219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083fa3f-1f1b-4868-9625-943a5de858f2}" type="TxLink">
            <a:rPr lang="en-US" cap="none" sz="1200" b="0" i="0" u="none" baseline="0">
              <a:solidFill>
                <a:srgbClr val="000000"/>
              </a:solidFill>
            </a:rPr>
            <a:t>0.129</a:t>
          </a:fld>
        </a:p>
      </cdr:txBody>
    </cdr:sp>
  </cdr:relSizeAnchor>
  <cdr:relSizeAnchor xmlns:cdr="http://schemas.openxmlformats.org/drawingml/2006/chartDrawing">
    <cdr:from>
      <cdr:x>0.6325</cdr:x>
      <cdr:y>0.72925</cdr:y>
    </cdr:from>
    <cdr:to>
      <cdr:x>0.70875</cdr:x>
      <cdr:y>0.76475</cdr:y>
    </cdr:to>
    <cdr:sp>
      <cdr:nvSpPr>
        <cdr:cNvPr id="7" name="TextBox 2"/>
        <cdr:cNvSpPr txBox="1">
          <a:spLocks noChangeArrowheads="1"/>
        </cdr:cNvSpPr>
      </cdr:nvSpPr>
      <cdr:spPr>
        <a:xfrm>
          <a:off x="5534025" y="4638675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</cdr:x>
      <cdr:y>0.003</cdr:y>
    </cdr:from>
    <cdr:to>
      <cdr:x>0.99875</cdr:x>
      <cdr:y>0.08025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19050"/>
          <a:ext cx="87439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3.22: Adjusted Lorenz Curve for Mortality to Children Under the Age of Five in Urban Areas 2004-2007  </a:t>
          </a:r>
          <a:r>
            <a:rPr lang="en-US" cap="none" sz="125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children under age 5</a:t>
          </a:r>
        </a:p>
      </cdr:txBody>
    </cdr:sp>
  </cdr:relSizeAnchor>
  <cdr:relSizeAnchor xmlns:cdr="http://schemas.openxmlformats.org/drawingml/2006/chartDrawing">
    <cdr:from>
      <cdr:x>0.751</cdr:x>
      <cdr:y>0.73</cdr:y>
    </cdr:from>
    <cdr:to>
      <cdr:x>0.95425</cdr:x>
      <cdr:y>0.766</cdr:y>
    </cdr:to>
    <cdr:sp>
      <cdr:nvSpPr>
        <cdr:cNvPr id="9" name="TextBox 1"/>
        <cdr:cNvSpPr txBox="1">
          <a:spLocks noChangeArrowheads="1"/>
        </cdr:cNvSpPr>
      </cdr:nvSpPr>
      <cdr:spPr>
        <a:xfrm>
          <a:off x="6572250" y="4648200"/>
          <a:ext cx="178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0.046, 0.211)</a:t>
          </a:r>
        </a:p>
      </cdr:txBody>
    </cdr:sp>
  </cdr:relSizeAnchor>
  <cdr:relSizeAnchor xmlns:cdr="http://schemas.openxmlformats.org/drawingml/2006/chartDrawing">
    <cdr:from>
      <cdr:x>0.7175</cdr:x>
      <cdr:y>0.9575</cdr:y>
    </cdr:from>
    <cdr:to>
      <cdr:x>0.99425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6276975" y="6096000"/>
          <a:ext cx="2419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28575" y="9525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cal_yrs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1: 1984-1988</v>
      </c>
      <c r="C3" s="4" t="str">
        <f>Original_data!C4</f>
        <v>U1</v>
      </c>
      <c r="D3" s="4">
        <f>Original_data!D4</f>
        <v>167</v>
      </c>
      <c r="E3" s="4">
        <f>Original_data!E4</f>
        <v>0.33069</v>
      </c>
      <c r="F3" s="4">
        <f>Original_data!F4</f>
        <v>0.33069</v>
      </c>
      <c r="G3" s="4">
        <f>Original_data!G4</f>
        <v>51364</v>
      </c>
      <c r="H3" s="4">
        <f>Original_data!H4</f>
        <v>0.21972</v>
      </c>
      <c r="I3" s="4">
        <f>Original_data!I4</f>
        <v>0.21972</v>
      </c>
      <c r="J3" s="4">
        <f>Original_data!J4</f>
        <v>0</v>
      </c>
      <c r="K3" s="4">
        <f>Original_data!K4</f>
        <v>3.19577</v>
      </c>
      <c r="L3" s="4">
        <f>Original_data!L4</f>
        <v>164.148</v>
      </c>
      <c r="M3" s="4">
        <f>Original_data!M4</f>
        <v>0.32024</v>
      </c>
      <c r="N3" s="4">
        <f>Original_data!N4</f>
        <v>0</v>
      </c>
      <c r="O3" t="str">
        <f>C3</f>
        <v>U1</v>
      </c>
      <c r="P3" s="1" t="str">
        <f>(TEXT(I3,"0.0%")&amp;CHAR(10)&amp;O3)</f>
        <v>22.0%
U1</v>
      </c>
    </row>
    <row r="4" spans="1:16" ht="30">
      <c r="A4" s="4">
        <f>Original_data!A5</f>
        <v>2</v>
      </c>
      <c r="B4" s="4" t="str">
        <f>Original_data!B5</f>
        <v>1: 1984-1988</v>
      </c>
      <c r="C4" s="4" t="str">
        <f>Original_data!C5</f>
        <v>U2</v>
      </c>
      <c r="D4" s="4">
        <f>Original_data!D5</f>
        <v>111</v>
      </c>
      <c r="E4" s="4">
        <f>Original_data!E5</f>
        <v>0.2198</v>
      </c>
      <c r="F4" s="4">
        <f>Original_data!F5</f>
        <v>0.5505</v>
      </c>
      <c r="G4" s="4">
        <f>Original_data!G5</f>
        <v>44635</v>
      </c>
      <c r="H4" s="4">
        <f>Original_data!H5</f>
        <v>0.19094</v>
      </c>
      <c r="I4" s="4">
        <f>Original_data!I5</f>
        <v>0.41066</v>
      </c>
      <c r="J4" s="4">
        <f>Original_data!J5</f>
        <v>0.01485</v>
      </c>
      <c r="K4" s="4">
        <f>Original_data!K5</f>
        <v>2.47101</v>
      </c>
      <c r="L4" s="4">
        <f>Original_data!L5</f>
        <v>110.293</v>
      </c>
      <c r="M4" s="4">
        <f>Original_data!M5</f>
        <v>0.53541</v>
      </c>
      <c r="N4" s="4">
        <f>Original_data!N5</f>
        <v>0.01387</v>
      </c>
      <c r="O4" t="str">
        <f>C4</f>
        <v>U2</v>
      </c>
      <c r="P4" s="1" t="str">
        <f>(TEXT(I4,"0.0%")&amp;CHAR(10)&amp;O4)</f>
        <v>41.1%
U2</v>
      </c>
    </row>
    <row r="5" spans="1:16" ht="30">
      <c r="A5" s="4">
        <f>Original_data!A6</f>
        <v>3</v>
      </c>
      <c r="B5" s="4" t="str">
        <f>Original_data!B6</f>
        <v>1: 1984-1988</v>
      </c>
      <c r="C5" s="4" t="str">
        <f>Original_data!C6</f>
        <v>U3</v>
      </c>
      <c r="D5" s="4">
        <f>Original_data!D6</f>
        <v>91</v>
      </c>
      <c r="E5" s="4">
        <f>Original_data!E6</f>
        <v>0.1802</v>
      </c>
      <c r="F5" s="4">
        <f>Original_data!F6</f>
        <v>0.73069</v>
      </c>
      <c r="G5" s="4">
        <f>Original_data!G6</f>
        <v>44524</v>
      </c>
      <c r="H5" s="4">
        <f>Original_data!H6</f>
        <v>0.19046</v>
      </c>
      <c r="I5" s="4">
        <f>Original_data!I6</f>
        <v>0.60113</v>
      </c>
      <c r="J5" s="4">
        <f>Original_data!J6</f>
        <v>0.0457</v>
      </c>
      <c r="K5" s="4">
        <f>Original_data!K6</f>
        <v>2.08109</v>
      </c>
      <c r="L5" s="4">
        <f>Original_data!L6</f>
        <v>92.658</v>
      </c>
      <c r="M5" s="4">
        <f>Original_data!M6</f>
        <v>0.71618</v>
      </c>
      <c r="N5" s="4">
        <f>Original_data!N6</f>
        <v>0.04161</v>
      </c>
      <c r="O5" t="str">
        <f>C5</f>
        <v>U3</v>
      </c>
      <c r="P5" s="1" t="str">
        <f>(TEXT(I5,"0.0%")&amp;CHAR(10)&amp;O5)</f>
        <v>60.1%
U3</v>
      </c>
    </row>
    <row r="6" spans="1:16" ht="30">
      <c r="A6" s="4">
        <f>Original_data!A7</f>
        <v>4</v>
      </c>
      <c r="B6" s="4" t="str">
        <f>Original_data!B7</f>
        <v>1: 1984-1988</v>
      </c>
      <c r="C6" s="4" t="str">
        <f>Original_data!C7</f>
        <v>U4</v>
      </c>
      <c r="D6" s="4">
        <f>Original_data!D7</f>
        <v>79</v>
      </c>
      <c r="E6" s="4">
        <f>Original_data!E7</f>
        <v>0.15644</v>
      </c>
      <c r="F6" s="4">
        <f>Original_data!F7</f>
        <v>0.88713</v>
      </c>
      <c r="G6" s="4">
        <f>Original_data!G7</f>
        <v>50377</v>
      </c>
      <c r="H6" s="4">
        <f>Original_data!H7</f>
        <v>0.2155</v>
      </c>
      <c r="I6" s="4">
        <f>Original_data!I7</f>
        <v>0.81663</v>
      </c>
      <c r="J6" s="4">
        <f>Original_data!J7</f>
        <v>0.10912</v>
      </c>
      <c r="K6" s="4">
        <f>Original_data!K7</f>
        <v>1.64811</v>
      </c>
      <c r="L6" s="4">
        <f>Original_data!L7</f>
        <v>83.027</v>
      </c>
      <c r="M6" s="4">
        <f>Original_data!M7</f>
        <v>0.87815</v>
      </c>
      <c r="N6" s="4">
        <f>Original_data!N7</f>
        <v>0.09858</v>
      </c>
      <c r="O6" t="str">
        <f>C6</f>
        <v>U4</v>
      </c>
      <c r="P6" s="1" t="str">
        <f>(TEXT(I6,"0.0%")&amp;CHAR(10)&amp;O6)</f>
        <v>81.7%
U4</v>
      </c>
    </row>
    <row r="7" spans="1:16" ht="30">
      <c r="A7" s="4">
        <f>Original_data!A8</f>
        <v>5</v>
      </c>
      <c r="B7" s="4" t="str">
        <f>Original_data!B8</f>
        <v>1: 1984-1988</v>
      </c>
      <c r="C7" s="4" t="str">
        <f>Original_data!C8</f>
        <v>U5</v>
      </c>
      <c r="D7" s="4">
        <f>Original_data!D8</f>
        <v>57</v>
      </c>
      <c r="E7" s="4">
        <f>Original_data!E8</f>
        <v>0.11287</v>
      </c>
      <c r="F7" s="4">
        <f>Original_data!F8</f>
        <v>1</v>
      </c>
      <c r="G7" s="4">
        <f>Original_data!G8</f>
        <v>42865</v>
      </c>
      <c r="H7" s="4">
        <f>Original_data!H8</f>
        <v>0.18337</v>
      </c>
      <c r="I7" s="4">
        <f>Original_data!I8</f>
        <v>1</v>
      </c>
      <c r="J7" s="4">
        <f>Original_data!J8</f>
        <v>0.17962</v>
      </c>
      <c r="K7" s="4">
        <f>Original_data!K8</f>
        <v>1.45704</v>
      </c>
      <c r="L7" s="4">
        <f>Original_data!L8</f>
        <v>62.456</v>
      </c>
      <c r="M7" s="4">
        <f>Original_data!M8</f>
        <v>1</v>
      </c>
      <c r="N7" s="4">
        <f>Original_data!N8</f>
        <v>0.1601</v>
      </c>
      <c r="O7" t="str">
        <f>C7</f>
        <v>U5</v>
      </c>
      <c r="P7" s="1" t="str">
        <f>(TEXT(I7,"0%")&amp;CHAR(10)&amp;O7)</f>
        <v>100%
U5</v>
      </c>
    </row>
    <row r="8" ht="15">
      <c r="N8" t="str">
        <f>FIXED(N7,3)</f>
        <v>0.160</v>
      </c>
    </row>
    <row r="9" ht="15">
      <c r="A9" s="1"/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cal_yrs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0">
      <c r="A3" s="4">
        <f>Original_data!A24</f>
        <v>21</v>
      </c>
      <c r="B3" s="4" t="str">
        <f>Original_data!B24</f>
        <v>5: 2004-2007</v>
      </c>
      <c r="C3" s="4" t="str">
        <f>Original_data!C24</f>
        <v>U1</v>
      </c>
      <c r="D3" s="4">
        <f>Original_data!D24</f>
        <v>84</v>
      </c>
      <c r="E3" s="4">
        <f>Original_data!E24</f>
        <v>0.39252</v>
      </c>
      <c r="F3" s="4">
        <f>Original_data!F24</f>
        <v>0.39252</v>
      </c>
      <c r="G3" s="4">
        <f>Original_data!G24</f>
        <v>37837</v>
      </c>
      <c r="H3" s="4">
        <f>Original_data!H24</f>
        <v>0.24042</v>
      </c>
      <c r="I3" s="4">
        <f>Original_data!I24</f>
        <v>0.24042</v>
      </c>
      <c r="J3" s="4">
        <f>Original_data!J24</f>
        <v>0</v>
      </c>
      <c r="K3" s="4">
        <f>Original_data!K24</f>
        <v>2.10464</v>
      </c>
      <c r="L3" s="4">
        <f>Original_data!L24</f>
        <v>79.633</v>
      </c>
      <c r="M3" s="4">
        <f>Original_data!M24</f>
        <v>0.37657</v>
      </c>
      <c r="N3" s="4">
        <f>Original_data!N24</f>
        <v>0</v>
      </c>
      <c r="O3" t="str">
        <f>C3</f>
        <v>U1</v>
      </c>
      <c r="P3" s="1" t="str">
        <f>(TEXT(I3,"0.0%")&amp;CHAR(10)&amp;O3)</f>
        <v>24.0%
U1</v>
      </c>
      <c r="Q3">
        <v>0.2</v>
      </c>
    </row>
    <row r="4" spans="1:17" ht="30">
      <c r="A4" s="4">
        <f>Original_data!A25</f>
        <v>22</v>
      </c>
      <c r="B4" s="4" t="str">
        <f>Original_data!B25</f>
        <v>5: 2004-2007</v>
      </c>
      <c r="C4" s="4" t="str">
        <f>Original_data!C25</f>
        <v>U2</v>
      </c>
      <c r="D4" s="4">
        <f>Original_data!D25</f>
        <v>26</v>
      </c>
      <c r="E4" s="4">
        <f>Original_data!E25</f>
        <v>0.1215</v>
      </c>
      <c r="F4" s="4">
        <f>Original_data!F25</f>
        <v>0.51402</v>
      </c>
      <c r="G4" s="4">
        <f>Original_data!G25</f>
        <v>31546</v>
      </c>
      <c r="H4" s="4">
        <f>Original_data!H25</f>
        <v>0.20045</v>
      </c>
      <c r="I4" s="4">
        <f>Original_data!I25</f>
        <v>0.44087</v>
      </c>
      <c r="J4" s="4">
        <f>Original_data!J25</f>
        <v>0.04947</v>
      </c>
      <c r="K4" s="4">
        <f>Original_data!K25</f>
        <v>0.79518</v>
      </c>
      <c r="L4" s="4">
        <f>Original_data!L25</f>
        <v>25.085</v>
      </c>
      <c r="M4" s="4">
        <f>Original_data!M25</f>
        <v>0.4952</v>
      </c>
      <c r="N4" s="4">
        <f>Original_data!N25</f>
        <v>0.04696</v>
      </c>
      <c r="O4" t="str">
        <f>C4</f>
        <v>U2</v>
      </c>
      <c r="P4" s="1" t="str">
        <f>(TEXT(I4,"0.0%")&amp;CHAR(10)&amp;O4)</f>
        <v>44.1%
U2</v>
      </c>
      <c r="Q4">
        <v>0.4</v>
      </c>
    </row>
    <row r="5" spans="1:17" ht="30">
      <c r="A5" s="4">
        <f>Original_data!A26</f>
        <v>23</v>
      </c>
      <c r="B5" s="4" t="str">
        <f>Original_data!B26</f>
        <v>5: 2004-2007</v>
      </c>
      <c r="C5" s="4" t="str">
        <f>Original_data!C26</f>
        <v>U3</v>
      </c>
      <c r="D5" s="4">
        <f>Original_data!D26</f>
        <v>43</v>
      </c>
      <c r="E5" s="4">
        <f>Original_data!E26</f>
        <v>0.20093</v>
      </c>
      <c r="F5" s="4">
        <f>Original_data!F26</f>
        <v>0.71495</v>
      </c>
      <c r="G5" s="4">
        <f>Original_data!G26</f>
        <v>29480</v>
      </c>
      <c r="H5" s="4">
        <f>Original_data!H26</f>
        <v>0.18732</v>
      </c>
      <c r="I5" s="4">
        <f>Original_data!I26</f>
        <v>0.62819</v>
      </c>
      <c r="J5" s="4">
        <f>Original_data!J26</f>
        <v>0.05717</v>
      </c>
      <c r="K5" s="4">
        <f>Original_data!K26</f>
        <v>1.44437</v>
      </c>
      <c r="L5" s="4">
        <f>Original_data!L26</f>
        <v>42.58</v>
      </c>
      <c r="M5" s="4">
        <f>Original_data!M26</f>
        <v>0.69655</v>
      </c>
      <c r="N5" s="4">
        <f>Original_data!N26</f>
        <v>0.05095</v>
      </c>
      <c r="O5" t="str">
        <f>C5</f>
        <v>U3</v>
      </c>
      <c r="P5" s="1" t="str">
        <f>(TEXT(I5,"0.0%")&amp;CHAR(10)&amp;O5)</f>
        <v>62.8%
U3</v>
      </c>
      <c r="Q5">
        <v>0.6</v>
      </c>
    </row>
    <row r="6" spans="1:17" ht="30">
      <c r="A6" s="4">
        <f>Original_data!A27</f>
        <v>24</v>
      </c>
      <c r="B6" s="4" t="str">
        <f>Original_data!B27</f>
        <v>5: 2004-2007</v>
      </c>
      <c r="C6" s="4" t="str">
        <f>Original_data!C27</f>
        <v>U4</v>
      </c>
      <c r="D6" s="4">
        <f>Original_data!D27</f>
        <v>37</v>
      </c>
      <c r="E6" s="4">
        <f>Original_data!E27</f>
        <v>0.1729</v>
      </c>
      <c r="F6" s="4">
        <f>Original_data!F27</f>
        <v>0.88785</v>
      </c>
      <c r="G6" s="4">
        <f>Original_data!G27</f>
        <v>29770</v>
      </c>
      <c r="H6" s="4">
        <f>Original_data!H27</f>
        <v>0.18916</v>
      </c>
      <c r="I6" s="4">
        <f>Original_data!I27</f>
        <v>0.81735</v>
      </c>
      <c r="J6" s="4">
        <f>Original_data!J27</f>
        <v>0.0838</v>
      </c>
      <c r="K6" s="4">
        <f>Original_data!K27</f>
        <v>1.2788</v>
      </c>
      <c r="L6" s="4">
        <f>Original_data!L27</f>
        <v>38.07</v>
      </c>
      <c r="M6" s="4">
        <f>Original_data!M27</f>
        <v>0.87658</v>
      </c>
      <c r="N6" s="4">
        <f>Original_data!N27</f>
        <v>0.06962</v>
      </c>
      <c r="O6" t="str">
        <f>C6</f>
        <v>U4</v>
      </c>
      <c r="P6" s="1" t="str">
        <f>(TEXT(I6,"0.0%")&amp;CHAR(10)&amp;O6)</f>
        <v>81.7%
U4</v>
      </c>
      <c r="Q6">
        <v>0.8</v>
      </c>
    </row>
    <row r="7" spans="1:17" ht="30">
      <c r="A7" s="4">
        <f>Original_data!A28</f>
        <v>25</v>
      </c>
      <c r="B7" s="4" t="str">
        <f>Original_data!B28</f>
        <v>5: 2004-2007</v>
      </c>
      <c r="C7" s="4" t="str">
        <f>Original_data!C28</f>
        <v>U5</v>
      </c>
      <c r="D7" s="4">
        <f>Original_data!D28</f>
        <v>24</v>
      </c>
      <c r="E7" s="4">
        <f>Original_data!E28</f>
        <v>0.11215</v>
      </c>
      <c r="F7" s="4">
        <f>Original_data!F28</f>
        <v>1</v>
      </c>
      <c r="G7" s="4">
        <f>Original_data!G28</f>
        <v>28745</v>
      </c>
      <c r="H7" s="4">
        <f>Original_data!H28</f>
        <v>0.18265</v>
      </c>
      <c r="I7" s="4">
        <f>Original_data!I28</f>
        <v>1</v>
      </c>
      <c r="J7" s="4">
        <f>Original_data!J28</f>
        <v>0.1543</v>
      </c>
      <c r="K7" s="4">
        <f>Original_data!K28</f>
        <v>0.90798</v>
      </c>
      <c r="L7" s="4">
        <f>Original_data!L28</f>
        <v>26.1</v>
      </c>
      <c r="M7" s="4">
        <f>Original_data!M28</f>
        <v>1</v>
      </c>
      <c r="N7" s="4">
        <f>Original_data!N28</f>
        <v>0.12885</v>
      </c>
      <c r="O7" t="str">
        <f>C7</f>
        <v>U5</v>
      </c>
      <c r="P7" s="1" t="str">
        <f>(TEXT(I7,"0%")&amp;CHAR(10)&amp;O7)</f>
        <v>100%
U5</v>
      </c>
      <c r="Q7">
        <v>1</v>
      </c>
    </row>
    <row r="8" spans="1:14" ht="22.5" customHeight="1">
      <c r="A8" s="5"/>
      <c r="N8" t="str">
        <f>FIXED(N7,3)</f>
        <v>0.129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S16" sqref="S16"/>
    </sheetView>
  </sheetViews>
  <sheetFormatPr defaultColWidth="9.140625" defaultRowHeight="15"/>
  <cols>
    <col min="2" max="2" width="12.140625" style="0" customWidth="1"/>
  </cols>
  <sheetData>
    <row r="1" ht="15">
      <c r="A1" s="5" t="s">
        <v>20</v>
      </c>
    </row>
    <row r="2" ht="15">
      <c r="A2" s="2"/>
    </row>
    <row r="3" spans="1:14" ht="51">
      <c r="A3" s="4" t="s">
        <v>0</v>
      </c>
      <c r="B3" s="4" t="s">
        <v>14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12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15</v>
      </c>
      <c r="C4" s="1" t="s">
        <v>21</v>
      </c>
      <c r="D4" s="1">
        <v>167</v>
      </c>
      <c r="E4" s="1">
        <v>0.33069</v>
      </c>
      <c r="F4" s="1">
        <v>0.33069</v>
      </c>
      <c r="G4" s="1">
        <v>51364</v>
      </c>
      <c r="H4" s="1">
        <v>0.21972</v>
      </c>
      <c r="I4" s="1">
        <v>0.21972</v>
      </c>
      <c r="J4" s="1">
        <v>0</v>
      </c>
      <c r="K4" s="1">
        <v>3.19577</v>
      </c>
      <c r="L4" s="1">
        <v>164.148</v>
      </c>
      <c r="M4" s="1">
        <v>0.32024</v>
      </c>
      <c r="N4" s="1">
        <v>0</v>
      </c>
    </row>
    <row r="5" spans="1:14" ht="15">
      <c r="A5" s="4">
        <v>2</v>
      </c>
      <c r="B5" s="1" t="s">
        <v>15</v>
      </c>
      <c r="C5" s="1" t="s">
        <v>22</v>
      </c>
      <c r="D5" s="1">
        <v>111</v>
      </c>
      <c r="E5" s="1">
        <v>0.2198</v>
      </c>
      <c r="F5" s="1">
        <v>0.5505</v>
      </c>
      <c r="G5" s="1">
        <v>44635</v>
      </c>
      <c r="H5" s="1">
        <v>0.19094</v>
      </c>
      <c r="I5" s="1">
        <v>0.41066</v>
      </c>
      <c r="J5" s="1">
        <v>0.01485</v>
      </c>
      <c r="K5" s="1">
        <v>2.47101</v>
      </c>
      <c r="L5" s="1">
        <v>110.293</v>
      </c>
      <c r="M5" s="1">
        <v>0.53541</v>
      </c>
      <c r="N5" s="1">
        <v>0.01387</v>
      </c>
    </row>
    <row r="6" spans="1:14" ht="15">
      <c r="A6" s="4">
        <v>3</v>
      </c>
      <c r="B6" s="1" t="s">
        <v>15</v>
      </c>
      <c r="C6" s="1" t="s">
        <v>23</v>
      </c>
      <c r="D6" s="1">
        <v>91</v>
      </c>
      <c r="E6" s="1">
        <v>0.1802</v>
      </c>
      <c r="F6" s="1">
        <v>0.73069</v>
      </c>
      <c r="G6" s="1">
        <v>44524</v>
      </c>
      <c r="H6" s="1">
        <v>0.19046</v>
      </c>
      <c r="I6" s="1">
        <v>0.60113</v>
      </c>
      <c r="J6" s="1">
        <v>0.0457</v>
      </c>
      <c r="K6" s="1">
        <v>2.08109</v>
      </c>
      <c r="L6" s="1">
        <v>92.658</v>
      </c>
      <c r="M6" s="1">
        <v>0.71618</v>
      </c>
      <c r="N6" s="1">
        <v>0.04161</v>
      </c>
    </row>
    <row r="7" spans="1:14" ht="15">
      <c r="A7" s="4">
        <v>4</v>
      </c>
      <c r="B7" s="1" t="s">
        <v>15</v>
      </c>
      <c r="C7" s="1" t="s">
        <v>24</v>
      </c>
      <c r="D7" s="1">
        <v>79</v>
      </c>
      <c r="E7" s="1">
        <v>0.15644</v>
      </c>
      <c r="F7" s="1">
        <v>0.88713</v>
      </c>
      <c r="G7" s="1">
        <v>50377</v>
      </c>
      <c r="H7" s="1">
        <v>0.2155</v>
      </c>
      <c r="I7" s="1">
        <v>0.81663</v>
      </c>
      <c r="J7" s="1">
        <v>0.10912</v>
      </c>
      <c r="K7" s="1">
        <v>1.64811</v>
      </c>
      <c r="L7" s="1">
        <v>83.027</v>
      </c>
      <c r="M7" s="1">
        <v>0.87815</v>
      </c>
      <c r="N7" s="1">
        <v>0.09858</v>
      </c>
    </row>
    <row r="8" spans="1:14" ht="15">
      <c r="A8" s="4">
        <v>5</v>
      </c>
      <c r="B8" s="1" t="s">
        <v>15</v>
      </c>
      <c r="C8" s="1" t="s">
        <v>25</v>
      </c>
      <c r="D8" s="1">
        <v>57</v>
      </c>
      <c r="E8" s="1">
        <v>0.11287</v>
      </c>
      <c r="F8" s="1">
        <v>1</v>
      </c>
      <c r="G8" s="1">
        <v>42865</v>
      </c>
      <c r="H8" s="1">
        <v>0.18337</v>
      </c>
      <c r="I8" s="1">
        <v>1</v>
      </c>
      <c r="J8" s="1">
        <v>0.17962</v>
      </c>
      <c r="K8" s="1">
        <v>1.45704</v>
      </c>
      <c r="L8" s="1">
        <v>62.456</v>
      </c>
      <c r="M8" s="1">
        <v>1</v>
      </c>
      <c r="N8" s="1">
        <v>0.1601</v>
      </c>
    </row>
    <row r="9" spans="1:14" ht="15">
      <c r="A9" s="4">
        <v>6</v>
      </c>
      <c r="B9" s="1" t="s">
        <v>16</v>
      </c>
      <c r="C9" s="1" t="s">
        <v>21</v>
      </c>
      <c r="D9" s="1">
        <v>122</v>
      </c>
      <c r="E9" s="1">
        <v>0.30808</v>
      </c>
      <c r="F9" s="1">
        <v>0.30808</v>
      </c>
      <c r="G9" s="1">
        <v>56638</v>
      </c>
      <c r="H9" s="1">
        <v>0.22809</v>
      </c>
      <c r="I9" s="1">
        <v>0.22809</v>
      </c>
      <c r="J9" s="1">
        <v>0</v>
      </c>
      <c r="K9" s="1">
        <v>2.0315</v>
      </c>
      <c r="L9" s="1">
        <v>115.06</v>
      </c>
      <c r="M9" s="1">
        <v>0.2939</v>
      </c>
      <c r="N9" s="1">
        <v>0</v>
      </c>
    </row>
    <row r="10" spans="1:14" ht="15">
      <c r="A10" s="4">
        <v>7</v>
      </c>
      <c r="B10" s="1" t="s">
        <v>16</v>
      </c>
      <c r="C10" s="1" t="s">
        <v>22</v>
      </c>
      <c r="D10" s="1">
        <v>91</v>
      </c>
      <c r="E10" s="1">
        <v>0.2298</v>
      </c>
      <c r="F10" s="1">
        <v>0.53788</v>
      </c>
      <c r="G10" s="1">
        <v>48635</v>
      </c>
      <c r="H10" s="1">
        <v>0.19586</v>
      </c>
      <c r="I10" s="1">
        <v>0.42395</v>
      </c>
      <c r="J10" s="1">
        <v>0.00793</v>
      </c>
      <c r="K10" s="1">
        <v>1.78601</v>
      </c>
      <c r="L10" s="1">
        <v>86.863</v>
      </c>
      <c r="M10" s="1">
        <v>0.51578</v>
      </c>
      <c r="N10" s="1">
        <v>0.00696</v>
      </c>
    </row>
    <row r="11" spans="1:14" ht="15">
      <c r="A11" s="4">
        <v>8</v>
      </c>
      <c r="B11" s="1" t="s">
        <v>16</v>
      </c>
      <c r="C11" s="1" t="s">
        <v>23</v>
      </c>
      <c r="D11" s="1">
        <v>69</v>
      </c>
      <c r="E11" s="1">
        <v>0.17424</v>
      </c>
      <c r="F11" s="1">
        <v>0.71212</v>
      </c>
      <c r="G11" s="1">
        <v>48264</v>
      </c>
      <c r="H11" s="1">
        <v>0.19436</v>
      </c>
      <c r="I11" s="1">
        <v>0.61831</v>
      </c>
      <c r="J11" s="1">
        <v>0.0386</v>
      </c>
      <c r="K11" s="1">
        <v>1.41686</v>
      </c>
      <c r="L11" s="1">
        <v>68.383</v>
      </c>
      <c r="M11" s="1">
        <v>0.69045</v>
      </c>
      <c r="N11" s="1">
        <v>0.03315</v>
      </c>
    </row>
    <row r="12" spans="1:14" ht="15">
      <c r="A12" s="4">
        <v>9</v>
      </c>
      <c r="B12" s="1" t="s">
        <v>16</v>
      </c>
      <c r="C12" s="1" t="s">
        <v>24</v>
      </c>
      <c r="D12" s="1">
        <v>61</v>
      </c>
      <c r="E12" s="1">
        <v>0.15404</v>
      </c>
      <c r="F12" s="1">
        <v>0.86616</v>
      </c>
      <c r="G12" s="1">
        <v>49698</v>
      </c>
      <c r="H12" s="1">
        <v>0.20014</v>
      </c>
      <c r="I12" s="1">
        <v>0.81845</v>
      </c>
      <c r="J12" s="1">
        <v>0.08588</v>
      </c>
      <c r="K12" s="1">
        <v>1.2692</v>
      </c>
      <c r="L12" s="1">
        <v>63.077</v>
      </c>
      <c r="M12" s="1">
        <v>0.85157</v>
      </c>
      <c r="N12" s="1">
        <v>0.07172</v>
      </c>
    </row>
    <row r="13" spans="1:14" ht="15">
      <c r="A13" s="4">
        <v>10</v>
      </c>
      <c r="B13" s="1" t="s">
        <v>16</v>
      </c>
      <c r="C13" s="1" t="s">
        <v>25</v>
      </c>
      <c r="D13" s="1">
        <v>53</v>
      </c>
      <c r="E13" s="1">
        <v>0.13384</v>
      </c>
      <c r="F13" s="1">
        <v>1</v>
      </c>
      <c r="G13" s="1">
        <v>45082</v>
      </c>
      <c r="H13" s="1">
        <v>0.18155</v>
      </c>
      <c r="I13" s="1">
        <v>1</v>
      </c>
      <c r="J13" s="1">
        <v>0.13359</v>
      </c>
      <c r="K13" s="1">
        <v>1.28892</v>
      </c>
      <c r="L13" s="1">
        <v>58.107</v>
      </c>
      <c r="M13" s="1">
        <v>1</v>
      </c>
      <c r="N13" s="1">
        <v>0.10484</v>
      </c>
    </row>
    <row r="14" spans="1:14" ht="15">
      <c r="A14" s="4">
        <v>11</v>
      </c>
      <c r="B14" s="1" t="s">
        <v>17</v>
      </c>
      <c r="C14" s="1" t="s">
        <v>21</v>
      </c>
      <c r="D14" s="1">
        <v>137</v>
      </c>
      <c r="E14" s="1">
        <v>0.40176</v>
      </c>
      <c r="F14" s="1">
        <v>0.40176</v>
      </c>
      <c r="G14" s="1">
        <v>55050</v>
      </c>
      <c r="H14" s="1">
        <v>0.23763</v>
      </c>
      <c r="I14" s="1">
        <v>0.23763</v>
      </c>
      <c r="J14" s="1">
        <v>0</v>
      </c>
      <c r="K14" s="1">
        <v>2.4594</v>
      </c>
      <c r="L14" s="1">
        <v>135.39</v>
      </c>
      <c r="M14" s="1">
        <v>0.38692</v>
      </c>
      <c r="N14" s="1">
        <v>0</v>
      </c>
    </row>
    <row r="15" spans="1:14" ht="15">
      <c r="A15" s="4">
        <v>12</v>
      </c>
      <c r="B15" s="1" t="s">
        <v>17</v>
      </c>
      <c r="C15" s="1" t="s">
        <v>22</v>
      </c>
      <c r="D15" s="1">
        <v>63</v>
      </c>
      <c r="E15" s="1">
        <v>0.18475</v>
      </c>
      <c r="F15" s="1">
        <v>0.58651</v>
      </c>
      <c r="G15" s="1">
        <v>46779</v>
      </c>
      <c r="H15" s="1">
        <v>0.20192</v>
      </c>
      <c r="I15" s="1">
        <v>0.43955</v>
      </c>
      <c r="J15" s="1">
        <v>0.03722</v>
      </c>
      <c r="K15" s="1">
        <v>1.34489</v>
      </c>
      <c r="L15" s="1">
        <v>62.912</v>
      </c>
      <c r="M15" s="1">
        <v>0.56671</v>
      </c>
      <c r="N15" s="1">
        <v>0.0354</v>
      </c>
    </row>
    <row r="16" spans="1:14" ht="15">
      <c r="A16" s="4">
        <v>13</v>
      </c>
      <c r="B16" s="1" t="s">
        <v>17</v>
      </c>
      <c r="C16" s="1" t="s">
        <v>23</v>
      </c>
      <c r="D16" s="1">
        <v>62</v>
      </c>
      <c r="E16" s="1">
        <v>0.18182</v>
      </c>
      <c r="F16" s="1">
        <v>0.76833</v>
      </c>
      <c r="G16" s="1">
        <v>44798</v>
      </c>
      <c r="H16" s="1">
        <v>0.19337</v>
      </c>
      <c r="I16" s="1">
        <v>0.63292</v>
      </c>
      <c r="J16" s="1">
        <v>0.07072</v>
      </c>
      <c r="K16" s="1">
        <v>1.44147</v>
      </c>
      <c r="L16" s="1">
        <v>64.575</v>
      </c>
      <c r="M16" s="1">
        <v>0.75125</v>
      </c>
      <c r="N16" s="1">
        <v>0.06388</v>
      </c>
    </row>
    <row r="17" spans="1:14" ht="15">
      <c r="A17" s="4">
        <v>14</v>
      </c>
      <c r="B17" s="1" t="s">
        <v>17</v>
      </c>
      <c r="C17" s="1" t="s">
        <v>24</v>
      </c>
      <c r="D17" s="1">
        <v>44</v>
      </c>
      <c r="E17" s="1">
        <v>0.12903</v>
      </c>
      <c r="F17" s="1">
        <v>0.89736</v>
      </c>
      <c r="G17" s="1">
        <v>44260</v>
      </c>
      <c r="H17" s="1">
        <v>0.19105</v>
      </c>
      <c r="I17" s="1">
        <v>0.82398</v>
      </c>
      <c r="J17" s="1">
        <v>0.13584</v>
      </c>
      <c r="K17" s="1">
        <v>1.06499</v>
      </c>
      <c r="L17" s="1">
        <v>47.136</v>
      </c>
      <c r="M17" s="1">
        <v>0.88595</v>
      </c>
      <c r="N17" s="1">
        <v>0.12214</v>
      </c>
    </row>
    <row r="18" spans="1:14" ht="15">
      <c r="A18" s="4">
        <v>15</v>
      </c>
      <c r="B18" s="1" t="s">
        <v>17</v>
      </c>
      <c r="C18" s="1" t="s">
        <v>25</v>
      </c>
      <c r="D18" s="1">
        <v>35</v>
      </c>
      <c r="E18" s="1">
        <v>0.10264</v>
      </c>
      <c r="F18" s="1">
        <v>1</v>
      </c>
      <c r="G18" s="1">
        <v>40779</v>
      </c>
      <c r="H18" s="1">
        <v>0.17602</v>
      </c>
      <c r="I18" s="1">
        <v>1</v>
      </c>
      <c r="J18" s="1">
        <v>0.20923</v>
      </c>
      <c r="K18" s="1">
        <v>0.97862</v>
      </c>
      <c r="L18" s="1">
        <v>39.907</v>
      </c>
      <c r="M18" s="1">
        <v>1</v>
      </c>
      <c r="N18" s="1">
        <v>0.18412</v>
      </c>
    </row>
    <row r="19" spans="1:14" ht="15">
      <c r="A19" s="4">
        <v>16</v>
      </c>
      <c r="B19" s="1" t="s">
        <v>18</v>
      </c>
      <c r="C19" s="1" t="s">
        <v>21</v>
      </c>
      <c r="D19" s="1">
        <v>131</v>
      </c>
      <c r="E19" s="1">
        <v>0.39222</v>
      </c>
      <c r="F19" s="1">
        <v>0.39222</v>
      </c>
      <c r="G19" s="1">
        <v>48700</v>
      </c>
      <c r="H19" s="1">
        <v>0.23787</v>
      </c>
      <c r="I19" s="1">
        <v>0.23787</v>
      </c>
      <c r="J19" s="1">
        <v>0</v>
      </c>
      <c r="K19" s="1">
        <v>2.66015</v>
      </c>
      <c r="L19" s="1">
        <v>129.549</v>
      </c>
      <c r="M19" s="1">
        <v>0.38091</v>
      </c>
      <c r="N19" s="1">
        <v>0</v>
      </c>
    </row>
    <row r="20" spans="1:14" ht="15">
      <c r="A20" s="4">
        <v>17</v>
      </c>
      <c r="B20" s="1" t="s">
        <v>18</v>
      </c>
      <c r="C20" s="1" t="s">
        <v>22</v>
      </c>
      <c r="D20" s="1">
        <v>71</v>
      </c>
      <c r="E20" s="1">
        <v>0.21257</v>
      </c>
      <c r="F20" s="1">
        <v>0.60479</v>
      </c>
      <c r="G20" s="1">
        <v>42391</v>
      </c>
      <c r="H20" s="1">
        <v>0.20706</v>
      </c>
      <c r="I20" s="1">
        <v>0.44493</v>
      </c>
      <c r="J20" s="1">
        <v>0.03065</v>
      </c>
      <c r="K20" s="1">
        <v>1.68276</v>
      </c>
      <c r="L20" s="1">
        <v>71.334</v>
      </c>
      <c r="M20" s="1">
        <v>0.59066</v>
      </c>
      <c r="N20" s="1">
        <v>0.02898</v>
      </c>
    </row>
    <row r="21" spans="1:14" ht="15">
      <c r="A21" s="4">
        <v>18</v>
      </c>
      <c r="B21" s="1" t="s">
        <v>18</v>
      </c>
      <c r="C21" s="1" t="s">
        <v>23</v>
      </c>
      <c r="D21" s="1">
        <v>62</v>
      </c>
      <c r="E21" s="1">
        <v>0.18563</v>
      </c>
      <c r="F21" s="1">
        <v>0.79042</v>
      </c>
      <c r="G21" s="1">
        <v>39707</v>
      </c>
      <c r="H21" s="1">
        <v>0.19395</v>
      </c>
      <c r="I21" s="1">
        <v>0.63888</v>
      </c>
      <c r="J21" s="1">
        <v>0.06535</v>
      </c>
      <c r="K21" s="1">
        <v>1.58845</v>
      </c>
      <c r="L21" s="1">
        <v>63.073</v>
      </c>
      <c r="M21" s="1">
        <v>0.77611</v>
      </c>
      <c r="N21" s="1">
        <v>0.06102</v>
      </c>
    </row>
    <row r="22" spans="1:14" ht="15">
      <c r="A22" s="4">
        <v>19</v>
      </c>
      <c r="B22" s="1" t="s">
        <v>18</v>
      </c>
      <c r="C22" s="1" t="s">
        <v>24</v>
      </c>
      <c r="D22" s="1">
        <v>38</v>
      </c>
      <c r="E22" s="1">
        <v>0.11377</v>
      </c>
      <c r="F22" s="1">
        <v>0.90419</v>
      </c>
      <c r="G22" s="1">
        <v>38062</v>
      </c>
      <c r="H22" s="1">
        <v>0.18591</v>
      </c>
      <c r="I22" s="1">
        <v>0.82479</v>
      </c>
      <c r="J22" s="1">
        <v>0.13961</v>
      </c>
      <c r="K22" s="1">
        <v>1.06658</v>
      </c>
      <c r="L22" s="1">
        <v>40.596</v>
      </c>
      <c r="M22" s="1">
        <v>0.89548</v>
      </c>
      <c r="N22" s="1">
        <v>0.12905</v>
      </c>
    </row>
    <row r="23" spans="1:14" ht="15">
      <c r="A23" s="4">
        <v>20</v>
      </c>
      <c r="B23" s="1" t="s">
        <v>18</v>
      </c>
      <c r="C23" s="1" t="s">
        <v>25</v>
      </c>
      <c r="D23" s="1">
        <v>32</v>
      </c>
      <c r="E23" s="1">
        <v>0.09581</v>
      </c>
      <c r="F23" s="1">
        <v>1</v>
      </c>
      <c r="G23" s="1">
        <v>35871</v>
      </c>
      <c r="H23" s="1">
        <v>0.17521</v>
      </c>
      <c r="I23" s="1">
        <v>1</v>
      </c>
      <c r="J23" s="1">
        <v>0.21901</v>
      </c>
      <c r="K23" s="1">
        <v>0.99099</v>
      </c>
      <c r="L23" s="1">
        <v>35.548</v>
      </c>
      <c r="M23" s="1">
        <v>1</v>
      </c>
      <c r="N23" s="1">
        <v>0.19974</v>
      </c>
    </row>
    <row r="24" spans="1:14" ht="15">
      <c r="A24" s="4">
        <v>21</v>
      </c>
      <c r="B24" s="1" t="s">
        <v>19</v>
      </c>
      <c r="C24" s="1" t="s">
        <v>21</v>
      </c>
      <c r="D24" s="1">
        <v>84</v>
      </c>
      <c r="E24" s="1">
        <v>0.39252</v>
      </c>
      <c r="F24" s="1">
        <v>0.39252</v>
      </c>
      <c r="G24" s="1">
        <v>37837</v>
      </c>
      <c r="H24" s="1">
        <v>0.24042</v>
      </c>
      <c r="I24" s="1">
        <v>0.24042</v>
      </c>
      <c r="J24" s="1">
        <v>0</v>
      </c>
      <c r="K24" s="1">
        <v>2.10464</v>
      </c>
      <c r="L24" s="1">
        <v>79.633</v>
      </c>
      <c r="M24" s="1">
        <v>0.37657</v>
      </c>
      <c r="N24" s="1">
        <v>0</v>
      </c>
    </row>
    <row r="25" spans="1:14" ht="15">
      <c r="A25" s="4">
        <v>22</v>
      </c>
      <c r="B25" s="1" t="s">
        <v>19</v>
      </c>
      <c r="C25" s="1" t="s">
        <v>22</v>
      </c>
      <c r="D25" s="1">
        <v>26</v>
      </c>
      <c r="E25" s="1">
        <v>0.1215</v>
      </c>
      <c r="F25" s="1">
        <v>0.51402</v>
      </c>
      <c r="G25" s="1">
        <v>31546</v>
      </c>
      <c r="H25" s="1">
        <v>0.20045</v>
      </c>
      <c r="I25" s="1">
        <v>0.44087</v>
      </c>
      <c r="J25" s="1">
        <v>0.04947</v>
      </c>
      <c r="K25" s="1">
        <v>0.79518</v>
      </c>
      <c r="L25" s="1">
        <v>25.085</v>
      </c>
      <c r="M25" s="1">
        <v>0.4952</v>
      </c>
      <c r="N25" s="1">
        <v>0.04696</v>
      </c>
    </row>
    <row r="26" spans="1:14" ht="15">
      <c r="A26" s="4">
        <v>23</v>
      </c>
      <c r="B26" s="1" t="s">
        <v>19</v>
      </c>
      <c r="C26" s="1" t="s">
        <v>23</v>
      </c>
      <c r="D26" s="1">
        <v>43</v>
      </c>
      <c r="E26" s="1">
        <v>0.20093</v>
      </c>
      <c r="F26" s="1">
        <v>0.71495</v>
      </c>
      <c r="G26" s="1">
        <v>29480</v>
      </c>
      <c r="H26" s="1">
        <v>0.18732</v>
      </c>
      <c r="I26" s="1">
        <v>0.62819</v>
      </c>
      <c r="J26" s="1">
        <v>0.05717</v>
      </c>
      <c r="K26" s="1">
        <v>1.44437</v>
      </c>
      <c r="L26" s="1">
        <v>42.58</v>
      </c>
      <c r="M26" s="1">
        <v>0.69655</v>
      </c>
      <c r="N26" s="1">
        <v>0.05095</v>
      </c>
    </row>
    <row r="27" spans="1:14" ht="15">
      <c r="A27" s="4">
        <v>24</v>
      </c>
      <c r="B27" s="1" t="s">
        <v>19</v>
      </c>
      <c r="C27" s="1" t="s">
        <v>24</v>
      </c>
      <c r="D27" s="1">
        <v>37</v>
      </c>
      <c r="E27" s="1">
        <v>0.1729</v>
      </c>
      <c r="F27" s="1">
        <v>0.88785</v>
      </c>
      <c r="G27" s="1">
        <v>29770</v>
      </c>
      <c r="H27" s="1">
        <v>0.18916</v>
      </c>
      <c r="I27" s="1">
        <v>0.81735</v>
      </c>
      <c r="J27" s="1">
        <v>0.0838</v>
      </c>
      <c r="K27" s="1">
        <v>1.2788</v>
      </c>
      <c r="L27" s="1">
        <v>38.07</v>
      </c>
      <c r="M27" s="1">
        <v>0.87658</v>
      </c>
      <c r="N27" s="1">
        <v>0.06962</v>
      </c>
    </row>
    <row r="28" spans="1:14" ht="15">
      <c r="A28" s="4">
        <v>25</v>
      </c>
      <c r="B28" s="1" t="s">
        <v>19</v>
      </c>
      <c r="C28" s="1" t="s">
        <v>25</v>
      </c>
      <c r="D28" s="1">
        <v>24</v>
      </c>
      <c r="E28" s="1">
        <v>0.11215</v>
      </c>
      <c r="F28" s="1">
        <v>1</v>
      </c>
      <c r="G28" s="1">
        <v>28745</v>
      </c>
      <c r="H28" s="1">
        <v>0.18265</v>
      </c>
      <c r="I28" s="1">
        <v>1</v>
      </c>
      <c r="J28" s="1">
        <v>0.1543</v>
      </c>
      <c r="K28" s="1">
        <v>0.90798</v>
      </c>
      <c r="L28" s="1">
        <v>26.1</v>
      </c>
      <c r="M28" s="1">
        <v>1</v>
      </c>
      <c r="N28" s="1">
        <v>0.12885</v>
      </c>
    </row>
    <row r="30" ht="15">
      <c r="A30" s="1"/>
    </row>
    <row r="31" spans="1:14" ht="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2010-02-24T22:24:02Z</cp:lastPrinted>
  <dcterms:created xsi:type="dcterms:W3CDTF">2009-11-25T16:19:17Z</dcterms:created>
  <dcterms:modified xsi:type="dcterms:W3CDTF">2010-11-03T17:04:14Z</dcterms:modified>
  <cp:category/>
  <cp:version/>
  <cp:contentType/>
  <cp:contentStatus/>
</cp:coreProperties>
</file>