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0"/>
  </bookViews>
  <sheets>
    <sheet name="PMR_Lorenz_rural_T1" sheetId="1" r:id="rId1"/>
    <sheet name="PMR_Lorenz_rural_T5" sheetId="2" r:id="rId2"/>
    <sheet name="Rural_data_T1" sheetId="3" r:id="rId3"/>
    <sheet name="Rural_data_T5" sheetId="4" r:id="rId4"/>
    <sheet name="Original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<sst xmlns="http://schemas.openxmlformats.org/spreadsheetml/2006/main" count="76" uniqueCount="26">
  <si>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</si>
  <si>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</si>
  <si>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</si>
  <si>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</si>
  <si>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</si>
  <si>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</si>
  <si>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</si>
  <si>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</si>
  <si>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</si>
  <si>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</si>
  <si>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</si>
  <si>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</si>
  <si>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</si>
  <si>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</si>
  <si>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R1</t>
  </si>
  <si>
    <t>R2</t>
  </si>
  <si>
    <t>R3</t>
  </si>
  <si>
    <t>R4</t>
  </si>
  <si>
    <t>R5</t>
  </si>
  <si>
    <t>RURAL: Crude and Adjusted Lorenz Curve and GINI coefficient for Premature Mortality</t>
  </si>
  <si>
    <t>cal_yrs</t>
  </si>
  <si>
    <t>1: 1984-1988</t>
  </si>
  <si>
    <t>2: 1989-1993</t>
  </si>
  <si>
    <t>3: 1994-1998</t>
  </si>
  <si>
    <t>4: 1999-2003</t>
  </si>
  <si>
    <t>5: 2004-2007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</si>
</sst>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3.3: Adjusted Lorenz Curve for Premature Mortality in Rural Areas for 1984-1988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(2004-2007) age &amp; sex, residents aged 0-74</a:t>
            </a:r>
          </a:p>
        </c:rich>
      </c:tx>
      <c:layout>
        <c:manualLayout>
          <c:xMode val="factor"/>
          <c:yMode val="factor"/>
          <c:x val="0.006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025"/>
          <c:w val="0.93825"/>
          <c:h val="0.74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Rural_data_T1!$I$2:$I$7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0.39686</c:v>
                </c:pt>
                <c:pt idx="3">
                  <c:v>0.5948</c:v>
                </c:pt>
                <c:pt idx="4">
                  <c:v>0.79551</c:v>
                </c:pt>
                <c:pt idx="5">
                  <c:v>1</c:v>
                </c:pt>
              </c:numCache>
            </c:numRef>
          </c:xVal>
          <c:yVal>
            <c:numRef>
              <c:f>Rural_data_T1!$M$2:$M$7</c:f>
              <c:numCache>
                <c:ptCount val="6"/>
                <c:pt idx="0">
                  <c:v>0</c:v>
                </c:pt>
                <c:pt idx="1">
                  <c:v>0.25576</c:v>
                </c:pt>
                <c:pt idx="2">
                  <c:v>0.44619</c:v>
                </c:pt>
                <c:pt idx="3">
                  <c:v>0.62464</c:v>
                </c:pt>
                <c:pt idx="4">
                  <c:v>0.8061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5116935"/>
        <c:axId val="24725824"/>
      </c:scatterChart>
      <c:valAx>
        <c:axId val="2511693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4725824"/>
        <c:crosses val="autoZero"/>
        <c:crossBetween val="midCat"/>
        <c:dispUnits/>
        <c:majorUnit val="0.2"/>
      </c:valAx>
      <c:valAx>
        <c:axId val="247258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Premature Deaths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16935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125"/>
          <c:y val="0.9452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3.4: Adjusted Lorenz Curve for Premature Mortality in Rural Areas for 2004-2007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(2004-2007) age &amp; sex, residents aged 0-74 </a:t>
            </a:r>
          </a:p>
        </c:rich>
      </c:tx>
      <c:layout>
        <c:manualLayout>
          <c:xMode val="factor"/>
          <c:yMode val="factor"/>
          <c:x val="0.007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715"/>
          <c:w val="0.92675"/>
          <c:h val="0.738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Rural_data_T5!$I$2:$I$7</c:f>
              <c:numCache>
                <c:ptCount val="6"/>
                <c:pt idx="0">
                  <c:v>0</c:v>
                </c:pt>
                <c:pt idx="1">
                  <c:v>0.19951</c:v>
                </c:pt>
                <c:pt idx="2">
                  <c:v>0.39453</c:v>
                </c:pt>
                <c:pt idx="3">
                  <c:v>0.59068</c:v>
                </c:pt>
                <c:pt idx="4">
                  <c:v>0.78963</c:v>
                </c:pt>
                <c:pt idx="5">
                  <c:v>1</c:v>
                </c:pt>
              </c:numCache>
            </c:numRef>
          </c:xVal>
          <c:yVal>
            <c:numRef>
              <c:f>Rural_data_T5!$M$2:$M$7</c:f>
              <c:numCache>
                <c:ptCount val="6"/>
                <c:pt idx="0">
                  <c:v>0</c:v>
                </c:pt>
                <c:pt idx="1">
                  <c:v>0.29057</c:v>
                </c:pt>
                <c:pt idx="2">
                  <c:v>0.48586</c:v>
                </c:pt>
                <c:pt idx="3">
                  <c:v>0.66376</c:v>
                </c:pt>
                <c:pt idx="4">
                  <c:v>0.835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Rural_data_T5!$Q$2:$Q$7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1205825"/>
        <c:axId val="56634698"/>
      </c:scatterChart>
      <c:valAx>
        <c:axId val="212058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6634698"/>
        <c:crosses val="autoZero"/>
        <c:crossBetween val="midCat"/>
        <c:dispUnits/>
        <c:majorUnit val="0.2"/>
      </c:valAx>
      <c:valAx>
        <c:axId val="566346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Premature Deaths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05825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5"/>
          <c:y val="0.93925"/>
          <c:w val="0.379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</cdr:x>
      <cdr:y>0.7395</cdr:y>
    </cdr:from>
    <cdr:to>
      <cdr:x>0.6995</cdr:x>
      <cdr:y>0.79075</cdr:y>
    </cdr:to>
    <cdr:sp textlink="Rural_data_T1!$N$8">
      <cdr:nvSpPr>
        <cdr:cNvPr id="1" name="TextBox 1"/>
        <cdr:cNvSpPr txBox="1">
          <a:spLocks noChangeArrowheads="1"/>
        </cdr:cNvSpPr>
      </cdr:nvSpPr>
      <cdr:spPr>
        <a:xfrm>
          <a:off x="5295900" y="4705350"/>
          <a:ext cx="819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146b628-23b9-4293-b123-6643361b4b6e}" type="TxLink">
            <a:rPr lang="en-US" cap="none" sz="1200" b="0" i="0" u="none" baseline="0">
              <a:solidFill>
                <a:srgbClr val="000000"/>
              </a:solidFill>
            </a:rPr>
            <a:t>0.058</a:t>
          </a:fld>
        </a:p>
      </cdr:txBody>
    </cdr:sp>
  </cdr:relSizeAnchor>
  <cdr:relSizeAnchor xmlns:cdr="http://schemas.openxmlformats.org/drawingml/2006/chartDrawing">
    <cdr:from>
      <cdr:x>0.54825</cdr:x>
      <cdr:y>0.7395</cdr:y>
    </cdr:from>
    <cdr:to>
      <cdr:x>0.626</cdr:x>
      <cdr:y>0.77825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91075" y="4705350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0.22425</cdr:x>
      <cdr:y>0.7935</cdr:y>
    </cdr:from>
    <cdr:to>
      <cdr:x>0.3055</cdr:x>
      <cdr:y>0.883</cdr:y>
    </cdr:to>
    <cdr:sp textlink="Rural_data_T1!$P$3">
      <cdr:nvSpPr>
        <cdr:cNvPr id="3" name="TextBox 4"/>
        <cdr:cNvSpPr txBox="1">
          <a:spLocks noChangeArrowheads="1"/>
        </cdr:cNvSpPr>
      </cdr:nvSpPr>
      <cdr:spPr>
        <a:xfrm>
          <a:off x="1962150" y="5048250"/>
          <a:ext cx="7143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0078252-1c47-420e-946f-413ba25a6178}" type="TxLink">
            <a:rPr lang="en-US" cap="none" sz="1200" b="0" i="0" u="none" baseline="0">
              <a:solidFill>
                <a:srgbClr val="000000"/>
              </a:solidFill>
            </a:rPr>
            <a:t>20.0%
R1</a:t>
          </a:fld>
        </a:p>
      </cdr:txBody>
    </cdr:sp>
  </cdr:relSizeAnchor>
  <cdr:relSizeAnchor xmlns:cdr="http://schemas.openxmlformats.org/drawingml/2006/chartDrawing">
    <cdr:from>
      <cdr:x>0.3955</cdr:x>
      <cdr:y>0.78875</cdr:y>
    </cdr:from>
    <cdr:to>
      <cdr:x>0.47575</cdr:x>
      <cdr:y>0.859</cdr:y>
    </cdr:to>
    <cdr:sp textlink="Rural_data_T1!$P$4">
      <cdr:nvSpPr>
        <cdr:cNvPr id="4" name="TextBox 1"/>
        <cdr:cNvSpPr txBox="1">
          <a:spLocks noChangeArrowheads="1"/>
        </cdr:cNvSpPr>
      </cdr:nvSpPr>
      <cdr:spPr>
        <a:xfrm>
          <a:off x="3457575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958ff54-eda9-4a5d-b15f-c9a3e08c831b}" type="TxLink">
            <a:rPr lang="en-US" cap="none" sz="1200" b="0" i="0" u="none" baseline="0">
              <a:solidFill>
                <a:srgbClr val="000000"/>
              </a:solidFill>
            </a:rPr>
            <a:t>39.7%
R2</a:t>
          </a:fld>
        </a:p>
      </cdr:txBody>
    </cdr:sp>
  </cdr:relSizeAnchor>
  <cdr:relSizeAnchor xmlns:cdr="http://schemas.openxmlformats.org/drawingml/2006/chartDrawing">
    <cdr:from>
      <cdr:x>0.56675</cdr:x>
      <cdr:y>0.7875</cdr:y>
    </cdr:from>
    <cdr:to>
      <cdr:x>0.648</cdr:x>
      <cdr:y>0.85775</cdr:y>
    </cdr:to>
    <cdr:sp textlink="Rural_data_T1!$P$5">
      <cdr:nvSpPr>
        <cdr:cNvPr id="5" name="TextBox 1"/>
        <cdr:cNvSpPr txBox="1">
          <a:spLocks noChangeArrowheads="1"/>
        </cdr:cNvSpPr>
      </cdr:nvSpPr>
      <cdr:spPr>
        <a:xfrm>
          <a:off x="4953000" y="501015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d701efb-9140-468b-9ce3-836eec646bbd}" type="TxLink">
            <a:rPr lang="en-US" cap="none" sz="1200" b="0" i="0" u="none" baseline="0">
              <a:solidFill>
                <a:srgbClr val="000000"/>
              </a:solidFill>
            </a:rPr>
            <a:t>59.5%
R3</a:t>
          </a:fld>
        </a:p>
      </cdr:txBody>
    </cdr:sp>
  </cdr:relSizeAnchor>
  <cdr:relSizeAnchor xmlns:cdr="http://schemas.openxmlformats.org/drawingml/2006/chartDrawing">
    <cdr:from>
      <cdr:x>0.73625</cdr:x>
      <cdr:y>0.79</cdr:y>
    </cdr:from>
    <cdr:to>
      <cdr:x>0.8175</cdr:x>
      <cdr:y>0.86025</cdr:y>
    </cdr:to>
    <cdr:sp textlink="Rural_data_T1!$P$6">
      <cdr:nvSpPr>
        <cdr:cNvPr id="6" name="TextBox 1"/>
        <cdr:cNvSpPr txBox="1">
          <a:spLocks noChangeArrowheads="1"/>
        </cdr:cNvSpPr>
      </cdr:nvSpPr>
      <cdr:spPr>
        <a:xfrm>
          <a:off x="6438900" y="502920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bf18f37-1df7-460c-a3d9-357c469567c9}" type="TxLink">
            <a:rPr lang="en-US" cap="none" sz="1200" b="0" i="0" u="none" baseline="0">
              <a:solidFill>
                <a:srgbClr val="000000"/>
              </a:solidFill>
            </a:rPr>
            <a:t>79.6%
R4</a:t>
          </a:fld>
        </a:p>
      </cdr:txBody>
    </cdr:sp>
  </cdr:relSizeAnchor>
  <cdr:relSizeAnchor xmlns:cdr="http://schemas.openxmlformats.org/drawingml/2006/chartDrawing">
    <cdr:from>
      <cdr:x>0.8995</cdr:x>
      <cdr:y>0.78725</cdr:y>
    </cdr:from>
    <cdr:to>
      <cdr:x>0.987</cdr:x>
      <cdr:y>0.8575</cdr:y>
    </cdr:to>
    <cdr:sp textlink="Rural_data_T1!$P$7">
      <cdr:nvSpPr>
        <cdr:cNvPr id="7" name="TextBox 1"/>
        <cdr:cNvSpPr txBox="1">
          <a:spLocks noChangeArrowheads="1"/>
        </cdr:cNvSpPr>
      </cdr:nvSpPr>
      <cdr:spPr>
        <a:xfrm>
          <a:off x="7867650" y="5010150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99f2979-f040-4c65-9671-333d05aa93b7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0.6575</cdr:x>
      <cdr:y>0.7375</cdr:y>
    </cdr:from>
    <cdr:to>
      <cdr:x>0.924</cdr:x>
      <cdr:y>0.77525</cdr:y>
    </cdr:to>
    <cdr:sp>
      <cdr:nvSpPr>
        <cdr:cNvPr id="8" name="TextBox 9"/>
        <cdr:cNvSpPr txBox="1">
          <a:spLocks noChangeArrowheads="1"/>
        </cdr:cNvSpPr>
      </cdr:nvSpPr>
      <cdr:spPr>
        <a:xfrm>
          <a:off x="5753100" y="4695825"/>
          <a:ext cx="2333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0.042, 0.073)</a:t>
          </a:r>
        </a:p>
      </cdr:txBody>
    </cdr:sp>
  </cdr:relSizeAnchor>
  <cdr:relSizeAnchor xmlns:cdr="http://schemas.openxmlformats.org/drawingml/2006/chartDrawing">
    <cdr:from>
      <cdr:x>0.70825</cdr:x>
      <cdr:y>0.9605</cdr:y>
    </cdr:from>
    <cdr:to>
      <cdr:x>0.98175</cdr:x>
      <cdr:y>1</cdr:y>
    </cdr:to>
    <cdr:sp>
      <cdr:nvSpPr>
        <cdr:cNvPr id="9" name="TextBox 10"/>
        <cdr:cNvSpPr txBox="1">
          <a:spLocks noChangeArrowheads="1"/>
        </cdr:cNvSpPr>
      </cdr:nvSpPr>
      <cdr:spPr>
        <a:xfrm>
          <a:off x="6191250" y="6115050"/>
          <a:ext cx="2390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0.79125</cdr:y>
    </cdr:from>
    <cdr:to>
      <cdr:x>0.32375</cdr:x>
      <cdr:y>0.8615</cdr:y>
    </cdr:to>
    <cdr:sp textlink="Rural_data_T5!$P$3">
      <cdr:nvSpPr>
        <cdr:cNvPr id="1" name="TextBox 1"/>
        <cdr:cNvSpPr txBox="1">
          <a:spLocks noChangeArrowheads="1"/>
        </cdr:cNvSpPr>
      </cdr:nvSpPr>
      <cdr:spPr>
        <a:xfrm>
          <a:off x="213360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9ffb11c-05fc-4c62-9261-97b190cec457}" type="TxLink">
            <a:rPr lang="en-US" cap="none" sz="1200" b="0" i="0" u="none" baseline="0">
              <a:solidFill>
                <a:srgbClr val="000000"/>
              </a:solidFill>
            </a:rPr>
            <a:t>20.0%
R1</a:t>
          </a:fld>
        </a:p>
      </cdr:txBody>
    </cdr:sp>
  </cdr:relSizeAnchor>
  <cdr:relSizeAnchor xmlns:cdr="http://schemas.openxmlformats.org/drawingml/2006/chartDrawing">
    <cdr:from>
      <cdr:x>0.41075</cdr:x>
      <cdr:y>0.79</cdr:y>
    </cdr:from>
    <cdr:to>
      <cdr:x>0.49</cdr:x>
      <cdr:y>0.86025</cdr:y>
    </cdr:to>
    <cdr:sp textlink="Rural_data_T5!$P$4">
      <cdr:nvSpPr>
        <cdr:cNvPr id="2" name="TextBox 1"/>
        <cdr:cNvSpPr txBox="1">
          <a:spLocks noChangeArrowheads="1"/>
        </cdr:cNvSpPr>
      </cdr:nvSpPr>
      <cdr:spPr>
        <a:xfrm>
          <a:off x="359092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b4a9b14-0347-4206-9f7f-473e07d47fa1}" type="TxLink">
            <a:rPr lang="en-US" cap="none" sz="1200" b="0" i="0" u="none" baseline="0">
              <a:solidFill>
                <a:srgbClr val="000000"/>
              </a:solidFill>
            </a:rPr>
            <a:t>39.5%
R2</a:t>
          </a:fld>
        </a:p>
      </cdr:txBody>
    </cdr:sp>
  </cdr:relSizeAnchor>
  <cdr:relSizeAnchor xmlns:cdr="http://schemas.openxmlformats.org/drawingml/2006/chartDrawing">
    <cdr:from>
      <cdr:x>0.5805</cdr:x>
      <cdr:y>0.79</cdr:y>
    </cdr:from>
    <cdr:to>
      <cdr:x>0.66075</cdr:x>
      <cdr:y>0.86025</cdr:y>
    </cdr:to>
    <cdr:sp textlink="Rural_data_T5!$P$5">
      <cdr:nvSpPr>
        <cdr:cNvPr id="3" name="TextBox 1"/>
        <cdr:cNvSpPr txBox="1">
          <a:spLocks noChangeArrowheads="1"/>
        </cdr:cNvSpPr>
      </cdr:nvSpPr>
      <cdr:spPr>
        <a:xfrm>
          <a:off x="5076825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420316b-9066-4c2e-9c3d-a27cc75c7ec2}" type="TxLink">
            <a:rPr lang="en-US" cap="none" sz="1200" b="0" i="0" u="none" baseline="0">
              <a:solidFill>
                <a:srgbClr val="000000"/>
              </a:solidFill>
            </a:rPr>
            <a:t>59.1%
R3</a:t>
          </a:fld>
        </a:p>
      </cdr:txBody>
    </cdr:sp>
  </cdr:relSizeAnchor>
  <cdr:relSizeAnchor xmlns:cdr="http://schemas.openxmlformats.org/drawingml/2006/chartDrawing">
    <cdr:from>
      <cdr:x>0.74775</cdr:x>
      <cdr:y>0.79</cdr:y>
    </cdr:from>
    <cdr:to>
      <cdr:x>0.827</cdr:x>
      <cdr:y>0.86025</cdr:y>
    </cdr:to>
    <cdr:sp textlink="Rural_data_T5!$P$6">
      <cdr:nvSpPr>
        <cdr:cNvPr id="4" name="TextBox 1"/>
        <cdr:cNvSpPr txBox="1">
          <a:spLocks noChangeArrowheads="1"/>
        </cdr:cNvSpPr>
      </cdr:nvSpPr>
      <cdr:spPr>
        <a:xfrm>
          <a:off x="6543675" y="502920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f981945-794c-4512-a1b1-edad5873ac2a}" type="TxLink">
            <a:rPr lang="en-US" cap="none" sz="1200" b="0" i="0" u="none" baseline="0">
              <a:solidFill>
                <a:srgbClr val="000000"/>
              </a:solidFill>
            </a:rPr>
            <a:t>79.0%
R4</a:t>
          </a:fld>
        </a:p>
      </cdr:txBody>
    </cdr:sp>
  </cdr:relSizeAnchor>
  <cdr:relSizeAnchor xmlns:cdr="http://schemas.openxmlformats.org/drawingml/2006/chartDrawing">
    <cdr:from>
      <cdr:x>0.913</cdr:x>
      <cdr:y>0.7875</cdr:y>
    </cdr:from>
    <cdr:to>
      <cdr:x>1</cdr:x>
      <cdr:y>0.85775</cdr:y>
    </cdr:to>
    <cdr:sp textlink="Rural_data_T5!$P$7">
      <cdr:nvSpPr>
        <cdr:cNvPr id="5" name="TextBox 1"/>
        <cdr:cNvSpPr txBox="1">
          <a:spLocks noChangeArrowheads="1"/>
        </cdr:cNvSpPr>
      </cdr:nvSpPr>
      <cdr:spPr>
        <a:xfrm>
          <a:off x="7991475" y="5010150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296289c-d53f-44d6-ad57-749471c5c6fa}" type="TxLink">
            <a:rPr lang="en-US" cap="none" sz="1200" b="0" i="0" u="none" baseline="0">
              <a:solidFill>
                <a:srgbClr val="000000"/>
              </a:solidFill>
            </a:rPr>
            <a:t>100%
R5</a:t>
          </a:fld>
        </a:p>
      </cdr:txBody>
    </cdr:sp>
  </cdr:relSizeAnchor>
  <cdr:relSizeAnchor xmlns:cdr="http://schemas.openxmlformats.org/drawingml/2006/chartDrawing">
    <cdr:from>
      <cdr:x>0.70375</cdr:x>
      <cdr:y>0.74575</cdr:y>
    </cdr:from>
    <cdr:to>
      <cdr:x>0.78725</cdr:x>
      <cdr:y>0.79725</cdr:y>
    </cdr:to>
    <cdr:sp textlink="Rural_data_T5!$N$8">
      <cdr:nvSpPr>
        <cdr:cNvPr id="6" name="TextBox 1"/>
        <cdr:cNvSpPr txBox="1">
          <a:spLocks noChangeArrowheads="1"/>
        </cdr:cNvSpPr>
      </cdr:nvSpPr>
      <cdr:spPr>
        <a:xfrm>
          <a:off x="6153150" y="4743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49ad2f4-8566-4fd3-a71d-f30c590fc98c}" type="TxLink">
            <a:rPr lang="en-US" cap="none" sz="1200" b="0" i="0" u="none" baseline="0">
              <a:solidFill>
                <a:srgbClr val="000000"/>
              </a:solidFill>
            </a:rPr>
            <a:t>0.119</a:t>
          </a:fld>
        </a:p>
      </cdr:txBody>
    </cdr:sp>
  </cdr:relSizeAnchor>
  <cdr:relSizeAnchor xmlns:cdr="http://schemas.openxmlformats.org/drawingml/2006/chartDrawing">
    <cdr:from>
      <cdr:x>0.65375</cdr:x>
      <cdr:y>0.74575</cdr:y>
    </cdr:from>
    <cdr:to>
      <cdr:x>0.7305</cdr:x>
      <cdr:y>0.78125</cdr:y>
    </cdr:to>
    <cdr:sp>
      <cdr:nvSpPr>
        <cdr:cNvPr id="7" name="TextBox 2"/>
        <cdr:cNvSpPr txBox="1">
          <a:spLocks noChangeArrowheads="1"/>
        </cdr:cNvSpPr>
      </cdr:nvSpPr>
      <cdr:spPr>
        <a:xfrm>
          <a:off x="5715000" y="4743450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0.753</cdr:x>
      <cdr:y>0.745</cdr:y>
    </cdr:from>
    <cdr:to>
      <cdr:x>0.957</cdr:x>
      <cdr:y>0.78125</cdr:y>
    </cdr:to>
    <cdr:sp>
      <cdr:nvSpPr>
        <cdr:cNvPr id="8" name="TextBox 1"/>
        <cdr:cNvSpPr txBox="1">
          <a:spLocks noChangeArrowheads="1"/>
        </cdr:cNvSpPr>
      </cdr:nvSpPr>
      <cdr:spPr>
        <a:xfrm>
          <a:off x="6591300" y="474345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0.100, 0.138)</a:t>
          </a:r>
        </a:p>
      </cdr:txBody>
    </cdr:sp>
  </cdr:relSizeAnchor>
  <cdr:relSizeAnchor xmlns:cdr="http://schemas.openxmlformats.org/drawingml/2006/chartDrawing">
    <cdr:from>
      <cdr:x>0.71575</cdr:x>
      <cdr:y>0.9605</cdr:y>
    </cdr:from>
    <cdr:to>
      <cdr:x>0.99</cdr:x>
      <cdr:y>0.99225</cdr:y>
    </cdr:to>
    <cdr:sp>
      <cdr:nvSpPr>
        <cdr:cNvPr id="9" name="TextBox 1"/>
        <cdr:cNvSpPr txBox="1">
          <a:spLocks noChangeArrowheads="1"/>
        </cdr:cNvSpPr>
      </cdr:nvSpPr>
      <cdr:spPr>
        <a:xfrm>
          <a:off x="6257925" y="6115050"/>
          <a:ext cx="2400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Source: Manitoba Centre for Health Policy,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1984-1988</v>
      </c>
      <c r="C3" s="4" t="str">
        <f>Original_data!C4</f>
        <v>R1</v>
      </c>
      <c r="D3" s="4">
        <f>Original_data!D4</f>
        <v>2048</v>
      </c>
      <c r="E3" s="4">
        <f>Original_data!E4</f>
        <v>0.24927</v>
      </c>
      <c r="F3" s="4">
        <f>Original_data!F4</f>
        <v>0.24927</v>
      </c>
      <c r="G3" s="4">
        <f>Original_data!G4</f>
        <v>416636</v>
      </c>
      <c r="H3" s="4">
        <f>Original_data!H4</f>
        <v>0.2</v>
      </c>
      <c r="I3" s="4">
        <f>Original_data!I4</f>
        <v>0.2</v>
      </c>
      <c r="J3" s="4">
        <f>Original_data!J4</f>
        <v>0</v>
      </c>
      <c r="K3" s="4">
        <f>Original_data!K4</f>
        <v>5.3632</v>
      </c>
      <c r="L3" s="4">
        <f>Original_data!L4</f>
        <v>2234.5</v>
      </c>
      <c r="M3" s="4">
        <f>Original_data!M4</f>
        <v>0.25576</v>
      </c>
      <c r="N3" s="4">
        <f>Original_data!N4</f>
        <v>0</v>
      </c>
      <c r="O3" t="s">
        <v>14</v>
      </c>
      <c r="P3" s="1" t="str">
        <f>(TEXT(I3,"0.0%")&amp;CHAR(10)&amp;O3)</f>
        <v>20.0%
R1</v>
      </c>
    </row>
    <row r="4" spans="1:16" ht="30">
      <c r="A4" s="4">
        <f>Original_data!A5</f>
        <v>2</v>
      </c>
      <c r="B4" s="4" t="str">
        <f>Original_data!B5</f>
        <v>1: 1984-1988</v>
      </c>
      <c r="C4" s="4" t="str">
        <f>Original_data!C5</f>
        <v>R2</v>
      </c>
      <c r="D4" s="4">
        <f>Original_data!D5</f>
        <v>1806</v>
      </c>
      <c r="E4" s="4">
        <f>Original_data!E5</f>
        <v>0.21981</v>
      </c>
      <c r="F4" s="4">
        <f>Original_data!F5</f>
        <v>0.46908</v>
      </c>
      <c r="G4" s="4">
        <f>Original_data!G5</f>
        <v>410087</v>
      </c>
      <c r="H4" s="4">
        <f>Original_data!H5</f>
        <v>0.19686</v>
      </c>
      <c r="I4" s="4">
        <f>Original_data!I5</f>
        <v>0.39686</v>
      </c>
      <c r="J4" s="4">
        <f>Original_data!J5</f>
        <v>0.00511</v>
      </c>
      <c r="K4" s="4">
        <f>Original_data!K5</f>
        <v>4.05714</v>
      </c>
      <c r="L4" s="4">
        <f>Original_data!L5</f>
        <v>1663.78</v>
      </c>
      <c r="M4" s="4">
        <f>Original_data!M5</f>
        <v>0.44619</v>
      </c>
      <c r="N4" s="4">
        <f>Original_data!N5</f>
        <v>0.01226</v>
      </c>
      <c r="O4" t="s">
        <v>15</v>
      </c>
      <c r="P4" s="1" t="str">
        <f>(TEXT(I4,"0.0%")&amp;CHAR(10)&amp;O4)</f>
        <v>39.7%
R2</v>
      </c>
    </row>
    <row r="5" spans="1:16" ht="30">
      <c r="A5" s="4">
        <f>Original_data!A6</f>
        <v>3</v>
      </c>
      <c r="B5" s="4" t="str">
        <f>Original_data!B6</f>
        <v>1: 1984-1988</v>
      </c>
      <c r="C5" s="4" t="str">
        <f>Original_data!C6</f>
        <v>R3</v>
      </c>
      <c r="D5" s="4">
        <f>Original_data!D6</f>
        <v>1661</v>
      </c>
      <c r="E5" s="4">
        <f>Original_data!E6</f>
        <v>0.20217</v>
      </c>
      <c r="F5" s="4">
        <f>Original_data!F6</f>
        <v>0.67125</v>
      </c>
      <c r="G5" s="4">
        <f>Original_data!G6</f>
        <v>412353</v>
      </c>
      <c r="H5" s="4">
        <f>Original_data!H6</f>
        <v>0.19794</v>
      </c>
      <c r="I5" s="4">
        <f>Original_data!I6</f>
        <v>0.5948</v>
      </c>
      <c r="J5" s="4">
        <f>Original_data!J6</f>
        <v>0.01773</v>
      </c>
      <c r="K5" s="4">
        <f>Original_data!K6</f>
        <v>3.78083</v>
      </c>
      <c r="L5" s="4">
        <f>Original_data!L6</f>
        <v>1559.04</v>
      </c>
      <c r="M5" s="4">
        <f>Original_data!M6</f>
        <v>0.62464</v>
      </c>
      <c r="N5" s="4">
        <f>Original_data!N6</f>
        <v>0.02976</v>
      </c>
      <c r="O5" t="s">
        <v>16</v>
      </c>
      <c r="P5" s="1" t="str">
        <f>(TEXT(I5,"0.0%")&amp;CHAR(10)&amp;O5)</f>
        <v>59.5%
R3</v>
      </c>
    </row>
    <row r="6" spans="1:16" ht="30">
      <c r="A6" s="4">
        <f>Original_data!A7</f>
        <v>4</v>
      </c>
      <c r="B6" s="4" t="str">
        <f>Original_data!B7</f>
        <v>1: 1984-1988</v>
      </c>
      <c r="C6" s="4" t="str">
        <f>Original_data!C7</f>
        <v>R4</v>
      </c>
      <c r="D6" s="4">
        <f>Original_data!D7</f>
        <v>1476</v>
      </c>
      <c r="E6" s="4">
        <f>Original_data!E7</f>
        <v>0.17965</v>
      </c>
      <c r="F6" s="4">
        <f>Original_data!F7</f>
        <v>0.8509</v>
      </c>
      <c r="G6" s="4">
        <f>Original_data!G7</f>
        <v>418114</v>
      </c>
      <c r="H6" s="4">
        <f>Original_data!H7</f>
        <v>0.20071</v>
      </c>
      <c r="I6" s="4">
        <f>Original_data!I7</f>
        <v>0.79551</v>
      </c>
      <c r="J6" s="4">
        <f>Original_data!J7</f>
        <v>0.0456</v>
      </c>
      <c r="K6" s="4">
        <f>Original_data!K7</f>
        <v>3.79187</v>
      </c>
      <c r="L6" s="4">
        <f>Original_data!L7</f>
        <v>1585.43</v>
      </c>
      <c r="M6" s="4">
        <f>Original_data!M7</f>
        <v>0.8061</v>
      </c>
      <c r="N6" s="4">
        <f>Original_data!N7</f>
        <v>0.0472</v>
      </c>
      <c r="O6" t="s">
        <v>17</v>
      </c>
      <c r="P6" s="1" t="str">
        <f>(TEXT(I6,"0.0%")&amp;CHAR(10)&amp;O6)</f>
        <v>79.6%
R4</v>
      </c>
    </row>
    <row r="7" spans="1:16" ht="30">
      <c r="A7" s="4">
        <f>Original_data!A8</f>
        <v>5</v>
      </c>
      <c r="B7" s="4" t="str">
        <f>Original_data!B8</f>
        <v>1: 1984-1988</v>
      </c>
      <c r="C7" s="4" t="str">
        <f>Original_data!C8</f>
        <v>R5</v>
      </c>
      <c r="D7" s="4">
        <f>Original_data!D8</f>
        <v>1225</v>
      </c>
      <c r="E7" s="4">
        <f>Original_data!E8</f>
        <v>0.1491</v>
      </c>
      <c r="F7" s="4">
        <f>Original_data!F8</f>
        <v>1</v>
      </c>
      <c r="G7" s="4">
        <f>Original_data!G8</f>
        <v>425992</v>
      </c>
      <c r="H7" s="4">
        <f>Original_data!H8</f>
        <v>0.20449</v>
      </c>
      <c r="I7" s="4">
        <f>Original_data!I8</f>
        <v>1</v>
      </c>
      <c r="J7" s="4">
        <f>Original_data!J8</f>
        <v>0.10099</v>
      </c>
      <c r="K7" s="4">
        <f>Original_data!K8</f>
        <v>3.97671</v>
      </c>
      <c r="L7" s="4">
        <f>Original_data!L8</f>
        <v>1694.05</v>
      </c>
      <c r="M7" s="4">
        <f>Original_data!M8</f>
        <v>1</v>
      </c>
      <c r="N7" s="4">
        <f>Original_data!N8</f>
        <v>0.05779</v>
      </c>
      <c r="O7" t="s">
        <v>18</v>
      </c>
      <c r="P7" s="1" t="str">
        <f>(TEXT(I7,"0%")&amp;CHAR(10)&amp;O7)</f>
        <v>100%
R5</v>
      </c>
    </row>
    <row r="8" ht="15">
      <c r="N8" t="str">
        <f>FIXED(N7,3)</f>
        <v>0.058</v>
      </c>
    </row>
    <row r="9" ht="15">
      <c r="A9" s="1"/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Original_data!A24</f>
        <v>21</v>
      </c>
      <c r="B3" s="4" t="str">
        <f>Original_data!B24</f>
        <v>5: 2004-2007</v>
      </c>
      <c r="C3" s="4" t="str">
        <f>Original_data!C24</f>
        <v>R1</v>
      </c>
      <c r="D3" s="4">
        <f>Original_data!D24</f>
        <v>1405</v>
      </c>
      <c r="E3" s="4">
        <f>Original_data!E24</f>
        <v>0.25121</v>
      </c>
      <c r="F3" s="4">
        <f>Original_data!F24</f>
        <v>0.25121</v>
      </c>
      <c r="G3" s="4">
        <f>Original_data!G24</f>
        <v>343604</v>
      </c>
      <c r="H3" s="4">
        <f>Original_data!H24</f>
        <v>0.19951</v>
      </c>
      <c r="I3" s="4">
        <f>Original_data!I24</f>
        <v>0.19951</v>
      </c>
      <c r="J3" s="4">
        <f>Original_data!J24</f>
        <v>0</v>
      </c>
      <c r="K3" s="4">
        <f>Original_data!K24</f>
        <v>4.75672</v>
      </c>
      <c r="L3" s="4">
        <f>Original_data!L24</f>
        <v>1634.43</v>
      </c>
      <c r="M3" s="4">
        <f>Original_data!M24</f>
        <v>0.29057</v>
      </c>
      <c r="N3" s="4">
        <f>Original_data!N24</f>
        <v>0</v>
      </c>
      <c r="O3" t="s">
        <v>14</v>
      </c>
      <c r="P3" s="1" t="str">
        <f>(TEXT(I3,"0.0%")&amp;CHAR(10)&amp;O3)</f>
        <v>20.0%
R1</v>
      </c>
      <c r="Q3">
        <v>0.2</v>
      </c>
    </row>
    <row r="4" spans="1:17" ht="30">
      <c r="A4" s="4">
        <f>Original_data!A25</f>
        <v>22</v>
      </c>
      <c r="B4" s="4" t="str">
        <f>Original_data!B25</f>
        <v>5: 2004-2007</v>
      </c>
      <c r="C4" s="4" t="str">
        <f>Original_data!C25</f>
        <v>R2</v>
      </c>
      <c r="D4" s="4">
        <f>Original_data!D25</f>
        <v>1186</v>
      </c>
      <c r="E4" s="4">
        <f>Original_data!E25</f>
        <v>0.21205</v>
      </c>
      <c r="F4" s="4">
        <f>Original_data!F25</f>
        <v>0.46326</v>
      </c>
      <c r="G4" s="4">
        <f>Original_data!G25</f>
        <v>335878</v>
      </c>
      <c r="H4" s="4">
        <f>Original_data!H25</f>
        <v>0.19502</v>
      </c>
      <c r="I4" s="4">
        <f>Original_data!I25</f>
        <v>0.39453</v>
      </c>
      <c r="J4" s="4">
        <f>Original_data!J25</f>
        <v>0.00669</v>
      </c>
      <c r="K4" s="4">
        <f>Original_data!K25</f>
        <v>3.27063</v>
      </c>
      <c r="L4" s="4">
        <f>Original_data!L25</f>
        <v>1098.53</v>
      </c>
      <c r="M4" s="4">
        <f>Original_data!M25</f>
        <v>0.48586</v>
      </c>
      <c r="N4" s="4">
        <f>Original_data!N25</f>
        <v>0.0177</v>
      </c>
      <c r="O4" t="s">
        <v>15</v>
      </c>
      <c r="P4" s="1" t="str">
        <f>(TEXT(I4,"0.0%")&amp;CHAR(10)&amp;O4)</f>
        <v>39.5%
R2</v>
      </c>
      <c r="Q4">
        <v>0.4</v>
      </c>
    </row>
    <row r="5" spans="1:17" ht="30">
      <c r="A5" s="4">
        <f>Original_data!A26</f>
        <v>23</v>
      </c>
      <c r="B5" s="4" t="str">
        <f>Original_data!B26</f>
        <v>5: 2004-2007</v>
      </c>
      <c r="C5" s="4" t="str">
        <f>Original_data!C26</f>
        <v>R3</v>
      </c>
      <c r="D5" s="4">
        <f>Original_data!D26</f>
        <v>1096</v>
      </c>
      <c r="E5" s="4">
        <f>Original_data!E26</f>
        <v>0.19596</v>
      </c>
      <c r="F5" s="4">
        <f>Original_data!F26</f>
        <v>0.65922</v>
      </c>
      <c r="G5" s="4">
        <f>Original_data!G26</f>
        <v>337816</v>
      </c>
      <c r="H5" s="4">
        <f>Original_data!H26</f>
        <v>0.19615</v>
      </c>
      <c r="I5" s="4">
        <f>Original_data!I26</f>
        <v>0.59068</v>
      </c>
      <c r="J5" s="4">
        <f>Original_data!J26</f>
        <v>0.02024</v>
      </c>
      <c r="K5" s="4">
        <f>Original_data!K26</f>
        <v>2.96214</v>
      </c>
      <c r="L5" s="4">
        <f>Original_data!L26</f>
        <v>1000.66</v>
      </c>
      <c r="M5" s="4">
        <f>Original_data!M26</f>
        <v>0.66376</v>
      </c>
      <c r="N5" s="4">
        <f>Original_data!N26</f>
        <v>0.04282</v>
      </c>
      <c r="O5" t="s">
        <v>16</v>
      </c>
      <c r="P5" s="1" t="str">
        <f>(TEXT(I5,"0.0%")&amp;CHAR(10)&amp;O5)</f>
        <v>59.1%
R3</v>
      </c>
      <c r="Q5">
        <v>0.6</v>
      </c>
    </row>
    <row r="6" spans="1:17" ht="30">
      <c r="A6" s="4">
        <f>Original_data!A27</f>
        <v>24</v>
      </c>
      <c r="B6" s="4" t="str">
        <f>Original_data!B27</f>
        <v>5: 2004-2007</v>
      </c>
      <c r="C6" s="4" t="str">
        <f>Original_data!C27</f>
        <v>R4</v>
      </c>
      <c r="D6" s="4">
        <f>Original_data!D27</f>
        <v>1042</v>
      </c>
      <c r="E6" s="4">
        <f>Original_data!E27</f>
        <v>0.1863</v>
      </c>
      <c r="F6" s="4">
        <f>Original_data!F27</f>
        <v>0.84552</v>
      </c>
      <c r="G6" s="4">
        <f>Original_data!G27</f>
        <v>342640</v>
      </c>
      <c r="H6" s="4">
        <f>Original_data!H27</f>
        <v>0.19895</v>
      </c>
      <c r="I6" s="4">
        <f>Original_data!I27</f>
        <v>0.78963</v>
      </c>
      <c r="J6" s="4">
        <f>Original_data!J27</f>
        <v>0.04134</v>
      </c>
      <c r="K6" s="4">
        <f>Original_data!K27</f>
        <v>2.8112</v>
      </c>
      <c r="L6" s="4">
        <f>Original_data!L27</f>
        <v>963.23</v>
      </c>
      <c r="M6" s="4">
        <f>Original_data!M27</f>
        <v>0.835</v>
      </c>
      <c r="N6" s="4">
        <f>Original_data!N27</f>
        <v>0.07372</v>
      </c>
      <c r="O6" t="s">
        <v>17</v>
      </c>
      <c r="P6" s="1" t="str">
        <f>(TEXT(I6,"0.0%")&amp;CHAR(10)&amp;O6)</f>
        <v>79.0%
R4</v>
      </c>
      <c r="Q6">
        <v>0.8</v>
      </c>
    </row>
    <row r="7" spans="1:17" ht="30">
      <c r="A7" s="4">
        <f>Original_data!A28</f>
        <v>25</v>
      </c>
      <c r="B7" s="4" t="str">
        <f>Original_data!B28</f>
        <v>5: 2004-2007</v>
      </c>
      <c r="C7" s="4" t="str">
        <f>Original_data!C28</f>
        <v>R5</v>
      </c>
      <c r="D7" s="4">
        <f>Original_data!D28</f>
        <v>864</v>
      </c>
      <c r="E7" s="4">
        <f>Original_data!E28</f>
        <v>0.15448</v>
      </c>
      <c r="F7" s="4">
        <f>Original_data!F28</f>
        <v>1</v>
      </c>
      <c r="G7" s="4">
        <f>Original_data!G28</f>
        <v>362305</v>
      </c>
      <c r="H7" s="4">
        <f>Original_data!H28</f>
        <v>0.21037</v>
      </c>
      <c r="I7" s="4">
        <f>Original_data!I28</f>
        <v>1</v>
      </c>
      <c r="J7" s="4">
        <f>Original_data!J28</f>
        <v>0.09723</v>
      </c>
      <c r="K7" s="4">
        <f>Original_data!K28</f>
        <v>2.56177</v>
      </c>
      <c r="L7" s="4">
        <f>Original_data!L28</f>
        <v>928.14</v>
      </c>
      <c r="M7" s="4">
        <f>Original_data!M28</f>
        <v>1</v>
      </c>
      <c r="N7" s="4">
        <f>Original_data!N28</f>
        <v>0.11909</v>
      </c>
      <c r="O7" t="s">
        <v>18</v>
      </c>
      <c r="P7" s="1" t="str">
        <f>(TEXT(I7,"0%")&amp;CHAR(10)&amp;O7)</f>
        <v>100%
R5</v>
      </c>
      <c r="Q7">
        <v>1</v>
      </c>
    </row>
    <row r="8" spans="1:14" ht="22.5" customHeight="1">
      <c r="A8" s="7"/>
      <c r="N8" t="str">
        <f>FIXED(N7,3)</f>
        <v>0.119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4">
      <selection activeCell="B33" sqref="B33"/>
    </sheetView>
  </sheetViews>
  <sheetFormatPr defaultColWidth="9.140625" defaultRowHeight="15"/>
  <sheetData>
    <row r="1" ht="15">
      <c r="A1" s="7" t="s">
        <v>19</v>
      </c>
    </row>
    <row r="2" ht="15">
      <c r="A2" s="2"/>
    </row>
    <row r="3" spans="1:14" ht="51">
      <c r="A3" s="4" t="s">
        <v>0</v>
      </c>
      <c r="B3" s="4" t="s">
        <v>20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30">
      <c r="A4" s="4">
        <v>1</v>
      </c>
      <c r="B4" s="1" t="s">
        <v>21</v>
      </c>
      <c r="C4" s="1" t="s">
        <v>14</v>
      </c>
      <c r="D4" s="1">
        <v>2048</v>
      </c>
      <c r="E4" s="1">
        <v>0.24927</v>
      </c>
      <c r="F4" s="1">
        <v>0.24927</v>
      </c>
      <c r="G4" s="1">
        <v>416636</v>
      </c>
      <c r="H4" s="1">
        <v>0.2</v>
      </c>
      <c r="I4" s="5">
        <v>0.2</v>
      </c>
      <c r="J4" s="1">
        <v>0</v>
      </c>
      <c r="K4" s="1">
        <v>5.3632</v>
      </c>
      <c r="L4" s="1">
        <v>2234.5</v>
      </c>
      <c r="M4" s="1">
        <v>0.25576</v>
      </c>
      <c r="N4" s="1">
        <v>0</v>
      </c>
    </row>
    <row r="5" spans="1:14" ht="30">
      <c r="A5" s="4">
        <v>2</v>
      </c>
      <c r="B5" s="1" t="s">
        <v>21</v>
      </c>
      <c r="C5" s="1" t="s">
        <v>15</v>
      </c>
      <c r="D5" s="1">
        <v>1806</v>
      </c>
      <c r="E5" s="1">
        <v>0.21981</v>
      </c>
      <c r="F5" s="1">
        <v>0.46908</v>
      </c>
      <c r="G5" s="1">
        <v>410087</v>
      </c>
      <c r="H5" s="1">
        <v>0.19686</v>
      </c>
      <c r="I5" s="5">
        <v>0.39686</v>
      </c>
      <c r="J5" s="1">
        <v>0.00511</v>
      </c>
      <c r="K5" s="1">
        <v>4.05714</v>
      </c>
      <c r="L5" s="1">
        <v>1663.78</v>
      </c>
      <c r="M5" s="1">
        <v>0.44619</v>
      </c>
      <c r="N5" s="1">
        <v>0.01226</v>
      </c>
    </row>
    <row r="6" spans="1:14" ht="30">
      <c r="A6" s="4">
        <v>3</v>
      </c>
      <c r="B6" s="1" t="s">
        <v>21</v>
      </c>
      <c r="C6" s="1" t="s">
        <v>16</v>
      </c>
      <c r="D6" s="1">
        <v>1661</v>
      </c>
      <c r="E6" s="1">
        <v>0.20217</v>
      </c>
      <c r="F6" s="1">
        <v>0.67125</v>
      </c>
      <c r="G6" s="1">
        <v>412353</v>
      </c>
      <c r="H6" s="1">
        <v>0.19794</v>
      </c>
      <c r="I6" s="5">
        <v>0.5948</v>
      </c>
      <c r="J6" s="1">
        <v>0.01773</v>
      </c>
      <c r="K6" s="1">
        <v>3.78083</v>
      </c>
      <c r="L6" s="1">
        <v>1559.04</v>
      </c>
      <c r="M6" s="1">
        <v>0.62464</v>
      </c>
      <c r="N6" s="1">
        <v>0.02976</v>
      </c>
    </row>
    <row r="7" spans="1:14" ht="30">
      <c r="A7" s="4">
        <v>4</v>
      </c>
      <c r="B7" s="1" t="s">
        <v>21</v>
      </c>
      <c r="C7" s="1" t="s">
        <v>17</v>
      </c>
      <c r="D7" s="1">
        <v>1476</v>
      </c>
      <c r="E7" s="1">
        <v>0.17965</v>
      </c>
      <c r="F7" s="1">
        <v>0.8509</v>
      </c>
      <c r="G7" s="1">
        <v>418114</v>
      </c>
      <c r="H7" s="1">
        <v>0.20071</v>
      </c>
      <c r="I7" s="5">
        <v>0.79551</v>
      </c>
      <c r="J7" s="1">
        <v>0.0456</v>
      </c>
      <c r="K7" s="1">
        <v>3.79187</v>
      </c>
      <c r="L7" s="1">
        <v>1585.43</v>
      </c>
      <c r="M7" s="1">
        <v>0.8061</v>
      </c>
      <c r="N7" s="1">
        <v>0.0472</v>
      </c>
    </row>
    <row r="8" spans="1:14" ht="30">
      <c r="A8" s="4">
        <v>5</v>
      </c>
      <c r="B8" s="1" t="s">
        <v>21</v>
      </c>
      <c r="C8" s="1" t="s">
        <v>18</v>
      </c>
      <c r="D8" s="1">
        <v>1225</v>
      </c>
      <c r="E8" s="1">
        <v>0.1491</v>
      </c>
      <c r="F8" s="1">
        <v>1</v>
      </c>
      <c r="G8" s="1">
        <v>425992</v>
      </c>
      <c r="H8" s="1">
        <v>0.20449</v>
      </c>
      <c r="I8" s="5">
        <v>1</v>
      </c>
      <c r="J8" s="1">
        <v>0.10099</v>
      </c>
      <c r="K8" s="1">
        <v>3.97671</v>
      </c>
      <c r="L8" s="1">
        <v>1694.05</v>
      </c>
      <c r="M8" s="1">
        <v>1</v>
      </c>
      <c r="N8" s="1">
        <v>0.05779</v>
      </c>
    </row>
    <row r="9" spans="1:14" ht="30">
      <c r="A9" s="4">
        <v>6</v>
      </c>
      <c r="B9" s="1" t="s">
        <v>22</v>
      </c>
      <c r="C9" s="1" t="s">
        <v>14</v>
      </c>
      <c r="D9" s="1">
        <v>1865</v>
      </c>
      <c r="E9" s="1">
        <v>0.24037</v>
      </c>
      <c r="F9" s="1">
        <v>0.24037</v>
      </c>
      <c r="G9" s="1">
        <v>415557</v>
      </c>
      <c r="H9" s="1">
        <v>0.20211</v>
      </c>
      <c r="I9" s="5">
        <v>0.20211</v>
      </c>
      <c r="J9" s="1">
        <v>0</v>
      </c>
      <c r="K9" s="1">
        <v>4.79029</v>
      </c>
      <c r="L9" s="1">
        <v>1990.64</v>
      </c>
      <c r="M9" s="1">
        <v>0.24593</v>
      </c>
      <c r="N9" s="1">
        <v>0</v>
      </c>
    </row>
    <row r="10" spans="1:14" ht="30">
      <c r="A10" s="4">
        <v>7</v>
      </c>
      <c r="B10" s="1" t="s">
        <v>22</v>
      </c>
      <c r="C10" s="1" t="s">
        <v>15</v>
      </c>
      <c r="D10" s="1">
        <v>1742</v>
      </c>
      <c r="E10" s="1">
        <v>0.22451</v>
      </c>
      <c r="F10" s="1">
        <v>0.46488</v>
      </c>
      <c r="G10" s="1">
        <v>401343</v>
      </c>
      <c r="H10" s="1">
        <v>0.19519</v>
      </c>
      <c r="I10" s="5">
        <v>0.3973</v>
      </c>
      <c r="J10" s="1">
        <v>0.00154</v>
      </c>
      <c r="K10" s="1">
        <v>3.80831</v>
      </c>
      <c r="L10" s="1">
        <v>1528.44</v>
      </c>
      <c r="M10" s="1">
        <v>0.43476</v>
      </c>
      <c r="N10" s="1">
        <v>0.00984</v>
      </c>
    </row>
    <row r="11" spans="1:14" ht="30">
      <c r="A11" s="4">
        <v>8</v>
      </c>
      <c r="B11" s="1" t="s">
        <v>22</v>
      </c>
      <c r="C11" s="1" t="s">
        <v>16</v>
      </c>
      <c r="D11" s="1">
        <v>1589</v>
      </c>
      <c r="E11" s="1">
        <v>0.20479</v>
      </c>
      <c r="F11" s="1">
        <v>0.66967</v>
      </c>
      <c r="G11" s="1">
        <v>410211</v>
      </c>
      <c r="H11" s="1">
        <v>0.19951</v>
      </c>
      <c r="I11" s="5">
        <v>0.59681</v>
      </c>
      <c r="J11" s="1">
        <v>0.01292</v>
      </c>
      <c r="K11" s="1">
        <v>3.68851</v>
      </c>
      <c r="L11" s="1">
        <v>1513.07</v>
      </c>
      <c r="M11" s="1">
        <v>0.62169</v>
      </c>
      <c r="N11" s="1">
        <v>0.02231</v>
      </c>
    </row>
    <row r="12" spans="1:14" ht="30">
      <c r="A12" s="4">
        <v>9</v>
      </c>
      <c r="B12" s="1" t="s">
        <v>22</v>
      </c>
      <c r="C12" s="1" t="s">
        <v>17</v>
      </c>
      <c r="D12" s="1">
        <v>1447</v>
      </c>
      <c r="E12" s="1">
        <v>0.18649</v>
      </c>
      <c r="F12" s="1">
        <v>0.85617</v>
      </c>
      <c r="G12" s="1">
        <v>416216</v>
      </c>
      <c r="H12" s="1">
        <v>0.20243</v>
      </c>
      <c r="I12" s="5">
        <v>0.79923</v>
      </c>
      <c r="J12" s="1">
        <v>0.03718</v>
      </c>
      <c r="K12" s="1">
        <v>3.74166</v>
      </c>
      <c r="L12" s="1">
        <v>1557.34</v>
      </c>
      <c r="M12" s="1">
        <v>0.81409</v>
      </c>
      <c r="N12" s="1">
        <v>0.03333</v>
      </c>
    </row>
    <row r="13" spans="1:14" ht="30">
      <c r="A13" s="4">
        <v>10</v>
      </c>
      <c r="B13" s="1" t="s">
        <v>22</v>
      </c>
      <c r="C13" s="1" t="s">
        <v>18</v>
      </c>
      <c r="D13" s="1">
        <v>1116</v>
      </c>
      <c r="E13" s="1">
        <v>0.14383</v>
      </c>
      <c r="F13" s="1">
        <v>1</v>
      </c>
      <c r="G13" s="1">
        <v>412802</v>
      </c>
      <c r="H13" s="1">
        <v>0.20077</v>
      </c>
      <c r="I13" s="5">
        <v>1</v>
      </c>
      <c r="J13" s="1">
        <v>0.09412</v>
      </c>
      <c r="K13" s="1">
        <v>3.64531</v>
      </c>
      <c r="L13" s="1">
        <v>1504.79</v>
      </c>
      <c r="M13" s="1">
        <v>1</v>
      </c>
      <c r="N13" s="1">
        <v>0.04819</v>
      </c>
    </row>
    <row r="14" spans="1:14" ht="30">
      <c r="A14" s="4">
        <v>11</v>
      </c>
      <c r="B14" s="1" t="s">
        <v>23</v>
      </c>
      <c r="C14" s="1" t="s">
        <v>14</v>
      </c>
      <c r="D14" s="1">
        <v>1873</v>
      </c>
      <c r="E14" s="1">
        <v>0.24821</v>
      </c>
      <c r="F14" s="1">
        <v>0.24821</v>
      </c>
      <c r="G14" s="1">
        <v>414847</v>
      </c>
      <c r="H14" s="1">
        <v>0.19828</v>
      </c>
      <c r="I14" s="5">
        <v>0.19828</v>
      </c>
      <c r="J14" s="1">
        <v>0</v>
      </c>
      <c r="K14" s="1">
        <v>4.90219</v>
      </c>
      <c r="L14" s="1">
        <v>2033.66</v>
      </c>
      <c r="M14" s="1">
        <v>0.25727</v>
      </c>
      <c r="N14" s="1">
        <v>0</v>
      </c>
    </row>
    <row r="15" spans="1:14" ht="30">
      <c r="A15" s="4">
        <v>12</v>
      </c>
      <c r="B15" s="1" t="s">
        <v>23</v>
      </c>
      <c r="C15" s="1" t="s">
        <v>15</v>
      </c>
      <c r="D15" s="1">
        <v>1705</v>
      </c>
      <c r="E15" s="1">
        <v>0.22595</v>
      </c>
      <c r="F15" s="1">
        <v>0.47416</v>
      </c>
      <c r="G15" s="1">
        <v>406963</v>
      </c>
      <c r="H15" s="1">
        <v>0.19452</v>
      </c>
      <c r="I15" s="5">
        <v>0.3928</v>
      </c>
      <c r="J15" s="1">
        <v>0.00348</v>
      </c>
      <c r="K15" s="1">
        <v>4.05467</v>
      </c>
      <c r="L15" s="1">
        <v>1650.1</v>
      </c>
      <c r="M15" s="1">
        <v>0.46602</v>
      </c>
      <c r="N15" s="1">
        <v>0.00865</v>
      </c>
    </row>
    <row r="16" spans="1:14" ht="30">
      <c r="A16" s="4">
        <v>13</v>
      </c>
      <c r="B16" s="1" t="s">
        <v>23</v>
      </c>
      <c r="C16" s="1" t="s">
        <v>16</v>
      </c>
      <c r="D16" s="1">
        <v>1539</v>
      </c>
      <c r="E16" s="1">
        <v>0.20395</v>
      </c>
      <c r="F16" s="1">
        <v>0.67811</v>
      </c>
      <c r="G16" s="1">
        <v>410848</v>
      </c>
      <c r="H16" s="1">
        <v>0.19637</v>
      </c>
      <c r="I16" s="5">
        <v>0.58917</v>
      </c>
      <c r="J16" s="1">
        <v>0.01648</v>
      </c>
      <c r="K16" s="1">
        <v>3.3953</v>
      </c>
      <c r="L16" s="1">
        <v>1394.95</v>
      </c>
      <c r="M16" s="1">
        <v>0.64249</v>
      </c>
      <c r="N16" s="1">
        <v>0.03085</v>
      </c>
    </row>
    <row r="17" spans="1:14" ht="30">
      <c r="A17" s="4">
        <v>14</v>
      </c>
      <c r="B17" s="1" t="s">
        <v>23</v>
      </c>
      <c r="C17" s="1" t="s">
        <v>17</v>
      </c>
      <c r="D17" s="1">
        <v>1297</v>
      </c>
      <c r="E17" s="1">
        <v>0.17188</v>
      </c>
      <c r="F17" s="1">
        <v>0.84999</v>
      </c>
      <c r="G17" s="1">
        <v>418156</v>
      </c>
      <c r="H17" s="1">
        <v>0.19987</v>
      </c>
      <c r="I17" s="5">
        <v>0.78904</v>
      </c>
      <c r="J17" s="1">
        <v>0.05074</v>
      </c>
      <c r="K17" s="1">
        <v>3.41572</v>
      </c>
      <c r="L17" s="1">
        <v>1428.3</v>
      </c>
      <c r="M17" s="1">
        <v>0.82318</v>
      </c>
      <c r="N17" s="1">
        <v>0.0528</v>
      </c>
    </row>
    <row r="18" spans="1:14" ht="30">
      <c r="A18" s="4">
        <v>15</v>
      </c>
      <c r="B18" s="1" t="s">
        <v>23</v>
      </c>
      <c r="C18" s="1" t="s">
        <v>18</v>
      </c>
      <c r="D18" s="1">
        <v>1132</v>
      </c>
      <c r="E18" s="1">
        <v>0.15001</v>
      </c>
      <c r="F18" s="1">
        <v>1</v>
      </c>
      <c r="G18" s="1">
        <v>441377</v>
      </c>
      <c r="H18" s="1">
        <v>0.21096</v>
      </c>
      <c r="I18" s="5">
        <v>1</v>
      </c>
      <c r="J18" s="1">
        <v>0.11169</v>
      </c>
      <c r="K18" s="1">
        <v>3.16667</v>
      </c>
      <c r="L18" s="1">
        <v>1397.7</v>
      </c>
      <c r="M18" s="1">
        <v>1</v>
      </c>
      <c r="N18" s="1">
        <v>0.08695</v>
      </c>
    </row>
    <row r="19" spans="1:14" ht="30">
      <c r="A19" s="4">
        <v>16</v>
      </c>
      <c r="B19" s="1" t="s">
        <v>24</v>
      </c>
      <c r="C19" s="1" t="s">
        <v>14</v>
      </c>
      <c r="D19" s="1">
        <v>1810</v>
      </c>
      <c r="E19" s="1">
        <v>0.24805</v>
      </c>
      <c r="F19" s="1">
        <v>0.24805</v>
      </c>
      <c r="G19" s="1">
        <v>421235</v>
      </c>
      <c r="H19" s="1">
        <v>0.19924</v>
      </c>
      <c r="I19" s="5">
        <v>0.19924</v>
      </c>
      <c r="J19" s="1">
        <v>0</v>
      </c>
      <c r="K19" s="1">
        <v>5.18438</v>
      </c>
      <c r="L19" s="1">
        <v>2183.84</v>
      </c>
      <c r="M19" s="1">
        <v>0.28724</v>
      </c>
      <c r="N19" s="1">
        <v>0</v>
      </c>
    </row>
    <row r="20" spans="1:14" ht="30">
      <c r="A20" s="4">
        <v>17</v>
      </c>
      <c r="B20" s="1" t="s">
        <v>24</v>
      </c>
      <c r="C20" s="1" t="s">
        <v>15</v>
      </c>
      <c r="D20" s="1">
        <v>1566</v>
      </c>
      <c r="E20" s="1">
        <v>0.21461</v>
      </c>
      <c r="F20" s="1">
        <v>0.46266</v>
      </c>
      <c r="G20" s="1">
        <v>408728</v>
      </c>
      <c r="H20" s="1">
        <v>0.19333</v>
      </c>
      <c r="I20" s="5">
        <v>0.39257</v>
      </c>
      <c r="J20" s="1">
        <v>0.00519</v>
      </c>
      <c r="K20" s="1">
        <v>3.61197</v>
      </c>
      <c r="L20" s="1">
        <v>1476.32</v>
      </c>
      <c r="M20" s="1">
        <v>0.48141</v>
      </c>
      <c r="N20" s="1">
        <v>0.01684</v>
      </c>
    </row>
    <row r="21" spans="1:14" ht="30">
      <c r="A21" s="4">
        <v>18</v>
      </c>
      <c r="B21" s="1" t="s">
        <v>24</v>
      </c>
      <c r="C21" s="1" t="s">
        <v>16</v>
      </c>
      <c r="D21" s="1">
        <v>1485</v>
      </c>
      <c r="E21" s="1">
        <v>0.20351</v>
      </c>
      <c r="F21" s="1">
        <v>0.66616</v>
      </c>
      <c r="G21" s="1">
        <v>411289</v>
      </c>
      <c r="H21" s="1">
        <v>0.19454</v>
      </c>
      <c r="I21" s="5">
        <v>0.5871</v>
      </c>
      <c r="J21" s="1">
        <v>0.01531</v>
      </c>
      <c r="K21" s="1">
        <v>3.30388</v>
      </c>
      <c r="L21" s="1">
        <v>1358.85</v>
      </c>
      <c r="M21" s="1">
        <v>0.66014</v>
      </c>
      <c r="N21" s="1">
        <v>0.04033</v>
      </c>
    </row>
    <row r="22" spans="1:14" ht="30">
      <c r="A22" s="4">
        <v>19</v>
      </c>
      <c r="B22" s="1" t="s">
        <v>24</v>
      </c>
      <c r="C22" s="1" t="s">
        <v>17</v>
      </c>
      <c r="D22" s="1">
        <v>1280</v>
      </c>
      <c r="E22" s="1">
        <v>0.17541</v>
      </c>
      <c r="F22" s="1">
        <v>0.84158</v>
      </c>
      <c r="G22" s="1">
        <v>419265</v>
      </c>
      <c r="H22" s="1">
        <v>0.19831</v>
      </c>
      <c r="I22" s="5">
        <v>0.78541</v>
      </c>
      <c r="J22" s="1">
        <v>0.04443</v>
      </c>
      <c r="K22" s="1">
        <v>3.09534</v>
      </c>
      <c r="L22" s="1">
        <v>1297.77</v>
      </c>
      <c r="M22" s="1">
        <v>0.83083</v>
      </c>
      <c r="N22" s="1">
        <v>0.07103</v>
      </c>
    </row>
    <row r="23" spans="1:14" ht="30">
      <c r="A23" s="4">
        <v>20</v>
      </c>
      <c r="B23" s="1" t="s">
        <v>24</v>
      </c>
      <c r="C23" s="1" t="s">
        <v>18</v>
      </c>
      <c r="D23" s="1">
        <v>1156</v>
      </c>
      <c r="E23" s="1">
        <v>0.15842</v>
      </c>
      <c r="F23" s="1">
        <v>1</v>
      </c>
      <c r="G23" s="1">
        <v>453678</v>
      </c>
      <c r="H23" s="1">
        <v>0.21459</v>
      </c>
      <c r="I23" s="5">
        <v>1</v>
      </c>
      <c r="J23" s="1">
        <v>0.10059</v>
      </c>
      <c r="K23" s="1">
        <v>2.83507</v>
      </c>
      <c r="L23" s="1">
        <v>1286.21</v>
      </c>
      <c r="M23" s="1">
        <v>1</v>
      </c>
      <c r="N23" s="1">
        <v>0.11644</v>
      </c>
    </row>
    <row r="24" spans="1:14" ht="30">
      <c r="A24" s="4">
        <v>21</v>
      </c>
      <c r="B24" s="1" t="s">
        <v>25</v>
      </c>
      <c r="C24" s="1" t="s">
        <v>14</v>
      </c>
      <c r="D24" s="1">
        <v>1405</v>
      </c>
      <c r="E24" s="1">
        <v>0.25121</v>
      </c>
      <c r="F24" s="1">
        <v>0.25121</v>
      </c>
      <c r="G24" s="1">
        <v>343604</v>
      </c>
      <c r="H24" s="1">
        <v>0.19951</v>
      </c>
      <c r="I24" s="5">
        <v>0.19951</v>
      </c>
      <c r="J24" s="1">
        <v>0</v>
      </c>
      <c r="K24" s="1">
        <v>4.75672</v>
      </c>
      <c r="L24" s="1">
        <v>1634.43</v>
      </c>
      <c r="M24" s="1">
        <v>0.29057</v>
      </c>
      <c r="N24" s="1">
        <v>0</v>
      </c>
    </row>
    <row r="25" spans="1:14" ht="30">
      <c r="A25" s="4">
        <v>22</v>
      </c>
      <c r="B25" s="1" t="s">
        <v>25</v>
      </c>
      <c r="C25" s="1" t="s">
        <v>15</v>
      </c>
      <c r="D25" s="1">
        <v>1186</v>
      </c>
      <c r="E25" s="1">
        <v>0.21205</v>
      </c>
      <c r="F25" s="1">
        <v>0.46326</v>
      </c>
      <c r="G25" s="1">
        <v>335878</v>
      </c>
      <c r="H25" s="1">
        <v>0.19502</v>
      </c>
      <c r="I25" s="5">
        <v>0.39453</v>
      </c>
      <c r="J25" s="1">
        <v>0.00669</v>
      </c>
      <c r="K25" s="1">
        <v>3.27063</v>
      </c>
      <c r="L25" s="1">
        <v>1098.53</v>
      </c>
      <c r="M25" s="1">
        <v>0.48586</v>
      </c>
      <c r="N25" s="1">
        <v>0.0177</v>
      </c>
    </row>
    <row r="26" spans="1:14" ht="30">
      <c r="A26" s="4">
        <v>23</v>
      </c>
      <c r="B26" s="1" t="s">
        <v>25</v>
      </c>
      <c r="C26" s="1" t="s">
        <v>16</v>
      </c>
      <c r="D26" s="1">
        <v>1096</v>
      </c>
      <c r="E26" s="1">
        <v>0.19596</v>
      </c>
      <c r="F26" s="1">
        <v>0.65922</v>
      </c>
      <c r="G26" s="1">
        <v>337816</v>
      </c>
      <c r="H26" s="1">
        <v>0.19615</v>
      </c>
      <c r="I26" s="5">
        <v>0.59068</v>
      </c>
      <c r="J26" s="1">
        <v>0.02024</v>
      </c>
      <c r="K26" s="1">
        <v>2.96214</v>
      </c>
      <c r="L26" s="1">
        <v>1000.66</v>
      </c>
      <c r="M26" s="1">
        <v>0.66376</v>
      </c>
      <c r="N26" s="1">
        <v>0.04282</v>
      </c>
    </row>
    <row r="27" spans="1:14" ht="30">
      <c r="A27" s="4">
        <v>24</v>
      </c>
      <c r="B27" s="1" t="s">
        <v>25</v>
      </c>
      <c r="C27" s="1" t="s">
        <v>17</v>
      </c>
      <c r="D27" s="1">
        <v>1042</v>
      </c>
      <c r="E27" s="1">
        <v>0.1863</v>
      </c>
      <c r="F27" s="1">
        <v>0.84552</v>
      </c>
      <c r="G27" s="1">
        <v>342640</v>
      </c>
      <c r="H27" s="1">
        <v>0.19895</v>
      </c>
      <c r="I27" s="5">
        <v>0.78963</v>
      </c>
      <c r="J27" s="1">
        <v>0.04134</v>
      </c>
      <c r="K27" s="1">
        <v>2.8112</v>
      </c>
      <c r="L27" s="1">
        <v>963.23</v>
      </c>
      <c r="M27" s="1">
        <v>0.835</v>
      </c>
      <c r="N27" s="1">
        <v>0.07372</v>
      </c>
    </row>
    <row r="28" spans="1:14" ht="30">
      <c r="A28" s="4">
        <v>25</v>
      </c>
      <c r="B28" s="1" t="s">
        <v>25</v>
      </c>
      <c r="C28" s="1" t="s">
        <v>18</v>
      </c>
      <c r="D28" s="1">
        <v>864</v>
      </c>
      <c r="E28" s="1">
        <v>0.15448</v>
      </c>
      <c r="F28" s="1">
        <v>1</v>
      </c>
      <c r="G28" s="1">
        <v>362305</v>
      </c>
      <c r="H28" s="1">
        <v>0.21037</v>
      </c>
      <c r="I28" s="5">
        <v>1</v>
      </c>
      <c r="J28" s="1">
        <v>0.09723</v>
      </c>
      <c r="K28" s="1">
        <v>2.56177</v>
      </c>
      <c r="L28" s="1">
        <v>928.14</v>
      </c>
      <c r="M28" s="1">
        <v>1</v>
      </c>
      <c r="N28" s="1">
        <v>0.11909</v>
      </c>
    </row>
    <row r="29" ht="15">
      <c r="I29" s="6"/>
    </row>
    <row r="30" ht="15">
      <c r="A30" s="1"/>
    </row>
    <row r="31" spans="1:14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2010-02-19T20:33:40Z</cp:lastPrinted>
  <dcterms:created xsi:type="dcterms:W3CDTF">2009-11-25T16:19:17Z</dcterms:created>
  <dcterms:modified xsi:type="dcterms:W3CDTF">2010-11-03T16:28:40Z</dcterms:modified>
  <cp:category/>
  <cp:version/>
  <cp:contentType/>
  <cp:contentStatus/>
</cp:coreProperties>
</file>