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86" windowWidth="19320" windowHeight="12450" activeTab="1"/>
  </bookViews>
  <sheets>
    <sheet name="dental_extracts_Lorenz_rural_T1" sheetId="1" r:id="rId1"/>
    <sheet name="dental_extracts_Lorenz_rural_T5" sheetId="2" r:id="rId2"/>
    <sheet name="Rural_data_T1" sheetId="3" r:id="rId3"/>
    <sheet name="Rural_data_T5" sheetId="4" r:id="rId4"/>
    <sheet name="Original_data" sheetId="5" r:id="rId5"/>
  </sheets>
  <definedNames/>
  <calcPr calcMode="manual" fullCalcOnLoad="1"/>
</workbook>
</file>

<file path=xl/sharedStrings.xml><?xml version="1.0" encoding="utf-8"?>
<sst xmlns="http://schemas.openxmlformats.org/spreadsheetml/2006/main" count="76" uniqueCount="26">
  <si>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</si>
  <si>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</si>
  <si>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</si>
  <si>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</si>
  <si>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</si>
  <si>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</si>
  <si>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</si>
  <si>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</si>
  <si>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</si>
  <si>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</si>
  <si>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</si>
  <si>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</si>
  <si>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adj_rate</t>
  </si>
  <si>
    <t>Line of equality</t>
  </si>
  <si>
    <t>R1</t>
  </si>
  <si>
    <t>R2</t>
  </si>
  <si>
    <t>R3</t>
  </si>
  <si>
    <t>R4</t>
  </si>
  <si>
    <t>R5</t>
  </si>
  <si>
    <t>RURAL: Crude and Adjusted Lorenz Curve and GINI coefficient for hospital based dental extraction</t>
  </si>
  <si>
    <t>fys</t>
  </si>
  <si>
    <t>1: 1984/85-1988/89</t>
  </si>
  <si>
    <t>2: 1989/90-1993/94</t>
  </si>
  <si>
    <t>3: 1994/95-1998/99</t>
  </si>
  <si>
    <t>4: 1999/00-2003/04</t>
  </si>
  <si>
    <t>5: 2004/05-2007/08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</si>
</sst>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Univers 45 Light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Univers 45 Light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8"/>
      <color indexed="8"/>
      <name val="Univers 45 Ligh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575"/>
          <c:w val="0.95025"/>
          <c:h val="0.7422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Rural_data_T1!$I$2:$I$7</c:f>
              <c:numCache>
                <c:ptCount val="6"/>
                <c:pt idx="0">
                  <c:v>0</c:v>
                </c:pt>
                <c:pt idx="1">
                  <c:v>0.22724</c:v>
                </c:pt>
                <c:pt idx="2">
                  <c:v>0.41398</c:v>
                </c:pt>
                <c:pt idx="3">
                  <c:v>0.59922</c:v>
                </c:pt>
                <c:pt idx="4">
                  <c:v>0.79502</c:v>
                </c:pt>
                <c:pt idx="5">
                  <c:v>1</c:v>
                </c:pt>
              </c:numCache>
            </c:numRef>
          </c:xVal>
          <c:yVal>
            <c:numRef>
              <c:f>Rural_data_T1!$M$2:$M$7</c:f>
              <c:numCache>
                <c:ptCount val="6"/>
                <c:pt idx="0">
                  <c:v>0</c:v>
                </c:pt>
                <c:pt idx="1">
                  <c:v>0.53514</c:v>
                </c:pt>
                <c:pt idx="2">
                  <c:v>0.73328</c:v>
                </c:pt>
                <c:pt idx="3">
                  <c:v>0.81132</c:v>
                </c:pt>
                <c:pt idx="4">
                  <c:v>0.88358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31765853"/>
        <c:axId val="17457222"/>
      </c:scatterChart>
      <c:valAx>
        <c:axId val="3176585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17457222"/>
        <c:crosses val="autoZero"/>
        <c:crossBetween val="midCat"/>
        <c:dispUnits/>
        <c:majorUnit val="0.2"/>
      </c:valAx>
      <c:valAx>
        <c:axId val="1745722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Dental Extractions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65853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65"/>
          <c:y val="0.918"/>
          <c:w val="0.379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925"/>
          <c:w val="0.9465"/>
          <c:h val="0.750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Rural_data_T5!$I$2:$I$7</c:f>
              <c:numCache>
                <c:ptCount val="6"/>
                <c:pt idx="0">
                  <c:v>0</c:v>
                </c:pt>
                <c:pt idx="1">
                  <c:v>0.2601</c:v>
                </c:pt>
                <c:pt idx="2">
                  <c:v>0.45625</c:v>
                </c:pt>
                <c:pt idx="3">
                  <c:v>0.64122</c:v>
                </c:pt>
                <c:pt idx="4">
                  <c:v>0.81613</c:v>
                </c:pt>
                <c:pt idx="5">
                  <c:v>1</c:v>
                </c:pt>
              </c:numCache>
            </c:numRef>
          </c:xVal>
          <c:yVal>
            <c:numRef>
              <c:f>Rural_data_T5!$M$2:$M$7</c:f>
              <c:numCache>
                <c:ptCount val="6"/>
                <c:pt idx="0">
                  <c:v>0</c:v>
                </c:pt>
                <c:pt idx="1">
                  <c:v>0.53632</c:v>
                </c:pt>
                <c:pt idx="2">
                  <c:v>0.79426</c:v>
                </c:pt>
                <c:pt idx="3">
                  <c:v>0.87141</c:v>
                </c:pt>
                <c:pt idx="4">
                  <c:v>0.94119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22897271"/>
        <c:axId val="4748848"/>
      </c:scatterChart>
      <c:valAx>
        <c:axId val="2289727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4748848"/>
        <c:crosses val="autoZero"/>
        <c:crossBetween val="midCat"/>
        <c:dispUnits/>
        <c:majorUnit val="0.2"/>
      </c:valAx>
      <c:valAx>
        <c:axId val="474884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Dental Extractions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897271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325"/>
          <c:y val="0.915"/>
          <c:w val="0.379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0.22525</cdr:x>
      <cdr:y>0.7875</cdr:y>
    </cdr:from>
    <cdr:to>
      <cdr:x>0.30675</cdr:x>
      <cdr:y>0.86775</cdr:y>
    </cdr:to>
    <cdr:sp textlink="Rural_data_T1!$P$3">
      <cdr:nvSpPr>
        <cdr:cNvPr id="1" name="TextBox 4"/>
        <cdr:cNvSpPr txBox="1">
          <a:spLocks noChangeArrowheads="1"/>
        </cdr:cNvSpPr>
      </cdr:nvSpPr>
      <cdr:spPr>
        <a:xfrm>
          <a:off x="1971675" y="5010150"/>
          <a:ext cx="7143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0437bfc1-0860-4853-b7ab-fe605415a5f5}" type="TxLink">
            <a:rPr lang="en-US" cap="none" sz="1200" b="0" i="0" u="none" baseline="0">
              <a:solidFill>
                <a:srgbClr val="000000"/>
              </a:solidFill>
            </a:rPr>
            <a:t>22.7%
R1</a:t>
          </a:fld>
        </a:p>
      </cdr:txBody>
    </cdr:sp>
  </cdr:relSizeAnchor>
  <cdr:relSizeAnchor xmlns:cdr="http://schemas.openxmlformats.org/drawingml/2006/chartDrawing">
    <cdr:from>
      <cdr:x>0.39525</cdr:x>
      <cdr:y>0.78875</cdr:y>
    </cdr:from>
    <cdr:to>
      <cdr:x>0.47575</cdr:x>
      <cdr:y>0.859</cdr:y>
    </cdr:to>
    <cdr:sp textlink="Rural_data_T1!$P$4">
      <cdr:nvSpPr>
        <cdr:cNvPr id="2" name="TextBox 1"/>
        <cdr:cNvSpPr txBox="1">
          <a:spLocks noChangeArrowheads="1"/>
        </cdr:cNvSpPr>
      </cdr:nvSpPr>
      <cdr:spPr>
        <a:xfrm>
          <a:off x="3457575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d8ca029e-3f8c-4d68-853e-79bbbae63a8c}" type="TxLink">
            <a:rPr lang="en-US" cap="none" sz="1200" b="0" i="0" u="none" baseline="0">
              <a:solidFill>
                <a:srgbClr val="000000"/>
              </a:solidFill>
            </a:rPr>
            <a:t>41.4%
R2</a:t>
          </a:fld>
        </a:p>
      </cdr:txBody>
    </cdr:sp>
  </cdr:relSizeAnchor>
  <cdr:relSizeAnchor xmlns:cdr="http://schemas.openxmlformats.org/drawingml/2006/chartDrawing">
    <cdr:from>
      <cdr:x>0.567</cdr:x>
      <cdr:y>0.7875</cdr:y>
    </cdr:from>
    <cdr:to>
      <cdr:x>0.6475</cdr:x>
      <cdr:y>0.85775</cdr:y>
    </cdr:to>
    <cdr:sp textlink="Rural_data_T1!$P$5">
      <cdr:nvSpPr>
        <cdr:cNvPr id="3" name="TextBox 1"/>
        <cdr:cNvSpPr txBox="1">
          <a:spLocks noChangeArrowheads="1"/>
        </cdr:cNvSpPr>
      </cdr:nvSpPr>
      <cdr:spPr>
        <a:xfrm>
          <a:off x="4962525" y="501015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7024d8d-099e-4b02-a50c-b7993f177bd8}" type="TxLink">
            <a:rPr lang="en-US" cap="none" sz="1200" b="0" i="0" u="none" baseline="0">
              <a:solidFill>
                <a:srgbClr val="000000"/>
              </a:solidFill>
            </a:rPr>
            <a:t>59.9%
R3</a:t>
          </a:fld>
        </a:p>
      </cdr:txBody>
    </cdr:sp>
  </cdr:relSizeAnchor>
  <cdr:relSizeAnchor xmlns:cdr="http://schemas.openxmlformats.org/drawingml/2006/chartDrawing">
    <cdr:from>
      <cdr:x>0.73625</cdr:x>
      <cdr:y>0.79</cdr:y>
    </cdr:from>
    <cdr:to>
      <cdr:x>0.81675</cdr:x>
      <cdr:y>0.86025</cdr:y>
    </cdr:to>
    <cdr:sp textlink="Rural_data_T1!$P$6">
      <cdr:nvSpPr>
        <cdr:cNvPr id="4" name="TextBox 1"/>
        <cdr:cNvSpPr txBox="1">
          <a:spLocks noChangeArrowheads="1"/>
        </cdr:cNvSpPr>
      </cdr:nvSpPr>
      <cdr:spPr>
        <a:xfrm>
          <a:off x="6438900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efa4fa2-2335-4698-9b8b-3d7d2152edbd}" type="TxLink">
            <a:rPr lang="en-US" cap="none" sz="1200" b="0" i="0" u="none" baseline="0">
              <a:solidFill>
                <a:srgbClr val="000000"/>
              </a:solidFill>
            </a:rPr>
            <a:t>79.5%
R4</a:t>
          </a:fld>
        </a:p>
      </cdr:txBody>
    </cdr:sp>
  </cdr:relSizeAnchor>
  <cdr:relSizeAnchor xmlns:cdr="http://schemas.openxmlformats.org/drawingml/2006/chartDrawing">
    <cdr:from>
      <cdr:x>0.9045</cdr:x>
      <cdr:y>0.78875</cdr:y>
    </cdr:from>
    <cdr:to>
      <cdr:x>0.99175</cdr:x>
      <cdr:y>0.859</cdr:y>
    </cdr:to>
    <cdr:sp textlink="Rural_data_T1!$P$7">
      <cdr:nvSpPr>
        <cdr:cNvPr id="5" name="TextBox 1"/>
        <cdr:cNvSpPr txBox="1">
          <a:spLocks noChangeArrowheads="1"/>
        </cdr:cNvSpPr>
      </cdr:nvSpPr>
      <cdr:spPr>
        <a:xfrm>
          <a:off x="7915275" y="5019675"/>
          <a:ext cx="7620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e7031184-4d3b-4d61-b011-552ab7c9cba9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0.10825</cdr:x>
      <cdr:y>0.14675</cdr:y>
    </cdr:from>
    <cdr:to>
      <cdr:x>0.939</cdr:x>
      <cdr:y>0.30825</cdr:y>
    </cdr:to>
    <cdr:sp fLocksText="0">
      <cdr:nvSpPr>
        <cdr:cNvPr id="6" name="TextBox 10"/>
        <cdr:cNvSpPr txBox="1">
          <a:spLocks noChangeArrowheads="1"/>
        </cdr:cNvSpPr>
      </cdr:nvSpPr>
      <cdr:spPr>
        <a:xfrm>
          <a:off x="942975" y="933450"/>
          <a:ext cx="7267575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0.0845</cdr:x>
      <cdr:y>0</cdr:y>
    </cdr:from>
    <cdr:to>
      <cdr:x>0.93725</cdr:x>
      <cdr:y>0.0955</cdr:y>
    </cdr:to>
    <cdr:sp>
      <cdr:nvSpPr>
        <cdr:cNvPr id="7" name="TextBox 11"/>
        <cdr:cNvSpPr txBox="1">
          <a:spLocks noChangeArrowheads="1"/>
        </cdr:cNvSpPr>
      </cdr:nvSpPr>
      <cdr:spPr>
        <a:xfrm>
          <a:off x="733425" y="0"/>
          <a:ext cx="74676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4.19: Adjusted Lorenz Curve for Dental Extractions in Rural Areas 1984/85-1988/89  </a:t>
          </a: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(2004/05-2007/08) age &amp; sex, children aged 0-5</a:t>
          </a: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0.7265</cdr:x>
      <cdr:y>0.9605</cdr:y>
    </cdr:from>
    <cdr:to>
      <cdr:x>1</cdr:x>
      <cdr:y>1</cdr:y>
    </cdr:to>
    <cdr:sp>
      <cdr:nvSpPr>
        <cdr:cNvPr id="8" name="TextBox 12"/>
        <cdr:cNvSpPr txBox="1">
          <a:spLocks noChangeArrowheads="1"/>
        </cdr:cNvSpPr>
      </cdr:nvSpPr>
      <cdr:spPr>
        <a:xfrm>
          <a:off x="6353175" y="6115050"/>
          <a:ext cx="2390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0.667</cdr:x>
      <cdr:y>0.728</cdr:y>
    </cdr:from>
    <cdr:to>
      <cdr:x>0.99375</cdr:x>
      <cdr:y>0.781</cdr:y>
    </cdr:to>
    <cdr:sp>
      <cdr:nvSpPr>
        <cdr:cNvPr id="9" name="TextBox 13"/>
        <cdr:cNvSpPr txBox="1">
          <a:spLocks noChangeArrowheads="1"/>
        </cdr:cNvSpPr>
      </cdr:nvSpPr>
      <cdr:spPr>
        <a:xfrm>
          <a:off x="5829300" y="4638675"/>
          <a:ext cx="2857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GINI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=   0.363    (95% Cl 0.332, 0.393)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</cdr:x>
      <cdr:y>0.79125</cdr:y>
    </cdr:from>
    <cdr:to>
      <cdr:x>0.3245</cdr:x>
      <cdr:y>0.8615</cdr:y>
    </cdr:to>
    <cdr:sp textlink="Rural_data_T5!$P$3">
      <cdr:nvSpPr>
        <cdr:cNvPr id="1" name="TextBox 1"/>
        <cdr:cNvSpPr txBox="1">
          <a:spLocks noChangeArrowheads="1"/>
        </cdr:cNvSpPr>
      </cdr:nvSpPr>
      <cdr:spPr>
        <a:xfrm>
          <a:off x="2143125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a83b847-39d5-412f-9881-44f9b2ec64ff}" type="TxLink">
            <a:rPr lang="en-US" cap="none" sz="1200" b="0" i="0" u="none" baseline="0">
              <a:solidFill>
                <a:srgbClr val="000000"/>
              </a:solidFill>
            </a:rPr>
            <a:t>26.0%
R1</a:t>
          </a:fld>
        </a:p>
      </cdr:txBody>
    </cdr:sp>
  </cdr:relSizeAnchor>
  <cdr:relSizeAnchor xmlns:cdr="http://schemas.openxmlformats.org/drawingml/2006/chartDrawing">
    <cdr:from>
      <cdr:x>0.411</cdr:x>
      <cdr:y>0.79</cdr:y>
    </cdr:from>
    <cdr:to>
      <cdr:x>0.49025</cdr:x>
      <cdr:y>0.86025</cdr:y>
    </cdr:to>
    <cdr:sp textlink="Rural_data_T5!$P$4">
      <cdr:nvSpPr>
        <cdr:cNvPr id="2" name="TextBox 1"/>
        <cdr:cNvSpPr txBox="1">
          <a:spLocks noChangeArrowheads="1"/>
        </cdr:cNvSpPr>
      </cdr:nvSpPr>
      <cdr:spPr>
        <a:xfrm>
          <a:off x="359092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2866219-ca5b-4039-9b55-2711bf0bacd7}" type="TxLink">
            <a:rPr lang="en-US" cap="none" sz="1200" b="0" i="0" u="none" baseline="0">
              <a:solidFill>
                <a:srgbClr val="000000"/>
              </a:solidFill>
            </a:rPr>
            <a:t>45.6%
R2</a:t>
          </a:fld>
        </a:p>
      </cdr:txBody>
    </cdr:sp>
  </cdr:relSizeAnchor>
  <cdr:relSizeAnchor xmlns:cdr="http://schemas.openxmlformats.org/drawingml/2006/chartDrawing">
    <cdr:from>
      <cdr:x>0.58125</cdr:x>
      <cdr:y>0.79</cdr:y>
    </cdr:from>
    <cdr:to>
      <cdr:x>0.6615</cdr:x>
      <cdr:y>0.86025</cdr:y>
    </cdr:to>
    <cdr:sp textlink="Rural_data_T5!$P$5">
      <cdr:nvSpPr>
        <cdr:cNvPr id="3" name="TextBox 1"/>
        <cdr:cNvSpPr txBox="1">
          <a:spLocks noChangeArrowheads="1"/>
        </cdr:cNvSpPr>
      </cdr:nvSpPr>
      <cdr:spPr>
        <a:xfrm>
          <a:off x="5086350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ea0a66b-e2fe-4c85-9685-b9eb30ee48e2}" type="TxLink">
            <a:rPr lang="en-US" cap="none" sz="1200" b="0" i="0" u="none" baseline="0">
              <a:solidFill>
                <a:srgbClr val="000000"/>
              </a:solidFill>
            </a:rPr>
            <a:t>64.1%
R3</a:t>
          </a:fld>
        </a:p>
      </cdr:txBody>
    </cdr:sp>
  </cdr:relSizeAnchor>
  <cdr:relSizeAnchor xmlns:cdr="http://schemas.openxmlformats.org/drawingml/2006/chartDrawing">
    <cdr:from>
      <cdr:x>0.748</cdr:x>
      <cdr:y>0.79</cdr:y>
    </cdr:from>
    <cdr:to>
      <cdr:x>0.82825</cdr:x>
      <cdr:y>0.86025</cdr:y>
    </cdr:to>
    <cdr:sp textlink="Rural_data_T5!$P$6">
      <cdr:nvSpPr>
        <cdr:cNvPr id="4" name="TextBox 1"/>
        <cdr:cNvSpPr txBox="1">
          <a:spLocks noChangeArrowheads="1"/>
        </cdr:cNvSpPr>
      </cdr:nvSpPr>
      <cdr:spPr>
        <a:xfrm>
          <a:off x="6543675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03347f1a-6298-4a0e-b41d-32e1cf27d0fc}" type="TxLink">
            <a:rPr lang="en-US" cap="none" sz="1200" b="0" i="0" u="none" baseline="0">
              <a:solidFill>
                <a:srgbClr val="000000"/>
              </a:solidFill>
            </a:rPr>
            <a:t>81.6%
R4</a:t>
          </a:fld>
        </a:p>
      </cdr:txBody>
    </cdr:sp>
  </cdr:relSizeAnchor>
  <cdr:relSizeAnchor xmlns:cdr="http://schemas.openxmlformats.org/drawingml/2006/chartDrawing">
    <cdr:from>
      <cdr:x>0.91375</cdr:x>
      <cdr:y>0.7875</cdr:y>
    </cdr:from>
    <cdr:to>
      <cdr:x>1</cdr:x>
      <cdr:y>0.85775</cdr:y>
    </cdr:to>
    <cdr:sp textlink="Rural_data_T5!$P$7">
      <cdr:nvSpPr>
        <cdr:cNvPr id="5" name="TextBox 1"/>
        <cdr:cNvSpPr txBox="1">
          <a:spLocks noChangeArrowheads="1"/>
        </cdr:cNvSpPr>
      </cdr:nvSpPr>
      <cdr:spPr>
        <a:xfrm>
          <a:off x="7991475" y="5010150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e89e4558-bc9d-4967-a04b-5d64672c7909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0.068</cdr:x>
      <cdr:y>0</cdr:y>
    </cdr:from>
    <cdr:to>
      <cdr:x>0.9455</cdr:x>
      <cdr:y>0.07875</cdr:y>
    </cdr:to>
    <cdr:sp>
      <cdr:nvSpPr>
        <cdr:cNvPr id="6" name="TextBox 9"/>
        <cdr:cNvSpPr txBox="1">
          <a:spLocks noChangeArrowheads="1"/>
        </cdr:cNvSpPr>
      </cdr:nvSpPr>
      <cdr:spPr>
        <a:xfrm>
          <a:off x="590550" y="0"/>
          <a:ext cx="76771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4.20: Adjusted Lorenz Curve for Dental Extractions in Rural Areas 2004/05-2007/08  </a:t>
          </a: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(2004/05-2007/08) age &amp; sex, children aged 0-5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0.7145</cdr:x>
      <cdr:y>0.9605</cdr:y>
    </cdr:from>
    <cdr:to>
      <cdr:x>1</cdr:x>
      <cdr:y>1</cdr:y>
    </cdr:to>
    <cdr:sp>
      <cdr:nvSpPr>
        <cdr:cNvPr id="7" name="TextBox 10"/>
        <cdr:cNvSpPr txBox="1">
          <a:spLocks noChangeArrowheads="1"/>
        </cdr:cNvSpPr>
      </cdr:nvSpPr>
      <cdr:spPr>
        <a:xfrm>
          <a:off x="6248400" y="6115050"/>
          <a:ext cx="2495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0.67025</cdr:x>
      <cdr:y>0.73575</cdr:y>
    </cdr:from>
    <cdr:to>
      <cdr:x>0.99575</cdr:x>
      <cdr:y>0.78325</cdr:y>
    </cdr:to>
    <cdr:sp>
      <cdr:nvSpPr>
        <cdr:cNvPr id="8" name="TextBox 11"/>
        <cdr:cNvSpPr txBox="1">
          <a:spLocks noChangeArrowheads="1"/>
        </cdr:cNvSpPr>
      </cdr:nvSpPr>
      <cdr:spPr>
        <a:xfrm>
          <a:off x="5857875" y="4686300"/>
          <a:ext cx="2847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   0.383   (95% Cl 0.367, 0.398)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19050" y="9525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1: 1984/85-1988/89</v>
      </c>
      <c r="C3" s="4" t="str">
        <f>Original_data!C4</f>
        <v>R1</v>
      </c>
      <c r="D3" s="4">
        <f>Original_data!D4</f>
        <v>979</v>
      </c>
      <c r="E3" s="4">
        <f>Original_data!E4</f>
        <v>0.55</v>
      </c>
      <c r="F3" s="4">
        <f>Original_data!F4</f>
        <v>0.55</v>
      </c>
      <c r="G3" s="4">
        <f>Original_data!G4</f>
        <v>50433</v>
      </c>
      <c r="H3" s="4">
        <f>Original_data!H4</f>
        <v>0.22724</v>
      </c>
      <c r="I3" s="4">
        <f>Original_data!I4</f>
        <v>0.22724</v>
      </c>
      <c r="J3" s="4">
        <f>Original_data!J4</f>
        <v>0</v>
      </c>
      <c r="K3" s="4">
        <f>Original_data!K4</f>
        <v>19.2091</v>
      </c>
      <c r="L3" s="4">
        <f>Original_data!L4</f>
        <v>968.77</v>
      </c>
      <c r="M3" s="4">
        <f>Original_data!M4</f>
        <v>0.53514</v>
      </c>
      <c r="N3" s="4">
        <f>Original_data!N4</f>
        <v>0</v>
      </c>
      <c r="O3" t="s">
        <v>14</v>
      </c>
      <c r="P3" s="1" t="str">
        <f>(TEXT(I3,"0.0%")&amp;CHAR(10)&amp;O3)</f>
        <v>22.7%
R1</v>
      </c>
    </row>
    <row r="4" spans="1:16" ht="30">
      <c r="A4" s="4">
        <f>Original_data!A5</f>
        <v>2</v>
      </c>
      <c r="B4" s="4" t="str">
        <f>Original_data!B5</f>
        <v>1: 1984/85-1988/89</v>
      </c>
      <c r="C4" s="4" t="str">
        <f>Original_data!C5</f>
        <v>R2</v>
      </c>
      <c r="D4" s="4">
        <f>Original_data!D5</f>
        <v>342</v>
      </c>
      <c r="E4" s="4">
        <f>Original_data!E5</f>
        <v>0.19213</v>
      </c>
      <c r="F4" s="4">
        <f>Original_data!F5</f>
        <v>0.74213</v>
      </c>
      <c r="G4" s="4">
        <f>Original_data!G5</f>
        <v>41447</v>
      </c>
      <c r="H4" s="4">
        <f>Original_data!H5</f>
        <v>0.18675</v>
      </c>
      <c r="I4" s="4">
        <f>Original_data!I5</f>
        <v>0.41398</v>
      </c>
      <c r="J4" s="4">
        <f>Original_data!J5</f>
        <v>0.05905</v>
      </c>
      <c r="K4" s="4">
        <f>Original_data!K5</f>
        <v>8.6541</v>
      </c>
      <c r="L4" s="4">
        <f>Original_data!L5</f>
        <v>358.69</v>
      </c>
      <c r="M4" s="4">
        <f>Original_data!M5</f>
        <v>0.73328</v>
      </c>
      <c r="N4" s="4">
        <f>Original_data!N5</f>
        <v>0.05491</v>
      </c>
      <c r="O4" t="s">
        <v>15</v>
      </c>
      <c r="P4" s="1" t="str">
        <f>(TEXT(I4,"0.0%")&amp;CHAR(10)&amp;O4)</f>
        <v>41.4%
R2</v>
      </c>
    </row>
    <row r="5" spans="1:16" ht="30">
      <c r="A5" s="4">
        <f>Original_data!A6</f>
        <v>3</v>
      </c>
      <c r="B5" s="4" t="str">
        <f>Original_data!B6</f>
        <v>1: 1984/85-1988/89</v>
      </c>
      <c r="C5" s="4" t="str">
        <f>Original_data!C6</f>
        <v>R3</v>
      </c>
      <c r="D5" s="4">
        <f>Original_data!D6</f>
        <v>122</v>
      </c>
      <c r="E5" s="4">
        <f>Original_data!E6</f>
        <v>0.06854</v>
      </c>
      <c r="F5" s="4">
        <f>Original_data!F6</f>
        <v>0.81067</v>
      </c>
      <c r="G5" s="4">
        <f>Original_data!G6</f>
        <v>41111</v>
      </c>
      <c r="H5" s="4">
        <f>Original_data!H6</f>
        <v>0.18523</v>
      </c>
      <c r="I5" s="4">
        <f>Original_data!I6</f>
        <v>0.59922</v>
      </c>
      <c r="J5" s="4">
        <f>Original_data!J6</f>
        <v>0.16815</v>
      </c>
      <c r="K5" s="4">
        <f>Original_data!K6</f>
        <v>3.4367</v>
      </c>
      <c r="L5" s="4">
        <f>Original_data!L6</f>
        <v>141.28</v>
      </c>
      <c r="M5" s="4">
        <f>Original_data!M6</f>
        <v>0.81132</v>
      </c>
      <c r="N5" s="4">
        <f>Original_data!N6</f>
        <v>0.15843</v>
      </c>
      <c r="O5" t="s">
        <v>16</v>
      </c>
      <c r="P5" s="1" t="str">
        <f>(TEXT(I5,"0.0%")&amp;CHAR(10)&amp;O5)</f>
        <v>59.9%
R3</v>
      </c>
    </row>
    <row r="6" spans="1:16" ht="30">
      <c r="A6" s="4">
        <f>Original_data!A7</f>
        <v>4</v>
      </c>
      <c r="B6" s="4" t="str">
        <f>Original_data!B7</f>
        <v>1: 1984/85-1988/89</v>
      </c>
      <c r="C6" s="4" t="str">
        <f>Original_data!C7</f>
        <v>R4</v>
      </c>
      <c r="D6" s="4">
        <f>Original_data!D7</f>
        <v>128</v>
      </c>
      <c r="E6" s="4">
        <f>Original_data!E7</f>
        <v>0.07191</v>
      </c>
      <c r="F6" s="4">
        <f>Original_data!F7</f>
        <v>0.88258</v>
      </c>
      <c r="G6" s="4">
        <f>Original_data!G7</f>
        <v>43456</v>
      </c>
      <c r="H6" s="4">
        <f>Original_data!H7</f>
        <v>0.1958</v>
      </c>
      <c r="I6" s="4">
        <f>Original_data!I7</f>
        <v>0.79502</v>
      </c>
      <c r="J6" s="4">
        <f>Original_data!J7</f>
        <v>0.28379</v>
      </c>
      <c r="K6" s="4">
        <f>Original_data!K7</f>
        <v>3.0104</v>
      </c>
      <c r="L6" s="4">
        <f>Original_data!L7</f>
        <v>130.82</v>
      </c>
      <c r="M6" s="4">
        <f>Original_data!M7</f>
        <v>0.88358</v>
      </c>
      <c r="N6" s="4">
        <f>Original_data!N7</f>
        <v>0.27399</v>
      </c>
      <c r="O6" t="s">
        <v>17</v>
      </c>
      <c r="P6" s="1" t="str">
        <f>(TEXT(I6,"0.0%")&amp;CHAR(10)&amp;O6)</f>
        <v>79.5%
R4</v>
      </c>
    </row>
    <row r="7" spans="1:16" ht="30">
      <c r="A7" s="4">
        <f>Original_data!A8</f>
        <v>5</v>
      </c>
      <c r="B7" s="4" t="str">
        <f>Original_data!B8</f>
        <v>1: 1984/85-1988/89</v>
      </c>
      <c r="C7" s="4" t="str">
        <f>Original_data!C8</f>
        <v>R5</v>
      </c>
      <c r="D7" s="4">
        <f>Original_data!D8</f>
        <v>209</v>
      </c>
      <c r="E7" s="4">
        <f>Original_data!E8</f>
        <v>0.11742</v>
      </c>
      <c r="F7" s="4">
        <f>Original_data!F8</f>
        <v>1</v>
      </c>
      <c r="G7" s="4">
        <f>Original_data!G8</f>
        <v>45494</v>
      </c>
      <c r="H7" s="4">
        <f>Original_data!H8</f>
        <v>0.20498</v>
      </c>
      <c r="I7" s="4">
        <f>Original_data!I8</f>
        <v>1</v>
      </c>
      <c r="J7" s="4">
        <f>Original_data!J8</f>
        <v>0.37135</v>
      </c>
      <c r="K7" s="4">
        <f>Original_data!K8</f>
        <v>4.6324</v>
      </c>
      <c r="L7" s="4">
        <f>Original_data!L8</f>
        <v>210.75</v>
      </c>
      <c r="M7" s="4">
        <f>Original_data!M8</f>
        <v>1</v>
      </c>
      <c r="N7" s="4">
        <f>Original_data!N8</f>
        <v>0.36255</v>
      </c>
      <c r="O7" t="s">
        <v>18</v>
      </c>
      <c r="P7" s="1" t="str">
        <f>(TEXT(I7,"0%")&amp;CHAR(10)&amp;O7)</f>
        <v>100%
R5</v>
      </c>
    </row>
    <row r="8" ht="15">
      <c r="N8" t="str">
        <f>FIXED(N7,3)</f>
        <v>0.363</v>
      </c>
    </row>
    <row r="9" ht="15">
      <c r="A9" s="1"/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8" sqref="A8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13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8.25">
      <c r="A3" s="4">
        <f>Original_data!A24</f>
        <v>21</v>
      </c>
      <c r="B3" s="4" t="str">
        <f>Original_data!B24</f>
        <v>5: 2004/05-2007/08</v>
      </c>
      <c r="C3" s="4" t="str">
        <f>Original_data!C24</f>
        <v>R1</v>
      </c>
      <c r="D3" s="4">
        <f>Original_data!D24</f>
        <v>2290</v>
      </c>
      <c r="E3" s="4">
        <f>Original_data!E24</f>
        <v>0.5115</v>
      </c>
      <c r="F3" s="4">
        <f>Original_data!F24</f>
        <v>0.5115</v>
      </c>
      <c r="G3" s="4">
        <f>Original_data!G24</f>
        <v>40356</v>
      </c>
      <c r="H3" s="4">
        <f>Original_data!H24</f>
        <v>0.2601</v>
      </c>
      <c r="I3" s="4">
        <f>Original_data!I24</f>
        <v>0.2601</v>
      </c>
      <c r="J3" s="4">
        <f>Original_data!J24</f>
        <v>0</v>
      </c>
      <c r="K3" s="4">
        <f>Original_data!K24</f>
        <v>59.5096</v>
      </c>
      <c r="L3" s="4">
        <f>Original_data!L24</f>
        <v>2401.57</v>
      </c>
      <c r="M3" s="4">
        <f>Original_data!M24</f>
        <v>0.53632</v>
      </c>
      <c r="N3" s="4">
        <f>Original_data!N24</f>
        <v>0</v>
      </c>
      <c r="O3" t="s">
        <v>14</v>
      </c>
      <c r="P3" s="1" t="str">
        <f>(TEXT(I3,"0.0%")&amp;CHAR(10)&amp;O3)</f>
        <v>26.0%
R1</v>
      </c>
      <c r="Q3">
        <v>0.2</v>
      </c>
    </row>
    <row r="4" spans="1:17" ht="38.25">
      <c r="A4" s="4">
        <f>Original_data!A25</f>
        <v>22</v>
      </c>
      <c r="B4" s="4" t="str">
        <f>Original_data!B25</f>
        <v>5: 2004/05-2007/08</v>
      </c>
      <c r="C4" s="4" t="str">
        <f>Original_data!C25</f>
        <v>R2</v>
      </c>
      <c r="D4" s="4">
        <f>Original_data!D25</f>
        <v>1155</v>
      </c>
      <c r="E4" s="4">
        <f>Original_data!E25</f>
        <v>0.25799</v>
      </c>
      <c r="F4" s="4">
        <f>Original_data!F25</f>
        <v>0.76949</v>
      </c>
      <c r="G4" s="4">
        <f>Original_data!G25</f>
        <v>30434</v>
      </c>
      <c r="H4" s="4">
        <f>Original_data!H25</f>
        <v>0.19615</v>
      </c>
      <c r="I4" s="4">
        <f>Original_data!I25</f>
        <v>0.45625</v>
      </c>
      <c r="J4" s="4">
        <f>Original_data!J25</f>
        <v>0.03323</v>
      </c>
      <c r="K4" s="4">
        <f>Original_data!K25</f>
        <v>37.95</v>
      </c>
      <c r="L4" s="4">
        <f>Original_data!L25</f>
        <v>1154.97</v>
      </c>
      <c r="M4" s="4">
        <f>Original_data!M25</f>
        <v>0.79426</v>
      </c>
      <c r="N4" s="4">
        <f>Original_data!N25</f>
        <v>0.03811</v>
      </c>
      <c r="O4" t="s">
        <v>15</v>
      </c>
      <c r="P4" s="1" t="str">
        <f>(TEXT(I4,"0.0%")&amp;CHAR(10)&amp;O4)</f>
        <v>45.6%
R2</v>
      </c>
      <c r="Q4">
        <v>0.4</v>
      </c>
    </row>
    <row r="5" spans="1:17" ht="38.25">
      <c r="A5" s="4">
        <f>Original_data!A26</f>
        <v>23</v>
      </c>
      <c r="B5" s="4" t="str">
        <f>Original_data!B26</f>
        <v>5: 2004/05-2007/08</v>
      </c>
      <c r="C5" s="4" t="str">
        <f>Original_data!C26</f>
        <v>R3</v>
      </c>
      <c r="D5" s="4">
        <f>Original_data!D26</f>
        <v>381</v>
      </c>
      <c r="E5" s="4">
        <f>Original_data!E26</f>
        <v>0.0851</v>
      </c>
      <c r="F5" s="4">
        <f>Original_data!F26</f>
        <v>0.85459</v>
      </c>
      <c r="G5" s="4">
        <f>Original_data!G26</f>
        <v>28698</v>
      </c>
      <c r="H5" s="4">
        <f>Original_data!H26</f>
        <v>0.18496</v>
      </c>
      <c r="I5" s="4">
        <f>Original_data!I26</f>
        <v>0.64122</v>
      </c>
      <c r="J5" s="4">
        <f>Original_data!J26</f>
        <v>0.13673</v>
      </c>
      <c r="K5" s="4">
        <f>Original_data!K26</f>
        <v>12.0394</v>
      </c>
      <c r="L5" s="4">
        <f>Original_data!L26</f>
        <v>345.51</v>
      </c>
      <c r="M5" s="4">
        <f>Original_data!M26</f>
        <v>0.87141</v>
      </c>
      <c r="N5" s="4">
        <f>Original_data!N26</f>
        <v>0.14982</v>
      </c>
      <c r="O5" t="s">
        <v>16</v>
      </c>
      <c r="P5" s="1" t="str">
        <f>(TEXT(I5,"0.0%")&amp;CHAR(10)&amp;O5)</f>
        <v>64.1%
R3</v>
      </c>
      <c r="Q5">
        <v>0.6</v>
      </c>
    </row>
    <row r="6" spans="1:17" ht="38.25">
      <c r="A6" s="4">
        <f>Original_data!A27</f>
        <v>24</v>
      </c>
      <c r="B6" s="4" t="str">
        <f>Original_data!B27</f>
        <v>5: 2004/05-2007/08</v>
      </c>
      <c r="C6" s="4" t="str">
        <f>Original_data!C27</f>
        <v>R4</v>
      </c>
      <c r="D6" s="4">
        <f>Original_data!D27</f>
        <v>351</v>
      </c>
      <c r="E6" s="4">
        <f>Original_data!E27</f>
        <v>0.0784</v>
      </c>
      <c r="F6" s="4">
        <f>Original_data!F27</f>
        <v>0.93299</v>
      </c>
      <c r="G6" s="4">
        <f>Original_data!G27</f>
        <v>27139</v>
      </c>
      <c r="H6" s="4">
        <f>Original_data!H27</f>
        <v>0.17492</v>
      </c>
      <c r="I6" s="4">
        <f>Original_data!I27</f>
        <v>0.81613</v>
      </c>
      <c r="J6" s="4">
        <f>Original_data!J27</f>
        <v>0.23594</v>
      </c>
      <c r="K6" s="4">
        <f>Original_data!K27</f>
        <v>11.5124</v>
      </c>
      <c r="L6" s="4">
        <f>Original_data!L27</f>
        <v>312.44</v>
      </c>
      <c r="M6" s="4">
        <f>Original_data!M27</f>
        <v>0.94119</v>
      </c>
      <c r="N6" s="4">
        <f>Original_data!N27</f>
        <v>0.2575</v>
      </c>
      <c r="O6" t="s">
        <v>17</v>
      </c>
      <c r="P6" s="1" t="str">
        <f>(TEXT(I6,"0.0%")&amp;CHAR(10)&amp;O6)</f>
        <v>81.6%
R4</v>
      </c>
      <c r="Q6">
        <v>0.8</v>
      </c>
    </row>
    <row r="7" spans="1:17" ht="38.25">
      <c r="A7" s="4">
        <f>Original_data!A28</f>
        <v>25</v>
      </c>
      <c r="B7" s="4" t="str">
        <f>Original_data!B28</f>
        <v>5: 2004/05-2007/08</v>
      </c>
      <c r="C7" s="4" t="str">
        <f>Original_data!C28</f>
        <v>R5</v>
      </c>
      <c r="D7" s="4">
        <f>Original_data!D28</f>
        <v>300</v>
      </c>
      <c r="E7" s="4">
        <f>Original_data!E28</f>
        <v>0.06701</v>
      </c>
      <c r="F7" s="4">
        <f>Original_data!F28</f>
        <v>1</v>
      </c>
      <c r="G7" s="4">
        <f>Original_data!G28</f>
        <v>28528</v>
      </c>
      <c r="H7" s="4">
        <f>Original_data!H28</f>
        <v>0.18387</v>
      </c>
      <c r="I7" s="4">
        <f>Original_data!I28</f>
        <v>1</v>
      </c>
      <c r="J7" s="4">
        <f>Original_data!J28</f>
        <v>0.3528</v>
      </c>
      <c r="K7" s="4">
        <f>Original_data!K28</f>
        <v>9.2312</v>
      </c>
      <c r="L7" s="4">
        <f>Original_data!L28</f>
        <v>263.35</v>
      </c>
      <c r="M7" s="4">
        <f>Original_data!M28</f>
        <v>1</v>
      </c>
      <c r="N7" s="4">
        <f>Original_data!N28</f>
        <v>0.38256</v>
      </c>
      <c r="O7" t="s">
        <v>18</v>
      </c>
      <c r="P7" s="1" t="str">
        <f>(TEXT(I7,"0%")&amp;CHAR(10)&amp;O7)</f>
        <v>100%
R5</v>
      </c>
      <c r="Q7">
        <v>1</v>
      </c>
    </row>
    <row r="8" spans="1:14" ht="22.5" customHeight="1">
      <c r="A8" s="5"/>
      <c r="N8" t="str">
        <f>FIXED(N7,3)</f>
        <v>0.383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L42" sqref="L42"/>
    </sheetView>
  </sheetViews>
  <sheetFormatPr defaultColWidth="9.140625" defaultRowHeight="15"/>
  <cols>
    <col min="2" max="2" width="18.28125" style="0" customWidth="1"/>
  </cols>
  <sheetData>
    <row r="1" ht="15">
      <c r="A1" s="5" t="s">
        <v>19</v>
      </c>
    </row>
    <row r="2" ht="15">
      <c r="A2" s="2"/>
    </row>
    <row r="3" spans="1:14" ht="51">
      <c r="A3" s="4" t="s">
        <v>0</v>
      </c>
      <c r="B3" s="4" t="s">
        <v>20</v>
      </c>
      <c r="C3" s="4" t="s">
        <v>1</v>
      </c>
      <c r="D3" s="4" t="s">
        <v>2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3</v>
      </c>
      <c r="K3" s="4" t="s">
        <v>12</v>
      </c>
      <c r="L3" s="4" t="s">
        <v>4</v>
      </c>
      <c r="M3" s="4" t="s">
        <v>11</v>
      </c>
      <c r="N3" s="4" t="s">
        <v>5</v>
      </c>
    </row>
    <row r="4" spans="1:14" ht="15">
      <c r="A4" s="4">
        <v>1</v>
      </c>
      <c r="B4" s="1" t="s">
        <v>21</v>
      </c>
      <c r="C4" s="1" t="s">
        <v>14</v>
      </c>
      <c r="D4" s="1">
        <v>979</v>
      </c>
      <c r="E4" s="1">
        <v>0.55</v>
      </c>
      <c r="F4" s="1">
        <v>0.55</v>
      </c>
      <c r="G4" s="1">
        <v>50433</v>
      </c>
      <c r="H4" s="1">
        <v>0.22724</v>
      </c>
      <c r="I4" s="1">
        <v>0.22724</v>
      </c>
      <c r="J4" s="1">
        <v>0</v>
      </c>
      <c r="K4" s="1">
        <v>19.2091</v>
      </c>
      <c r="L4" s="1">
        <v>968.77</v>
      </c>
      <c r="M4" s="1">
        <v>0.53514</v>
      </c>
      <c r="N4" s="1">
        <v>0</v>
      </c>
    </row>
    <row r="5" spans="1:14" ht="15">
      <c r="A5" s="4">
        <v>2</v>
      </c>
      <c r="B5" s="1" t="s">
        <v>21</v>
      </c>
      <c r="C5" s="1" t="s">
        <v>15</v>
      </c>
      <c r="D5" s="1">
        <v>342</v>
      </c>
      <c r="E5" s="1">
        <v>0.19213</v>
      </c>
      <c r="F5" s="1">
        <v>0.74213</v>
      </c>
      <c r="G5" s="1">
        <v>41447</v>
      </c>
      <c r="H5" s="1">
        <v>0.18675</v>
      </c>
      <c r="I5" s="1">
        <v>0.41398</v>
      </c>
      <c r="J5" s="1">
        <v>0.05905</v>
      </c>
      <c r="K5" s="1">
        <v>8.6541</v>
      </c>
      <c r="L5" s="1">
        <v>358.69</v>
      </c>
      <c r="M5" s="1">
        <v>0.73328</v>
      </c>
      <c r="N5" s="1">
        <v>0.05491</v>
      </c>
    </row>
    <row r="6" spans="1:14" ht="15">
      <c r="A6" s="4">
        <v>3</v>
      </c>
      <c r="B6" s="1" t="s">
        <v>21</v>
      </c>
      <c r="C6" s="1" t="s">
        <v>16</v>
      </c>
      <c r="D6" s="1">
        <v>122</v>
      </c>
      <c r="E6" s="1">
        <v>0.06854</v>
      </c>
      <c r="F6" s="1">
        <v>0.81067</v>
      </c>
      <c r="G6" s="1">
        <v>41111</v>
      </c>
      <c r="H6" s="1">
        <v>0.18523</v>
      </c>
      <c r="I6" s="1">
        <v>0.59922</v>
      </c>
      <c r="J6" s="1">
        <v>0.16815</v>
      </c>
      <c r="K6" s="1">
        <v>3.4367</v>
      </c>
      <c r="L6" s="1">
        <v>141.28</v>
      </c>
      <c r="M6" s="1">
        <v>0.81132</v>
      </c>
      <c r="N6" s="1">
        <v>0.15843</v>
      </c>
    </row>
    <row r="7" spans="1:14" ht="15">
      <c r="A7" s="4">
        <v>4</v>
      </c>
      <c r="B7" s="1" t="s">
        <v>21</v>
      </c>
      <c r="C7" s="1" t="s">
        <v>17</v>
      </c>
      <c r="D7" s="1">
        <v>128</v>
      </c>
      <c r="E7" s="1">
        <v>0.07191</v>
      </c>
      <c r="F7" s="1">
        <v>0.88258</v>
      </c>
      <c r="G7" s="1">
        <v>43456</v>
      </c>
      <c r="H7" s="1">
        <v>0.1958</v>
      </c>
      <c r="I7" s="1">
        <v>0.79502</v>
      </c>
      <c r="J7" s="1">
        <v>0.28379</v>
      </c>
      <c r="K7" s="1">
        <v>3.0104</v>
      </c>
      <c r="L7" s="1">
        <v>130.82</v>
      </c>
      <c r="M7" s="1">
        <v>0.88358</v>
      </c>
      <c r="N7" s="1">
        <v>0.27399</v>
      </c>
    </row>
    <row r="8" spans="1:14" ht="15">
      <c r="A8" s="4">
        <v>5</v>
      </c>
      <c r="B8" s="1" t="s">
        <v>21</v>
      </c>
      <c r="C8" s="1" t="s">
        <v>18</v>
      </c>
      <c r="D8" s="1">
        <v>209</v>
      </c>
      <c r="E8" s="1">
        <v>0.11742</v>
      </c>
      <c r="F8" s="1">
        <v>1</v>
      </c>
      <c r="G8" s="1">
        <v>45494</v>
      </c>
      <c r="H8" s="1">
        <v>0.20498</v>
      </c>
      <c r="I8" s="1">
        <v>1</v>
      </c>
      <c r="J8" s="1">
        <v>0.37135</v>
      </c>
      <c r="K8" s="1">
        <v>4.6324</v>
      </c>
      <c r="L8" s="1">
        <v>210.75</v>
      </c>
      <c r="M8" s="1">
        <v>1</v>
      </c>
      <c r="N8" s="1">
        <v>0.36255</v>
      </c>
    </row>
    <row r="9" spans="1:14" ht="15">
      <c r="A9" s="4">
        <v>6</v>
      </c>
      <c r="B9" s="1" t="s">
        <v>22</v>
      </c>
      <c r="C9" s="1" t="s">
        <v>14</v>
      </c>
      <c r="D9" s="1">
        <v>982</v>
      </c>
      <c r="E9" s="1">
        <v>0.51657</v>
      </c>
      <c r="F9" s="1">
        <v>0.51657</v>
      </c>
      <c r="G9" s="1">
        <v>51386</v>
      </c>
      <c r="H9" s="1">
        <v>0.23988</v>
      </c>
      <c r="I9" s="1">
        <v>0.23988</v>
      </c>
      <c r="J9" s="1">
        <v>0</v>
      </c>
      <c r="K9" s="1">
        <v>19.7944</v>
      </c>
      <c r="L9" s="1">
        <v>1017.15</v>
      </c>
      <c r="M9" s="1">
        <v>0.53239</v>
      </c>
      <c r="N9" s="1">
        <v>0</v>
      </c>
    </row>
    <row r="10" spans="1:14" ht="15">
      <c r="A10" s="4">
        <v>7</v>
      </c>
      <c r="B10" s="1" t="s">
        <v>22</v>
      </c>
      <c r="C10" s="1" t="s">
        <v>15</v>
      </c>
      <c r="D10" s="1">
        <v>280</v>
      </c>
      <c r="E10" s="1">
        <v>0.14729</v>
      </c>
      <c r="F10" s="1">
        <v>0.66386</v>
      </c>
      <c r="G10" s="1">
        <v>39366</v>
      </c>
      <c r="H10" s="1">
        <v>0.18377</v>
      </c>
      <c r="I10" s="1">
        <v>0.42364</v>
      </c>
      <c r="J10" s="1">
        <v>0.0596</v>
      </c>
      <c r="K10" s="1">
        <v>7.1896</v>
      </c>
      <c r="L10" s="1">
        <v>283.03</v>
      </c>
      <c r="M10" s="1">
        <v>0.68053</v>
      </c>
      <c r="N10" s="1">
        <v>0.0623</v>
      </c>
    </row>
    <row r="11" spans="1:14" ht="15">
      <c r="A11" s="4">
        <v>8</v>
      </c>
      <c r="B11" s="1" t="s">
        <v>22</v>
      </c>
      <c r="C11" s="1" t="s">
        <v>16</v>
      </c>
      <c r="D11" s="1">
        <v>240</v>
      </c>
      <c r="E11" s="1">
        <v>0.12625</v>
      </c>
      <c r="F11" s="1">
        <v>0.79011</v>
      </c>
      <c r="G11" s="1">
        <v>40828</v>
      </c>
      <c r="H11" s="1">
        <v>0.19059</v>
      </c>
      <c r="I11" s="1">
        <v>0.61423</v>
      </c>
      <c r="J11" s="1">
        <v>0.13264</v>
      </c>
      <c r="K11" s="1">
        <v>5.4521</v>
      </c>
      <c r="L11" s="1">
        <v>222.6</v>
      </c>
      <c r="M11" s="1">
        <v>0.79704</v>
      </c>
      <c r="N11" s="1">
        <v>0.14264</v>
      </c>
    </row>
    <row r="12" spans="1:14" ht="15">
      <c r="A12" s="4">
        <v>9</v>
      </c>
      <c r="B12" s="1" t="s">
        <v>22</v>
      </c>
      <c r="C12" s="1" t="s">
        <v>17</v>
      </c>
      <c r="D12" s="1">
        <v>214</v>
      </c>
      <c r="E12" s="1">
        <v>0.11257</v>
      </c>
      <c r="F12" s="1">
        <v>0.90268</v>
      </c>
      <c r="G12" s="1">
        <v>41536</v>
      </c>
      <c r="H12" s="1">
        <v>0.1939</v>
      </c>
      <c r="I12" s="1">
        <v>0.80813</v>
      </c>
      <c r="J12" s="1">
        <v>0.21669</v>
      </c>
      <c r="K12" s="1">
        <v>5.1909</v>
      </c>
      <c r="L12" s="1">
        <v>215.61</v>
      </c>
      <c r="M12" s="1">
        <v>0.9099</v>
      </c>
      <c r="N12" s="1">
        <v>0.22787</v>
      </c>
    </row>
    <row r="13" spans="1:14" ht="15">
      <c r="A13" s="4">
        <v>10</v>
      </c>
      <c r="B13" s="1" t="s">
        <v>22</v>
      </c>
      <c r="C13" s="1" t="s">
        <v>18</v>
      </c>
      <c r="D13" s="1">
        <v>185</v>
      </c>
      <c r="E13" s="1">
        <v>0.09732</v>
      </c>
      <c r="F13" s="1">
        <v>1</v>
      </c>
      <c r="G13" s="1">
        <v>41102</v>
      </c>
      <c r="H13" s="1">
        <v>0.19187</v>
      </c>
      <c r="I13" s="1">
        <v>1</v>
      </c>
      <c r="J13" s="1">
        <v>0.31124</v>
      </c>
      <c r="K13" s="1">
        <v>4.1883</v>
      </c>
      <c r="L13" s="1">
        <v>172.15</v>
      </c>
      <c r="M13" s="1">
        <v>1</v>
      </c>
      <c r="N13" s="1">
        <v>0.32964</v>
      </c>
    </row>
    <row r="14" spans="1:14" ht="15">
      <c r="A14" s="4">
        <v>11</v>
      </c>
      <c r="B14" s="1" t="s">
        <v>23</v>
      </c>
      <c r="C14" s="1" t="s">
        <v>14</v>
      </c>
      <c r="D14" s="1">
        <v>1510</v>
      </c>
      <c r="E14" s="1">
        <v>0.51926</v>
      </c>
      <c r="F14" s="1">
        <v>0.51926</v>
      </c>
      <c r="G14" s="1">
        <v>51320</v>
      </c>
      <c r="H14" s="1">
        <v>0.24419</v>
      </c>
      <c r="I14" s="1">
        <v>0.24419</v>
      </c>
      <c r="J14" s="1">
        <v>0</v>
      </c>
      <c r="K14" s="1">
        <v>31.1076</v>
      </c>
      <c r="L14" s="1">
        <v>1596.44</v>
      </c>
      <c r="M14" s="1">
        <v>0.53433</v>
      </c>
      <c r="N14" s="1">
        <v>0</v>
      </c>
    </row>
    <row r="15" spans="1:14" ht="15">
      <c r="A15" s="4">
        <v>12</v>
      </c>
      <c r="B15" s="1" t="s">
        <v>23</v>
      </c>
      <c r="C15" s="1" t="s">
        <v>15</v>
      </c>
      <c r="D15" s="1">
        <v>598</v>
      </c>
      <c r="E15" s="1">
        <v>0.20564</v>
      </c>
      <c r="F15" s="1">
        <v>0.7249</v>
      </c>
      <c r="G15" s="1">
        <v>42159</v>
      </c>
      <c r="H15" s="1">
        <v>0.2006</v>
      </c>
      <c r="I15" s="1">
        <v>0.4448</v>
      </c>
      <c r="J15" s="1">
        <v>0.05395</v>
      </c>
      <c r="K15" s="1">
        <v>14.5363</v>
      </c>
      <c r="L15" s="1">
        <v>612.84</v>
      </c>
      <c r="M15" s="1">
        <v>0.73945</v>
      </c>
      <c r="N15" s="1">
        <v>0.0571</v>
      </c>
    </row>
    <row r="16" spans="1:14" ht="15">
      <c r="A16" s="4">
        <v>13</v>
      </c>
      <c r="B16" s="1" t="s">
        <v>23</v>
      </c>
      <c r="C16" s="1" t="s">
        <v>16</v>
      </c>
      <c r="D16" s="1">
        <v>273</v>
      </c>
      <c r="E16" s="1">
        <v>0.09388</v>
      </c>
      <c r="F16" s="1">
        <v>0.81878</v>
      </c>
      <c r="G16" s="1">
        <v>36372</v>
      </c>
      <c r="H16" s="1">
        <v>0.17307</v>
      </c>
      <c r="I16" s="1">
        <v>0.61786</v>
      </c>
      <c r="J16" s="1">
        <v>0.13765</v>
      </c>
      <c r="K16" s="1">
        <v>7.6379</v>
      </c>
      <c r="L16" s="1">
        <v>277.81</v>
      </c>
      <c r="M16" s="1">
        <v>0.83243</v>
      </c>
      <c r="N16" s="1">
        <v>0.14372</v>
      </c>
    </row>
    <row r="17" spans="1:14" ht="15">
      <c r="A17" s="4">
        <v>14</v>
      </c>
      <c r="B17" s="1" t="s">
        <v>23</v>
      </c>
      <c r="C17" s="1" t="s">
        <v>17</v>
      </c>
      <c r="D17" s="1">
        <v>299</v>
      </c>
      <c r="E17" s="1">
        <v>0.10282</v>
      </c>
      <c r="F17" s="1">
        <v>0.9216</v>
      </c>
      <c r="G17" s="1">
        <v>41140</v>
      </c>
      <c r="H17" s="1">
        <v>0.19575</v>
      </c>
      <c r="I17" s="1">
        <v>0.81362</v>
      </c>
      <c r="J17" s="1">
        <v>0.2344</v>
      </c>
      <c r="K17" s="1">
        <v>6.7908</v>
      </c>
      <c r="L17" s="1">
        <v>279.37</v>
      </c>
      <c r="M17" s="1">
        <v>0.92594</v>
      </c>
      <c r="N17" s="1">
        <v>0.24889</v>
      </c>
    </row>
    <row r="18" spans="1:14" ht="15">
      <c r="A18" s="4">
        <v>15</v>
      </c>
      <c r="B18" s="1" t="s">
        <v>23</v>
      </c>
      <c r="C18" s="1" t="s">
        <v>18</v>
      </c>
      <c r="D18" s="1">
        <v>228</v>
      </c>
      <c r="E18" s="1">
        <v>0.0784</v>
      </c>
      <c r="F18" s="1">
        <v>1</v>
      </c>
      <c r="G18" s="1">
        <v>39170</v>
      </c>
      <c r="H18" s="1">
        <v>0.18638</v>
      </c>
      <c r="I18" s="1">
        <v>1</v>
      </c>
      <c r="J18" s="1">
        <v>0.34237</v>
      </c>
      <c r="K18" s="1">
        <v>5.6493</v>
      </c>
      <c r="L18" s="1">
        <v>221.28</v>
      </c>
      <c r="M18" s="1">
        <v>1</v>
      </c>
      <c r="N18" s="1">
        <v>0.36121</v>
      </c>
    </row>
    <row r="19" spans="1:14" ht="15">
      <c r="A19" s="4">
        <v>16</v>
      </c>
      <c r="B19" s="1" t="s">
        <v>24</v>
      </c>
      <c r="C19" s="1" t="s">
        <v>14</v>
      </c>
      <c r="D19" s="1">
        <v>2231</v>
      </c>
      <c r="E19" s="1">
        <v>0.54335</v>
      </c>
      <c r="F19" s="1">
        <v>0.54335</v>
      </c>
      <c r="G19" s="1">
        <v>50866</v>
      </c>
      <c r="H19" s="1">
        <v>0.26179</v>
      </c>
      <c r="I19" s="1">
        <v>0.26179</v>
      </c>
      <c r="J19" s="1">
        <v>0</v>
      </c>
      <c r="K19" s="1">
        <v>45.2857</v>
      </c>
      <c r="L19" s="1">
        <v>2303.5</v>
      </c>
      <c r="M19" s="1">
        <v>0.55781</v>
      </c>
      <c r="N19" s="1">
        <v>0</v>
      </c>
    </row>
    <row r="20" spans="1:14" ht="15">
      <c r="A20" s="4">
        <v>17</v>
      </c>
      <c r="B20" s="1" t="s">
        <v>24</v>
      </c>
      <c r="C20" s="1" t="s">
        <v>15</v>
      </c>
      <c r="D20" s="1">
        <v>746</v>
      </c>
      <c r="E20" s="1">
        <v>0.18169</v>
      </c>
      <c r="F20" s="1">
        <v>0.72504</v>
      </c>
      <c r="G20" s="1">
        <v>37451</v>
      </c>
      <c r="H20" s="1">
        <v>0.19275</v>
      </c>
      <c r="I20" s="1">
        <v>0.45454</v>
      </c>
      <c r="J20" s="1">
        <v>0.05717</v>
      </c>
      <c r="K20" s="1">
        <v>20.2736</v>
      </c>
      <c r="L20" s="1">
        <v>759.27</v>
      </c>
      <c r="M20" s="1">
        <v>0.74167</v>
      </c>
      <c r="N20" s="1">
        <v>0.05938</v>
      </c>
    </row>
    <row r="21" spans="1:14" ht="15">
      <c r="A21" s="4">
        <v>18</v>
      </c>
      <c r="B21" s="1" t="s">
        <v>24</v>
      </c>
      <c r="C21" s="1" t="s">
        <v>16</v>
      </c>
      <c r="D21" s="1">
        <v>490</v>
      </c>
      <c r="E21" s="1">
        <v>0.11934</v>
      </c>
      <c r="F21" s="1">
        <v>0.84437</v>
      </c>
      <c r="G21" s="1">
        <v>35229</v>
      </c>
      <c r="H21" s="1">
        <v>0.18131</v>
      </c>
      <c r="I21" s="1">
        <v>0.63586</v>
      </c>
      <c r="J21" s="1">
        <v>0.13438</v>
      </c>
      <c r="K21" s="1">
        <v>12.6711</v>
      </c>
      <c r="L21" s="1">
        <v>446.39</v>
      </c>
      <c r="M21" s="1">
        <v>0.84977</v>
      </c>
      <c r="N21" s="1">
        <v>0.14473</v>
      </c>
    </row>
    <row r="22" spans="1:14" ht="15">
      <c r="A22" s="4">
        <v>19</v>
      </c>
      <c r="B22" s="1" t="s">
        <v>24</v>
      </c>
      <c r="C22" s="1" t="s">
        <v>17</v>
      </c>
      <c r="D22" s="1">
        <v>403</v>
      </c>
      <c r="E22" s="1">
        <v>0.09815</v>
      </c>
      <c r="F22" s="1">
        <v>0.94252</v>
      </c>
      <c r="G22" s="1">
        <v>35802</v>
      </c>
      <c r="H22" s="1">
        <v>0.18426</v>
      </c>
      <c r="I22" s="1">
        <v>0.82012</v>
      </c>
      <c r="J22" s="1">
        <v>0.22756</v>
      </c>
      <c r="K22" s="1">
        <v>11.3545</v>
      </c>
      <c r="L22" s="1">
        <v>406.51</v>
      </c>
      <c r="M22" s="1">
        <v>0.94821</v>
      </c>
      <c r="N22" s="1">
        <v>0.23871</v>
      </c>
    </row>
    <row r="23" spans="1:14" ht="15">
      <c r="A23" s="4">
        <v>20</v>
      </c>
      <c r="B23" s="1" t="s">
        <v>24</v>
      </c>
      <c r="C23" s="1" t="s">
        <v>18</v>
      </c>
      <c r="D23" s="1">
        <v>236</v>
      </c>
      <c r="E23" s="1">
        <v>0.05748</v>
      </c>
      <c r="F23" s="1">
        <v>1</v>
      </c>
      <c r="G23" s="1">
        <v>34950</v>
      </c>
      <c r="H23" s="1">
        <v>0.17988</v>
      </c>
      <c r="I23" s="1">
        <v>1</v>
      </c>
      <c r="J23" s="1">
        <v>0.34996</v>
      </c>
      <c r="K23" s="1">
        <v>6.119</v>
      </c>
      <c r="L23" s="1">
        <v>213.86</v>
      </c>
      <c r="M23" s="1">
        <v>1</v>
      </c>
      <c r="N23" s="1">
        <v>0.3668</v>
      </c>
    </row>
    <row r="24" spans="1:14" ht="15">
      <c r="A24" s="4">
        <v>21</v>
      </c>
      <c r="B24" s="1" t="s">
        <v>25</v>
      </c>
      <c r="C24" s="1" t="s">
        <v>14</v>
      </c>
      <c r="D24" s="1">
        <v>2290</v>
      </c>
      <c r="E24" s="1">
        <v>0.5115</v>
      </c>
      <c r="F24" s="1">
        <v>0.5115</v>
      </c>
      <c r="G24" s="1">
        <v>40356</v>
      </c>
      <c r="H24" s="1">
        <v>0.2601</v>
      </c>
      <c r="I24" s="1">
        <v>0.2601</v>
      </c>
      <c r="J24" s="1">
        <v>0</v>
      </c>
      <c r="K24" s="1">
        <v>59.5096</v>
      </c>
      <c r="L24" s="1">
        <v>2401.57</v>
      </c>
      <c r="M24" s="1">
        <v>0.53632</v>
      </c>
      <c r="N24" s="1">
        <v>0</v>
      </c>
    </row>
    <row r="25" spans="1:14" ht="15">
      <c r="A25" s="4">
        <v>22</v>
      </c>
      <c r="B25" s="1" t="s">
        <v>25</v>
      </c>
      <c r="C25" s="1" t="s">
        <v>15</v>
      </c>
      <c r="D25" s="1">
        <v>1155</v>
      </c>
      <c r="E25" s="1">
        <v>0.25799</v>
      </c>
      <c r="F25" s="1">
        <v>0.76949</v>
      </c>
      <c r="G25" s="1">
        <v>30434</v>
      </c>
      <c r="H25" s="1">
        <v>0.19615</v>
      </c>
      <c r="I25" s="1">
        <v>0.45625</v>
      </c>
      <c r="J25" s="1">
        <v>0.03323</v>
      </c>
      <c r="K25" s="1">
        <v>37.95</v>
      </c>
      <c r="L25" s="1">
        <v>1154.97</v>
      </c>
      <c r="M25" s="1">
        <v>0.79426</v>
      </c>
      <c r="N25" s="1">
        <v>0.03811</v>
      </c>
    </row>
    <row r="26" spans="1:14" ht="15">
      <c r="A26" s="4">
        <v>23</v>
      </c>
      <c r="B26" s="1" t="s">
        <v>25</v>
      </c>
      <c r="C26" s="1" t="s">
        <v>16</v>
      </c>
      <c r="D26" s="1">
        <v>381</v>
      </c>
      <c r="E26" s="1">
        <v>0.0851</v>
      </c>
      <c r="F26" s="1">
        <v>0.85459</v>
      </c>
      <c r="G26" s="1">
        <v>28698</v>
      </c>
      <c r="H26" s="1">
        <v>0.18496</v>
      </c>
      <c r="I26" s="1">
        <v>0.64122</v>
      </c>
      <c r="J26" s="1">
        <v>0.13673</v>
      </c>
      <c r="K26" s="1">
        <v>12.0394</v>
      </c>
      <c r="L26" s="1">
        <v>345.51</v>
      </c>
      <c r="M26" s="1">
        <v>0.87141</v>
      </c>
      <c r="N26" s="1">
        <v>0.14982</v>
      </c>
    </row>
    <row r="27" spans="1:14" ht="15">
      <c r="A27" s="4">
        <v>24</v>
      </c>
      <c r="B27" s="1" t="s">
        <v>25</v>
      </c>
      <c r="C27" s="1" t="s">
        <v>17</v>
      </c>
      <c r="D27" s="1">
        <v>351</v>
      </c>
      <c r="E27" s="1">
        <v>0.0784</v>
      </c>
      <c r="F27" s="1">
        <v>0.93299</v>
      </c>
      <c r="G27" s="1">
        <v>27139</v>
      </c>
      <c r="H27" s="1">
        <v>0.17492</v>
      </c>
      <c r="I27" s="1">
        <v>0.81613</v>
      </c>
      <c r="J27" s="1">
        <v>0.23594</v>
      </c>
      <c r="K27" s="1">
        <v>11.5124</v>
      </c>
      <c r="L27" s="1">
        <v>312.44</v>
      </c>
      <c r="M27" s="1">
        <v>0.94119</v>
      </c>
      <c r="N27" s="1">
        <v>0.2575</v>
      </c>
    </row>
    <row r="28" spans="1:14" ht="15">
      <c r="A28" s="4">
        <v>25</v>
      </c>
      <c r="B28" s="1" t="s">
        <v>25</v>
      </c>
      <c r="C28" s="1" t="s">
        <v>18</v>
      </c>
      <c r="D28" s="1">
        <v>300</v>
      </c>
      <c r="E28" s="1">
        <v>0.06701</v>
      </c>
      <c r="F28" s="1">
        <v>1</v>
      </c>
      <c r="G28" s="1">
        <v>28528</v>
      </c>
      <c r="H28" s="1">
        <v>0.18387</v>
      </c>
      <c r="I28" s="1">
        <v>1</v>
      </c>
      <c r="J28" s="1">
        <v>0.3528</v>
      </c>
      <c r="K28" s="1">
        <v>9.2312</v>
      </c>
      <c r="L28" s="1">
        <v>263.35</v>
      </c>
      <c r="M28" s="1">
        <v>1</v>
      </c>
      <c r="N28" s="1">
        <v>0.38256</v>
      </c>
    </row>
    <row r="30" ht="15">
      <c r="A30" s="1"/>
    </row>
    <row r="31" spans="1:14" ht="1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5" ht="15">
      <c r="A4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2010-02-24T22:14:48Z</cp:lastPrinted>
  <dcterms:created xsi:type="dcterms:W3CDTF">2009-11-25T16:19:17Z</dcterms:created>
  <dcterms:modified xsi:type="dcterms:W3CDTF">2010-11-03T19:53:58Z</dcterms:modified>
  <cp:category/>
  <cp:version/>
  <cp:contentType/>
  <cp:contentStatus/>
</cp:coreProperties>
</file>