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465" windowWidth="12675" windowHeight="12450" activeTab="0"/>
  </bookViews>
  <sheets>
    <sheet name="breast_feeding_Lorenz_Rural_T1" sheetId="1" r:id="rId1"/>
    <sheet name="breast_feeding_Lorenz_Rural_T7" sheetId="2" r:id="rId2"/>
    <sheet name="Rural_data_T1" sheetId="3" r:id="rId3"/>
    <sheet name="Rural_data_T7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<sst xmlns="http://schemas.openxmlformats.org/spreadsheetml/2006/main" count="86" uniqueCount="28">
  <si>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</si>
  <si>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</si>
  <si>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</si>
  <si>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</si>
  <si>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</si>
  <si>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</si>
  <si>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</si>
  <si>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</si>
  <si>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</si>
  <si>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</si>
  <si>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</si>
  <si>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</si>
  <si>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</si>
  <si>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</si>
  <si>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</si>
  <si>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</si>
  <si>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</si>
  <si>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</si>
  <si>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</si>
  <si>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breastfed (fully or partially) (mom_age &gt;= 10)</t>
  </si>
  <si>
    <t>fys</t>
  </si>
  <si>
    <t>01: 1987/88-1989/90</t>
  </si>
  <si>
    <t>02: 1990/91-1992/93</t>
  </si>
  <si>
    <t>03: 1993/94-1995/96</t>
  </si>
  <si>
    <t>04: 1996/97-1998/99</t>
  </si>
  <si>
    <t>05: 1999/00-2001/02</t>
  </si>
  <si>
    <t>06: 2002/03-2004/05</t>
  </si>
  <si>
    <t>07: 2005/06-2007/08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</si>
</sst>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1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3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7125"/>
          <c:w val="0.95325"/>
          <c:h val="0.733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0.25477</c:v>
                </c:pt>
                <c:pt idx="2">
                  <c:v>0.43566</c:v>
                </c:pt>
                <c:pt idx="3">
                  <c:v>0.61717</c:v>
                </c:pt>
                <c:pt idx="4">
                  <c:v>0.81349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0.22133</c:v>
                </c:pt>
                <c:pt idx="2">
                  <c:v>0.39992</c:v>
                </c:pt>
                <c:pt idx="3">
                  <c:v>0.59488</c:v>
                </c:pt>
                <c:pt idx="4">
                  <c:v>0.80249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8445806"/>
        <c:axId val="33359071"/>
      </c:scatterChart>
      <c:valAx>
        <c:axId val="484458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3359071"/>
        <c:crosses val="autoZero"/>
        <c:crossBetween val="midCat"/>
        <c:dispUnits/>
        <c:majorUnit val="0.2"/>
      </c:valAx>
      <c:valAx>
        <c:axId val="333590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Breastfeeding Initiation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580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75"/>
          <c:y val="0.918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575"/>
          <c:w val="0.9485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Rural_data_T7!$I$2:$I$7</c:f>
              <c:numCache>
                <c:ptCount val="6"/>
                <c:pt idx="0">
                  <c:v>0</c:v>
                </c:pt>
                <c:pt idx="1">
                  <c:v>0.27702</c:v>
                </c:pt>
                <c:pt idx="2">
                  <c:v>0.48194</c:v>
                </c:pt>
                <c:pt idx="3">
                  <c:v>0.66441</c:v>
                </c:pt>
                <c:pt idx="4">
                  <c:v>0.83252</c:v>
                </c:pt>
                <c:pt idx="5">
                  <c:v>1</c:v>
                </c:pt>
              </c:numCache>
            </c:numRef>
          </c:xVal>
          <c:yVal>
            <c:numRef>
              <c:f>Rural_data_T7!$M$2:$M$7</c:f>
              <c:numCache>
                <c:ptCount val="6"/>
                <c:pt idx="0">
                  <c:v>0</c:v>
                </c:pt>
                <c:pt idx="1">
                  <c:v>0.22287</c:v>
                </c:pt>
                <c:pt idx="2">
                  <c:v>0.42348</c:v>
                </c:pt>
                <c:pt idx="3">
                  <c:v>0.62476</c:v>
                </c:pt>
                <c:pt idx="4">
                  <c:v>0.80967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Rural_data_T7!$Q$2:$Q$7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31796184"/>
        <c:axId val="17730201"/>
      </c:scatterChart>
      <c:valAx>
        <c:axId val="317961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7730201"/>
        <c:crosses val="autoZero"/>
        <c:crossBetween val="midCat"/>
        <c:dispUnits/>
        <c:majorUnit val="0.2"/>
      </c:valAx>
      <c:valAx>
        <c:axId val="177302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Breastfeeding Initiation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618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5"/>
          <c:y val="0.9125"/>
          <c:w val="0.38"/>
          <c:h val="0.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&amp;LConfidential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&amp;LConfidential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0.7875</cdr:y>
    </cdr:from>
    <cdr:to>
      <cdr:x>0.3055</cdr:x>
      <cdr:y>0.894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62150" y="5010150"/>
          <a:ext cx="7048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3de3def-f42f-430d-9e9a-75f6324f60f8}" type="TxLink">
            <a:rPr lang="en-US" cap="none" sz="1200" b="0" i="0" u="none" baseline="0">
              <a:solidFill>
                <a:srgbClr val="000000"/>
              </a:solidFill>
            </a:rPr>
            <a:t>25.5%
R1</a:t>
          </a:fld>
        </a:p>
      </cdr:txBody>
    </cdr:sp>
  </cdr:relSizeAnchor>
  <cdr:relSizeAnchor xmlns:cdr="http://schemas.openxmlformats.org/drawingml/2006/chartDrawing">
    <cdr:from>
      <cdr:x>0.3945</cdr:x>
      <cdr:y>0.78875</cdr:y>
    </cdr:from>
    <cdr:to>
      <cdr:x>0.4755</cdr:x>
      <cdr:y>0.859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4805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d134378-8b55-4b24-9391-3a233984090e}" type="TxLink">
            <a:rPr lang="en-US" cap="none" sz="1200" b="0" i="0" u="none" baseline="0">
              <a:solidFill>
                <a:srgbClr val="000000"/>
              </a:solidFill>
            </a:rPr>
            <a:t>43.6%
R2</a:t>
          </a:fld>
        </a:p>
      </cdr:txBody>
    </cdr:sp>
  </cdr:relSizeAnchor>
  <cdr:relSizeAnchor xmlns:cdr="http://schemas.openxmlformats.org/drawingml/2006/chartDrawing">
    <cdr:from>
      <cdr:x>0.56525</cdr:x>
      <cdr:y>0.7875</cdr:y>
    </cdr:from>
    <cdr:to>
      <cdr:x>0.64625</cdr:x>
      <cdr:y>0.85775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43475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e432b97-0329-4e83-af48-99a489ba21f0}" type="TxLink">
            <a:rPr lang="en-US" cap="none" sz="1200" b="0" i="0" u="none" baseline="0">
              <a:solidFill>
                <a:srgbClr val="000000"/>
              </a:solidFill>
            </a:rPr>
            <a:t>61.7%
R3</a:t>
          </a:fld>
        </a:p>
      </cdr:txBody>
    </cdr:sp>
  </cdr:relSizeAnchor>
  <cdr:relSizeAnchor xmlns:cdr="http://schemas.openxmlformats.org/drawingml/2006/chartDrawing">
    <cdr:from>
      <cdr:x>0.73525</cdr:x>
      <cdr:y>0.79</cdr:y>
    </cdr:from>
    <cdr:to>
      <cdr:x>0.81625</cdr:x>
      <cdr:y>0.86025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293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5789557-7d7c-474c-be92-5293711695a2}" type="TxLink">
            <a:rPr lang="en-US" cap="none" sz="1200" b="0" i="0" u="none" baseline="0">
              <a:solidFill>
                <a:srgbClr val="000000"/>
              </a:solidFill>
            </a:rPr>
            <a:t>81.3%
R4</a:t>
          </a:fld>
        </a:p>
      </cdr:txBody>
    </cdr:sp>
  </cdr:relSizeAnchor>
  <cdr:relSizeAnchor xmlns:cdr="http://schemas.openxmlformats.org/drawingml/2006/chartDrawing">
    <cdr:from>
      <cdr:x>0.9025</cdr:x>
      <cdr:y>0.78875</cdr:y>
    </cdr:from>
    <cdr:to>
      <cdr:x>0.991</cdr:x>
      <cdr:y>0.859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896225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e766e32-b781-498c-b868-9c810307b833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</cdr:x>
      <cdr:y>0.01</cdr:y>
    </cdr:from>
    <cdr:to>
      <cdr:x>0.999</cdr:x>
      <cdr:y>0.08825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57150"/>
          <a:ext cx="874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4.27: Adjusted Lorenz Curve for Breastfeeding Initiation Rates in Rural Areas, 1987/88-1989/90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2005/06-2007/08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 maternal age, percent of newborns breastfed at hospital discharge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0.72025</cdr:x>
      <cdr:y>0.966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296025" y="615315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0.67575</cdr:x>
      <cdr:y>0.73875</cdr:y>
    </cdr:from>
    <cdr:to>
      <cdr:x>0.99375</cdr:x>
      <cdr:y>0.776</cdr:y>
    </cdr:to>
    <cdr:sp>
      <cdr:nvSpPr>
        <cdr:cNvPr id="8" name="TextBox 12"/>
        <cdr:cNvSpPr txBox="1">
          <a:spLocks noChangeArrowheads="1"/>
        </cdr:cNvSpPr>
      </cdr:nvSpPr>
      <cdr:spPr>
        <a:xfrm>
          <a:off x="5915025" y="4705350"/>
          <a:ext cx="2781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0.040   (95%  Cl 0.026, 0.055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0.24225</cdr:x>
      <cdr:y>0.79125</cdr:y>
    </cdr:from>
    <cdr:to>
      <cdr:x>0.322</cdr:x>
      <cdr:y>0.8615</cdr:y>
    </cdr:to>
    <cdr:sp textlink="Rural_data_T7!$P$3">
      <cdr:nvSpPr>
        <cdr:cNvPr id="1" name="TextBox 1"/>
        <cdr:cNvSpPr txBox="1">
          <a:spLocks noChangeArrowheads="1"/>
        </cdr:cNvSpPr>
      </cdr:nvSpPr>
      <cdr:spPr>
        <a:xfrm>
          <a:off x="2114550" y="504825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538e94c-5023-4eef-9696-787bbd9e7895}" type="TxLink">
            <a:rPr lang="en-US" cap="none" sz="1200" b="0" i="0" u="none" baseline="0">
              <a:solidFill>
                <a:srgbClr val="000000"/>
              </a:solidFill>
            </a:rPr>
            <a:t>27.7%
R1</a:t>
          </a:fld>
        </a:p>
      </cdr:txBody>
    </cdr:sp>
  </cdr:relSizeAnchor>
  <cdr:relSizeAnchor xmlns:cdr="http://schemas.openxmlformats.org/drawingml/2006/chartDrawing">
    <cdr:from>
      <cdr:x>0.40975</cdr:x>
      <cdr:y>0.79025</cdr:y>
    </cdr:from>
    <cdr:to>
      <cdr:x>0.4895</cdr:x>
      <cdr:y>0.86025</cdr:y>
    </cdr:to>
    <cdr:sp textlink="Rural_data_T7!$P$4">
      <cdr:nvSpPr>
        <cdr:cNvPr id="2" name="TextBox 1"/>
        <cdr:cNvSpPr txBox="1">
          <a:spLocks noChangeArrowheads="1"/>
        </cdr:cNvSpPr>
      </cdr:nvSpPr>
      <cdr:spPr>
        <a:xfrm>
          <a:off x="35814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725addf-6794-4d39-a118-de8cd9142bd2}" type="TxLink">
            <a:rPr lang="en-US" cap="none" sz="1200" b="0" i="0" u="none" baseline="0">
              <a:solidFill>
                <a:srgbClr val="000000"/>
              </a:solidFill>
            </a:rPr>
            <a:t>48.2%
R2</a:t>
          </a:fld>
        </a:p>
      </cdr:txBody>
    </cdr:sp>
  </cdr:relSizeAnchor>
  <cdr:relSizeAnchor xmlns:cdr="http://schemas.openxmlformats.org/drawingml/2006/chartDrawing">
    <cdr:from>
      <cdr:x>0.57975</cdr:x>
      <cdr:y>0.79025</cdr:y>
    </cdr:from>
    <cdr:to>
      <cdr:x>0.66025</cdr:x>
      <cdr:y>0.86025</cdr:y>
    </cdr:to>
    <cdr:sp textlink="Rural_data_T7!$P$5">
      <cdr:nvSpPr>
        <cdr:cNvPr id="3" name="TextBox 1"/>
        <cdr:cNvSpPr txBox="1">
          <a:spLocks noChangeArrowheads="1"/>
        </cdr:cNvSpPr>
      </cdr:nvSpPr>
      <cdr:spPr>
        <a:xfrm>
          <a:off x="506730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abeb3d4-4b91-434f-9be6-36a42052fd3e}" type="TxLink">
            <a:rPr lang="en-US" cap="none" sz="1200" b="0" i="0" u="none" baseline="0">
              <a:solidFill>
                <a:srgbClr val="000000"/>
              </a:solidFill>
            </a:rPr>
            <a:t>66.4%
R3</a:t>
          </a:fld>
        </a:p>
      </cdr:txBody>
    </cdr:sp>
  </cdr:relSizeAnchor>
  <cdr:relSizeAnchor xmlns:cdr="http://schemas.openxmlformats.org/drawingml/2006/chartDrawing">
    <cdr:from>
      <cdr:x>0.747</cdr:x>
      <cdr:y>0.79025</cdr:y>
    </cdr:from>
    <cdr:to>
      <cdr:x>0.82675</cdr:x>
      <cdr:y>0.86025</cdr:y>
    </cdr:to>
    <cdr:sp textlink="Rural_data_T7!$P$6">
      <cdr:nvSpPr>
        <cdr:cNvPr id="4" name="TextBox 1"/>
        <cdr:cNvSpPr txBox="1">
          <a:spLocks noChangeArrowheads="1"/>
        </cdr:cNvSpPr>
      </cdr:nvSpPr>
      <cdr:spPr>
        <a:xfrm>
          <a:off x="653415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033a778-b186-47d1-88cd-149b79894124}" type="TxLink">
            <a:rPr lang="en-US" cap="none" sz="1200" b="0" i="0" u="none" baseline="0">
              <a:solidFill>
                <a:srgbClr val="000000"/>
              </a:solidFill>
            </a:rPr>
            <a:t>83.3%
R4</a:t>
          </a:fld>
        </a:p>
      </cdr:txBody>
    </cdr:sp>
  </cdr:relSizeAnchor>
  <cdr:relSizeAnchor xmlns:cdr="http://schemas.openxmlformats.org/drawingml/2006/chartDrawing">
    <cdr:from>
      <cdr:x>0.9135</cdr:x>
      <cdr:y>0.7875</cdr:y>
    </cdr:from>
    <cdr:to>
      <cdr:x>1</cdr:x>
      <cdr:y>0.85775</cdr:y>
    </cdr:to>
    <cdr:sp textlink="Rural_data_T7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768ac62-80c3-4c14-b093-bcb329422f45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</cdr:x>
      <cdr:y>0.00775</cdr:y>
    </cdr:from>
    <cdr:to>
      <cdr:x>1</cdr:x>
      <cdr:y>0.0945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47625"/>
          <a:ext cx="8753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4.28: Adjusted Lorenz Curve for Breastfeeding Initiation Rates in Rural Areas, 2005/06-2007/08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maternal age, percent of newborns breastfed at hospital discharge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0.7125</cdr:x>
      <cdr:y>0.96725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229350" y="6172200"/>
          <a:ext cx="2514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0.67275</cdr:x>
      <cdr:y>0.74175</cdr:y>
    </cdr:from>
    <cdr:to>
      <cdr:x>0.9885</cdr:x>
      <cdr:y>0.77825</cdr:y>
    </cdr:to>
    <cdr:sp>
      <cdr:nvSpPr>
        <cdr:cNvPr id="8" name="TextBox 11"/>
        <cdr:cNvSpPr txBox="1">
          <a:spLocks noChangeArrowheads="1"/>
        </cdr:cNvSpPr>
      </cdr:nvSpPr>
      <cdr:spPr>
        <a:xfrm>
          <a:off x="5886450" y="4724400"/>
          <a:ext cx="2762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0.070   (95% Cl 0.056, 0.084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9525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1987/88-1989/90</v>
      </c>
      <c r="C3" s="4" t="str">
        <f>Original_data!C4</f>
        <v>R1</v>
      </c>
      <c r="D3" s="4">
        <f>Original_data!D4</f>
        <v>2980</v>
      </c>
      <c r="E3" s="4">
        <f>Original_data!E4</f>
        <v>0.2176</v>
      </c>
      <c r="F3" s="4">
        <f>Original_data!F4</f>
        <v>0.2176</v>
      </c>
      <c r="G3" s="4">
        <f>Original_data!G4</f>
        <v>4938</v>
      </c>
      <c r="H3" s="4">
        <f>Original_data!H4</f>
        <v>0.25477</v>
      </c>
      <c r="I3" s="4">
        <f>Original_data!I4</f>
        <v>0.25477</v>
      </c>
      <c r="J3" s="4">
        <f>Original_data!J4</f>
        <v>0</v>
      </c>
      <c r="K3" s="4">
        <f>Original_data!K4</f>
        <v>63.1471</v>
      </c>
      <c r="L3" s="4">
        <f>Original_data!L4</f>
        <v>3118.2</v>
      </c>
      <c r="M3" s="4">
        <f>Original_data!M4</f>
        <v>0.22133</v>
      </c>
      <c r="N3" s="4">
        <f>Original_data!N4</f>
        <v>0</v>
      </c>
      <c r="O3" t="str">
        <f>C3</f>
        <v>R1</v>
      </c>
      <c r="P3" s="1" t="str">
        <f>(TEXT(I3,"0.0%")&amp;CHAR(10)&amp;O3)</f>
        <v>25.5%
R1</v>
      </c>
    </row>
    <row r="4" spans="1:16" ht="30">
      <c r="A4" s="4">
        <f>Original_data!A5</f>
        <v>2</v>
      </c>
      <c r="B4" s="4" t="str">
        <f>Original_data!B5</f>
        <v>01: 1987/88-1989/90</v>
      </c>
      <c r="C4" s="4" t="str">
        <f>Original_data!C5</f>
        <v>R2</v>
      </c>
      <c r="D4" s="4">
        <f>Original_data!D5</f>
        <v>2438</v>
      </c>
      <c r="E4" s="4">
        <f>Original_data!E5</f>
        <v>0.17802</v>
      </c>
      <c r="F4" s="4">
        <f>Original_data!F5</f>
        <v>0.39562</v>
      </c>
      <c r="G4" s="4">
        <f>Original_data!G5</f>
        <v>3506</v>
      </c>
      <c r="H4" s="4">
        <f>Original_data!H5</f>
        <v>0.18089</v>
      </c>
      <c r="I4" s="4">
        <f>Original_data!I5</f>
        <v>0.43566</v>
      </c>
      <c r="J4" s="4">
        <f>Original_data!J5</f>
        <v>0.005994</v>
      </c>
      <c r="K4" s="4">
        <f>Original_data!K5</f>
        <v>71.7601</v>
      </c>
      <c r="L4" s="4">
        <f>Original_data!L5</f>
        <v>2515.91</v>
      </c>
      <c r="M4" s="4">
        <f>Original_data!M5</f>
        <v>0.39992</v>
      </c>
      <c r="N4" s="4">
        <f>Original_data!N5</f>
        <v>0.005461</v>
      </c>
      <c r="O4" t="str">
        <f>C4</f>
        <v>R2</v>
      </c>
      <c r="P4" s="1" t="str">
        <f>(TEXT(I4,"0.0%")&amp;CHAR(10)&amp;O4)</f>
        <v>43.6%
R2</v>
      </c>
    </row>
    <row r="5" spans="1:16" ht="30">
      <c r="A5" s="4">
        <f>Original_data!A6</f>
        <v>3</v>
      </c>
      <c r="B5" s="4" t="str">
        <f>Original_data!B6</f>
        <v>01: 1987/88-1989/90</v>
      </c>
      <c r="C5" s="4" t="str">
        <f>Original_data!C6</f>
        <v>R3</v>
      </c>
      <c r="D5" s="4">
        <f>Original_data!D6</f>
        <v>2684</v>
      </c>
      <c r="E5" s="4">
        <f>Original_data!E6</f>
        <v>0.19598</v>
      </c>
      <c r="F5" s="4">
        <f>Original_data!F6</f>
        <v>0.5916</v>
      </c>
      <c r="G5" s="4">
        <f>Original_data!G6</f>
        <v>3518</v>
      </c>
      <c r="H5" s="4">
        <f>Original_data!H6</f>
        <v>0.18151</v>
      </c>
      <c r="I5" s="4">
        <f>Original_data!I6</f>
        <v>0.61717</v>
      </c>
      <c r="J5" s="4">
        <f>Original_data!J6</f>
        <v>0.019568</v>
      </c>
      <c r="K5" s="4">
        <f>Original_data!K6</f>
        <v>78.0742</v>
      </c>
      <c r="L5" s="4">
        <f>Original_data!L6</f>
        <v>2746.65</v>
      </c>
      <c r="M5" s="4">
        <f>Original_data!M6</f>
        <v>0.59488</v>
      </c>
      <c r="N5" s="4">
        <f>Original_data!N6</f>
        <v>0.01781</v>
      </c>
      <c r="O5" t="str">
        <f>C5</f>
        <v>R3</v>
      </c>
      <c r="P5" s="1" t="str">
        <f>(TEXT(I5,"0.0%")&amp;CHAR(10)&amp;O5)</f>
        <v>61.7%
R3</v>
      </c>
    </row>
    <row r="6" spans="1:16" ht="30">
      <c r="A6" s="4">
        <f>Original_data!A7</f>
        <v>4</v>
      </c>
      <c r="B6" s="4" t="str">
        <f>Original_data!B7</f>
        <v>01: 1987/88-1989/90</v>
      </c>
      <c r="C6" s="4" t="str">
        <f>Original_data!C7</f>
        <v>R4</v>
      </c>
      <c r="D6" s="4">
        <f>Original_data!D7</f>
        <v>2844</v>
      </c>
      <c r="E6" s="4">
        <f>Original_data!E7</f>
        <v>0.20767</v>
      </c>
      <c r="F6" s="4">
        <f>Original_data!F7</f>
        <v>0.79927</v>
      </c>
      <c r="G6" s="4">
        <f>Original_data!G7</f>
        <v>3805</v>
      </c>
      <c r="H6" s="4">
        <f>Original_data!H7</f>
        <v>0.19632</v>
      </c>
      <c r="I6" s="4">
        <f>Original_data!I7</f>
        <v>0.81349</v>
      </c>
      <c r="J6" s="4">
        <f>Original_data!J7</f>
        <v>0.031593</v>
      </c>
      <c r="K6" s="4">
        <f>Original_data!K7</f>
        <v>76.8675</v>
      </c>
      <c r="L6" s="4">
        <f>Original_data!L7</f>
        <v>2924.81</v>
      </c>
      <c r="M6" s="4">
        <f>Original_data!M7</f>
        <v>0.80249</v>
      </c>
      <c r="N6" s="4">
        <f>Original_data!N7</f>
        <v>0.029154</v>
      </c>
      <c r="O6" t="str">
        <f>C6</f>
        <v>R4</v>
      </c>
      <c r="P6" s="1" t="str">
        <f>(TEXT(I6,"0.0%")&amp;CHAR(10)&amp;O6)</f>
        <v>81.3%
R4</v>
      </c>
    </row>
    <row r="7" spans="1:16" ht="30">
      <c r="A7" s="4">
        <f>Original_data!A8</f>
        <v>5</v>
      </c>
      <c r="B7" s="4" t="str">
        <f>Original_data!B8</f>
        <v>01: 1987/88-1989/90</v>
      </c>
      <c r="C7" s="4" t="str">
        <f>Original_data!C8</f>
        <v>R5</v>
      </c>
      <c r="D7" s="4">
        <f>Original_data!D8</f>
        <v>2749</v>
      </c>
      <c r="E7" s="4">
        <f>Original_data!E8</f>
        <v>0.20073</v>
      </c>
      <c r="F7" s="4">
        <f>Original_data!F8</f>
        <v>1</v>
      </c>
      <c r="G7" s="4">
        <f>Original_data!G8</f>
        <v>3615</v>
      </c>
      <c r="H7" s="4">
        <f>Original_data!H8</f>
        <v>0.18651</v>
      </c>
      <c r="I7" s="4">
        <f>Original_data!I8</f>
        <v>1</v>
      </c>
      <c r="J7" s="4">
        <f>Original_data!J8</f>
        <v>0.04581</v>
      </c>
      <c r="K7" s="4">
        <f>Original_data!K8</f>
        <v>76.974</v>
      </c>
      <c r="L7" s="4">
        <f>Original_data!L8</f>
        <v>2782.61</v>
      </c>
      <c r="M7" s="4">
        <f>Original_data!M8</f>
        <v>1</v>
      </c>
      <c r="N7" s="4">
        <f>Original_data!N8</f>
        <v>0.040155</v>
      </c>
      <c r="O7" t="str">
        <f>C7</f>
        <v>R5</v>
      </c>
      <c r="P7" s="1" t="str">
        <f>(TEXT(I7,"0%")&amp;CHAR(10)&amp;O7)</f>
        <v>100%
R5</v>
      </c>
    </row>
    <row r="8" ht="15">
      <c r="N8" t="str">
        <f>FIXED(N7,3)</f>
        <v>0.040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Original_data!A34</f>
        <v>31</v>
      </c>
      <c r="B3" s="4" t="str">
        <f>Original_data!B34</f>
        <v>07: 2005/06-2007/08</v>
      </c>
      <c r="C3" s="4" t="str">
        <f>Original_data!C34</f>
        <v>R1</v>
      </c>
      <c r="D3" s="4">
        <f>Original_data!D34</f>
        <v>3178</v>
      </c>
      <c r="E3" s="4">
        <f>Original_data!E34</f>
        <v>0.22007</v>
      </c>
      <c r="F3" s="4">
        <f>Original_data!F34</f>
        <v>0.22007</v>
      </c>
      <c r="G3" s="4">
        <f>Original_data!G34</f>
        <v>5268</v>
      </c>
      <c r="H3" s="4">
        <f>Original_data!H34</f>
        <v>0.27702</v>
      </c>
      <c r="I3" s="4">
        <f>Original_data!I34</f>
        <v>0.27702</v>
      </c>
      <c r="J3" s="4">
        <f>Original_data!J34</f>
        <v>0</v>
      </c>
      <c r="K3" s="4">
        <f>Original_data!K34</f>
        <v>62.5063</v>
      </c>
      <c r="L3" s="4">
        <f>Original_data!L34</f>
        <v>3292.83</v>
      </c>
      <c r="M3" s="4">
        <f>Original_data!M34</f>
        <v>0.22287</v>
      </c>
      <c r="N3" s="4">
        <f>Original_data!N34</f>
        <v>0</v>
      </c>
      <c r="O3" t="str">
        <f>C3</f>
        <v>R1</v>
      </c>
      <c r="P3" s="1" t="str">
        <f>(TEXT(I3,"0.0%")&amp;CHAR(10)&amp;O3)</f>
        <v>27.7%
R1</v>
      </c>
      <c r="Q3">
        <v>0.2</v>
      </c>
    </row>
    <row r="4" spans="1:17" ht="38.25">
      <c r="A4" s="4">
        <f>Original_data!A35</f>
        <v>32</v>
      </c>
      <c r="B4" s="4" t="str">
        <f>Original_data!B35</f>
        <v>07: 2005/06-2007/08</v>
      </c>
      <c r="C4" s="4" t="str">
        <f>Original_data!C35</f>
        <v>R2</v>
      </c>
      <c r="D4" s="4">
        <f>Original_data!D35</f>
        <v>2886</v>
      </c>
      <c r="E4" s="4">
        <f>Original_data!E35</f>
        <v>0.19985</v>
      </c>
      <c r="F4" s="4">
        <f>Original_data!F35</f>
        <v>0.41992</v>
      </c>
      <c r="G4" s="4">
        <f>Original_data!G35</f>
        <v>3897</v>
      </c>
      <c r="H4" s="4">
        <f>Original_data!H35</f>
        <v>0.20492</v>
      </c>
      <c r="I4" s="4">
        <f>Original_data!I35</f>
        <v>0.48194</v>
      </c>
      <c r="J4" s="4">
        <f>Original_data!J35</f>
        <v>0.010264</v>
      </c>
      <c r="K4" s="4">
        <f>Original_data!K35</f>
        <v>76.0593</v>
      </c>
      <c r="L4" s="4">
        <f>Original_data!L35</f>
        <v>2964.03</v>
      </c>
      <c r="M4" s="4">
        <f>Original_data!M35</f>
        <v>0.42348</v>
      </c>
      <c r="N4" s="4">
        <f>Original_data!N35</f>
        <v>0.009903</v>
      </c>
      <c r="O4" t="str">
        <f>C4</f>
        <v>R2</v>
      </c>
      <c r="P4" s="1" t="str">
        <f>(TEXT(I4,"0.0%")&amp;CHAR(10)&amp;O4)</f>
        <v>48.2%
R2</v>
      </c>
      <c r="Q4">
        <v>0.4</v>
      </c>
    </row>
    <row r="5" spans="1:17" ht="38.25">
      <c r="A5" s="4">
        <f>Original_data!A36</f>
        <v>33</v>
      </c>
      <c r="B5" s="4" t="str">
        <f>Original_data!B36</f>
        <v>07: 2005/06-2007/08</v>
      </c>
      <c r="C5" s="4" t="str">
        <f>Original_data!C36</f>
        <v>R3</v>
      </c>
      <c r="D5" s="4">
        <f>Original_data!D36</f>
        <v>2910</v>
      </c>
      <c r="E5" s="4">
        <f>Original_data!E36</f>
        <v>0.20151</v>
      </c>
      <c r="F5" s="4">
        <f>Original_data!F36</f>
        <v>0.62143</v>
      </c>
      <c r="G5" s="4">
        <f>Original_data!G36</f>
        <v>3470</v>
      </c>
      <c r="H5" s="4">
        <f>Original_data!H36</f>
        <v>0.18247</v>
      </c>
      <c r="I5" s="4">
        <f>Original_data!I36</f>
        <v>0.66441</v>
      </c>
      <c r="J5" s="4">
        <f>Original_data!J36</f>
        <v>0.030758</v>
      </c>
      <c r="K5" s="4">
        <f>Original_data!K36</f>
        <v>85.6993</v>
      </c>
      <c r="L5" s="4">
        <f>Original_data!L36</f>
        <v>2973.77</v>
      </c>
      <c r="M5" s="4">
        <f>Original_data!M36</f>
        <v>0.62476</v>
      </c>
      <c r="N5" s="4">
        <f>Original_data!N36</f>
        <v>0.029631</v>
      </c>
      <c r="O5" t="str">
        <f>C5</f>
        <v>R3</v>
      </c>
      <c r="P5" s="1" t="str">
        <f>(TEXT(I5,"0.0%")&amp;CHAR(10)&amp;O5)</f>
        <v>66.4%
R3</v>
      </c>
      <c r="Q5">
        <v>0.6</v>
      </c>
    </row>
    <row r="6" spans="1:17" ht="38.25">
      <c r="A6" s="4">
        <f>Original_data!A37</f>
        <v>34</v>
      </c>
      <c r="B6" s="4" t="str">
        <f>Original_data!B37</f>
        <v>07: 2005/06-2007/08</v>
      </c>
      <c r="C6" s="4" t="str">
        <f>Original_data!C37</f>
        <v>R4</v>
      </c>
      <c r="D6" s="4">
        <f>Original_data!D37</f>
        <v>2682</v>
      </c>
      <c r="E6" s="4">
        <f>Original_data!E37</f>
        <v>0.18572</v>
      </c>
      <c r="F6" s="4">
        <f>Original_data!F37</f>
        <v>0.80715</v>
      </c>
      <c r="G6" s="4">
        <f>Original_data!G37</f>
        <v>3197</v>
      </c>
      <c r="H6" s="4">
        <f>Original_data!H37</f>
        <v>0.16811</v>
      </c>
      <c r="I6" s="4">
        <f>Original_data!I37</f>
        <v>0.83252</v>
      </c>
      <c r="J6" s="4">
        <f>Original_data!J37</f>
        <v>0.049683</v>
      </c>
      <c r="K6" s="4">
        <f>Original_data!K37</f>
        <v>85.4588</v>
      </c>
      <c r="L6" s="4">
        <f>Original_data!L37</f>
        <v>2732.12</v>
      </c>
      <c r="M6" s="4">
        <f>Original_data!M37</f>
        <v>0.80967</v>
      </c>
      <c r="N6" s="4">
        <f>Original_data!N37</f>
        <v>0.047462</v>
      </c>
      <c r="O6" t="str">
        <f>C6</f>
        <v>R4</v>
      </c>
      <c r="P6" s="1" t="str">
        <f>(TEXT(I6,"0.0%")&amp;CHAR(10)&amp;O6)</f>
        <v>83.3%
R4</v>
      </c>
      <c r="Q6">
        <v>0.8</v>
      </c>
    </row>
    <row r="7" spans="1:17" ht="38.25">
      <c r="A7" s="4">
        <f>Original_data!A38</f>
        <v>35</v>
      </c>
      <c r="B7" s="4" t="str">
        <f>Original_data!B38</f>
        <v>07: 2005/06-2007/08</v>
      </c>
      <c r="C7" s="4" t="str">
        <f>Original_data!C38</f>
        <v>R5</v>
      </c>
      <c r="D7" s="4">
        <f>Original_data!D38</f>
        <v>2785</v>
      </c>
      <c r="E7" s="4">
        <f>Original_data!E38</f>
        <v>0.19285</v>
      </c>
      <c r="F7" s="4">
        <f>Original_data!F38</f>
        <v>1</v>
      </c>
      <c r="G7" s="4">
        <f>Original_data!G38</f>
        <v>3185</v>
      </c>
      <c r="H7" s="4">
        <f>Original_data!H38</f>
        <v>0.16748</v>
      </c>
      <c r="I7" s="4">
        <f>Original_data!I38</f>
        <v>1</v>
      </c>
      <c r="J7" s="4">
        <f>Original_data!J38</f>
        <v>0.075054</v>
      </c>
      <c r="K7" s="4">
        <f>Original_data!K38</f>
        <v>88.2896</v>
      </c>
      <c r="L7" s="4">
        <f>Original_data!L38</f>
        <v>2812.02</v>
      </c>
      <c r="M7" s="4">
        <f>Original_data!M38</f>
        <v>1</v>
      </c>
      <c r="N7" s="4">
        <f>Original_data!N38</f>
        <v>0.070307</v>
      </c>
      <c r="O7" t="str">
        <f>C7</f>
        <v>R5</v>
      </c>
      <c r="P7" s="1" t="str">
        <f>(TEXT(I7,"0%")&amp;CHAR(10)&amp;O7)</f>
        <v>100%
R5</v>
      </c>
      <c r="Q7">
        <v>1</v>
      </c>
    </row>
    <row r="8" spans="1:14" ht="22.5" customHeight="1">
      <c r="A8" s="5"/>
      <c r="N8" s="4" t="str">
        <f>FIXED(N7,3)</f>
        <v>0.070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E43" sqref="E42:E43"/>
    </sheetView>
  </sheetViews>
  <sheetFormatPr defaultColWidth="9.140625" defaultRowHeight="15"/>
  <cols>
    <col min="1" max="1" width="36.57421875" style="0" bestFit="1" customWidth="1"/>
    <col min="2" max="2" width="19.57421875" style="0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1.00390625" style="0" bestFit="1" customWidth="1"/>
    <col min="11" max="11" width="8.140625" style="0" customWidth="1"/>
    <col min="12" max="12" width="11.57421875" style="0" bestFit="1" customWidth="1"/>
    <col min="13" max="13" width="24.57421875" style="0" bestFit="1" customWidth="1"/>
    <col min="14" max="14" width="11.57421875" style="0" bestFit="1" customWidth="1"/>
  </cols>
  <sheetData>
    <row r="1" ht="15">
      <c r="A1" s="5" t="s">
        <v>19</v>
      </c>
    </row>
    <row r="2" ht="15">
      <c r="A2" s="2"/>
    </row>
    <row r="3" spans="1:14" ht="15">
      <c r="A3" s="4" t="s">
        <v>0</v>
      </c>
      <c r="B3" s="4" t="s">
        <v>20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14</v>
      </c>
      <c r="D4" s="1">
        <v>2980</v>
      </c>
      <c r="E4" s="1">
        <v>0.2176</v>
      </c>
      <c r="F4" s="1">
        <v>0.2176</v>
      </c>
      <c r="G4" s="1">
        <v>4938</v>
      </c>
      <c r="H4" s="1">
        <v>0.25477</v>
      </c>
      <c r="I4" s="1">
        <v>0.25477</v>
      </c>
      <c r="J4" s="1">
        <v>0</v>
      </c>
      <c r="K4" s="1">
        <v>63.1471</v>
      </c>
      <c r="L4" s="1">
        <v>3118.2</v>
      </c>
      <c r="M4" s="1">
        <v>0.22133</v>
      </c>
      <c r="N4" s="1">
        <v>0</v>
      </c>
    </row>
    <row r="5" spans="1:14" ht="15">
      <c r="A5" s="4">
        <v>2</v>
      </c>
      <c r="B5" s="1" t="s">
        <v>21</v>
      </c>
      <c r="C5" s="1" t="s">
        <v>15</v>
      </c>
      <c r="D5" s="1">
        <v>2438</v>
      </c>
      <c r="E5" s="1">
        <v>0.17802</v>
      </c>
      <c r="F5" s="1">
        <v>0.39562</v>
      </c>
      <c r="G5" s="1">
        <v>3506</v>
      </c>
      <c r="H5" s="1">
        <v>0.18089</v>
      </c>
      <c r="I5" s="1">
        <v>0.43566</v>
      </c>
      <c r="J5" s="1">
        <v>0.005994</v>
      </c>
      <c r="K5" s="1">
        <v>71.7601</v>
      </c>
      <c r="L5" s="1">
        <v>2515.91</v>
      </c>
      <c r="M5" s="1">
        <v>0.39992</v>
      </c>
      <c r="N5" s="1">
        <v>0.005461</v>
      </c>
    </row>
    <row r="6" spans="1:14" ht="15">
      <c r="A6" s="4">
        <v>3</v>
      </c>
      <c r="B6" s="1" t="s">
        <v>21</v>
      </c>
      <c r="C6" s="1" t="s">
        <v>16</v>
      </c>
      <c r="D6" s="1">
        <v>2684</v>
      </c>
      <c r="E6" s="1">
        <v>0.19598</v>
      </c>
      <c r="F6" s="1">
        <v>0.5916</v>
      </c>
      <c r="G6" s="1">
        <v>3518</v>
      </c>
      <c r="H6" s="1">
        <v>0.18151</v>
      </c>
      <c r="I6" s="1">
        <v>0.61717</v>
      </c>
      <c r="J6" s="1">
        <v>0.019568</v>
      </c>
      <c r="K6" s="1">
        <v>78.0742</v>
      </c>
      <c r="L6" s="1">
        <v>2746.65</v>
      </c>
      <c r="M6" s="1">
        <v>0.59488</v>
      </c>
      <c r="N6" s="1">
        <v>0.01781</v>
      </c>
    </row>
    <row r="7" spans="1:14" ht="15">
      <c r="A7" s="4">
        <v>4</v>
      </c>
      <c r="B7" s="1" t="s">
        <v>21</v>
      </c>
      <c r="C7" s="1" t="s">
        <v>17</v>
      </c>
      <c r="D7" s="1">
        <v>2844</v>
      </c>
      <c r="E7" s="1">
        <v>0.20767</v>
      </c>
      <c r="F7" s="1">
        <v>0.79927</v>
      </c>
      <c r="G7" s="1">
        <v>3805</v>
      </c>
      <c r="H7" s="1">
        <v>0.19632</v>
      </c>
      <c r="I7" s="1">
        <v>0.81349</v>
      </c>
      <c r="J7" s="1">
        <v>0.031593</v>
      </c>
      <c r="K7" s="1">
        <v>76.8675</v>
      </c>
      <c r="L7" s="1">
        <v>2924.81</v>
      </c>
      <c r="M7" s="1">
        <v>0.80249</v>
      </c>
      <c r="N7" s="1">
        <v>0.029154</v>
      </c>
    </row>
    <row r="8" spans="1:14" ht="15">
      <c r="A8" s="4">
        <v>5</v>
      </c>
      <c r="B8" s="1" t="s">
        <v>21</v>
      </c>
      <c r="C8" s="1" t="s">
        <v>18</v>
      </c>
      <c r="D8" s="1">
        <v>2749</v>
      </c>
      <c r="E8" s="1">
        <v>0.20073</v>
      </c>
      <c r="F8" s="1">
        <v>1</v>
      </c>
      <c r="G8" s="1">
        <v>3615</v>
      </c>
      <c r="H8" s="1">
        <v>0.18651</v>
      </c>
      <c r="I8" s="1">
        <v>1</v>
      </c>
      <c r="J8" s="1">
        <v>0.04581</v>
      </c>
      <c r="K8" s="1">
        <v>76.974</v>
      </c>
      <c r="L8" s="1">
        <v>2782.61</v>
      </c>
      <c r="M8" s="1">
        <v>1</v>
      </c>
      <c r="N8" s="1">
        <v>0.040155</v>
      </c>
    </row>
    <row r="9" spans="1:14" ht="15">
      <c r="A9" s="4">
        <v>6</v>
      </c>
      <c r="B9" s="1" t="s">
        <v>22</v>
      </c>
      <c r="C9" s="1" t="s">
        <v>14</v>
      </c>
      <c r="D9" s="1">
        <v>3082</v>
      </c>
      <c r="E9" s="1">
        <v>0.22209</v>
      </c>
      <c r="F9" s="1">
        <v>0.22209</v>
      </c>
      <c r="G9" s="1">
        <v>5026</v>
      </c>
      <c r="H9" s="1">
        <v>0.26056</v>
      </c>
      <c r="I9" s="1">
        <v>0.26056</v>
      </c>
      <c r="J9" s="1">
        <v>0</v>
      </c>
      <c r="K9" s="1">
        <v>64.3275</v>
      </c>
      <c r="L9" s="1">
        <v>3233.1</v>
      </c>
      <c r="M9" s="1">
        <v>0.22666</v>
      </c>
      <c r="N9" s="1">
        <v>0</v>
      </c>
    </row>
    <row r="10" spans="1:14" ht="15">
      <c r="A10" s="4">
        <v>7</v>
      </c>
      <c r="B10" s="1" t="s">
        <v>22</v>
      </c>
      <c r="C10" s="1" t="s">
        <v>15</v>
      </c>
      <c r="D10" s="1">
        <v>2475</v>
      </c>
      <c r="E10" s="1">
        <v>0.17835</v>
      </c>
      <c r="F10" s="1">
        <v>0.40045</v>
      </c>
      <c r="G10" s="1">
        <v>3386</v>
      </c>
      <c r="H10" s="1">
        <v>0.17554</v>
      </c>
      <c r="I10" s="1">
        <v>0.4361</v>
      </c>
      <c r="J10" s="1">
        <v>0.007486</v>
      </c>
      <c r="K10" s="1">
        <v>75.291</v>
      </c>
      <c r="L10" s="1">
        <v>2549.35</v>
      </c>
      <c r="M10" s="1">
        <v>0.40538</v>
      </c>
      <c r="N10" s="1">
        <v>0.006781</v>
      </c>
    </row>
    <row r="11" spans="1:14" ht="15">
      <c r="A11" s="4">
        <v>8</v>
      </c>
      <c r="B11" s="1" t="s">
        <v>22</v>
      </c>
      <c r="C11" s="1" t="s">
        <v>16</v>
      </c>
      <c r="D11" s="1">
        <v>2809</v>
      </c>
      <c r="E11" s="1">
        <v>0.20242</v>
      </c>
      <c r="F11" s="1">
        <v>0.60287</v>
      </c>
      <c r="G11" s="1">
        <v>3713</v>
      </c>
      <c r="H11" s="1">
        <v>0.19249</v>
      </c>
      <c r="I11" s="1">
        <v>0.6286</v>
      </c>
      <c r="J11" s="1">
        <v>0.018679</v>
      </c>
      <c r="K11" s="1">
        <v>77.0835</v>
      </c>
      <c r="L11" s="1">
        <v>2862.11</v>
      </c>
      <c r="M11" s="1">
        <v>0.60603</v>
      </c>
      <c r="N11" s="1">
        <v>0.016252</v>
      </c>
    </row>
    <row r="12" spans="1:14" ht="15">
      <c r="A12" s="4">
        <v>9</v>
      </c>
      <c r="B12" s="1" t="s">
        <v>22</v>
      </c>
      <c r="C12" s="1" t="s">
        <v>17</v>
      </c>
      <c r="D12" s="1">
        <v>2807</v>
      </c>
      <c r="E12" s="1">
        <v>0.20228</v>
      </c>
      <c r="F12" s="1">
        <v>0.80515</v>
      </c>
      <c r="G12" s="1">
        <v>3680</v>
      </c>
      <c r="H12" s="1">
        <v>0.19078</v>
      </c>
      <c r="I12" s="1">
        <v>0.81938</v>
      </c>
      <c r="J12" s="1">
        <v>0.030813</v>
      </c>
      <c r="K12" s="1">
        <v>78.0983</v>
      </c>
      <c r="L12" s="1">
        <v>2874.02</v>
      </c>
      <c r="M12" s="1">
        <v>0.80751</v>
      </c>
      <c r="N12" s="1">
        <v>0.027284</v>
      </c>
    </row>
    <row r="13" spans="1:14" ht="15">
      <c r="A13" s="4">
        <v>10</v>
      </c>
      <c r="B13" s="1" t="s">
        <v>22</v>
      </c>
      <c r="C13" s="1" t="s">
        <v>18</v>
      </c>
      <c r="D13" s="1">
        <v>2704</v>
      </c>
      <c r="E13" s="1">
        <v>0.19485</v>
      </c>
      <c r="F13" s="1">
        <v>1</v>
      </c>
      <c r="G13" s="1">
        <v>3484</v>
      </c>
      <c r="H13" s="1">
        <v>0.18062</v>
      </c>
      <c r="I13" s="1">
        <v>1</v>
      </c>
      <c r="J13" s="1">
        <v>0.045047</v>
      </c>
      <c r="K13" s="1">
        <v>78.8113</v>
      </c>
      <c r="L13" s="1">
        <v>2745.79</v>
      </c>
      <c r="M13" s="1">
        <v>1</v>
      </c>
      <c r="N13" s="1">
        <v>0.039156</v>
      </c>
    </row>
    <row r="14" spans="1:14" ht="15">
      <c r="A14" s="4">
        <v>11</v>
      </c>
      <c r="B14" s="1" t="s">
        <v>23</v>
      </c>
      <c r="C14" s="1" t="s">
        <v>14</v>
      </c>
      <c r="D14" s="1">
        <v>3007</v>
      </c>
      <c r="E14" s="1">
        <v>0.21505</v>
      </c>
      <c r="F14" s="1">
        <v>0.21505</v>
      </c>
      <c r="G14" s="1">
        <v>4859</v>
      </c>
      <c r="H14" s="1">
        <v>0.26024</v>
      </c>
      <c r="I14" s="1">
        <v>0.26024</v>
      </c>
      <c r="J14" s="1">
        <v>0</v>
      </c>
      <c r="K14" s="1">
        <v>64.8341</v>
      </c>
      <c r="L14" s="1">
        <v>3150.29</v>
      </c>
      <c r="M14" s="1">
        <v>0.21941</v>
      </c>
      <c r="N14" s="1">
        <v>0</v>
      </c>
    </row>
    <row r="15" spans="1:14" ht="15">
      <c r="A15" s="4">
        <v>12</v>
      </c>
      <c r="B15" s="1" t="s">
        <v>23</v>
      </c>
      <c r="C15" s="1" t="s">
        <v>15</v>
      </c>
      <c r="D15" s="1">
        <v>2811</v>
      </c>
      <c r="E15" s="1">
        <v>0.20103</v>
      </c>
      <c r="F15" s="1">
        <v>0.41608</v>
      </c>
      <c r="G15" s="1">
        <v>3771</v>
      </c>
      <c r="H15" s="1">
        <v>0.20197</v>
      </c>
      <c r="I15" s="1">
        <v>0.46221</v>
      </c>
      <c r="J15" s="1">
        <v>0.008883</v>
      </c>
      <c r="K15" s="1">
        <v>76.895</v>
      </c>
      <c r="L15" s="1">
        <v>2899.71</v>
      </c>
      <c r="M15" s="1">
        <v>0.42136</v>
      </c>
      <c r="N15" s="1">
        <v>0.008244</v>
      </c>
    </row>
    <row r="16" spans="1:14" ht="15">
      <c r="A16" s="4">
        <v>13</v>
      </c>
      <c r="B16" s="1" t="s">
        <v>23</v>
      </c>
      <c r="C16" s="1" t="s">
        <v>16</v>
      </c>
      <c r="D16" s="1">
        <v>2447</v>
      </c>
      <c r="E16" s="1">
        <v>0.175</v>
      </c>
      <c r="F16" s="1">
        <v>0.59107</v>
      </c>
      <c r="G16" s="1">
        <v>3079</v>
      </c>
      <c r="H16" s="1">
        <v>0.16491</v>
      </c>
      <c r="I16" s="1">
        <v>0.62712</v>
      </c>
      <c r="J16" s="1">
        <v>0.021156</v>
      </c>
      <c r="K16" s="1">
        <v>81.2747</v>
      </c>
      <c r="L16" s="1">
        <v>2502.45</v>
      </c>
      <c r="M16" s="1">
        <v>0.59564</v>
      </c>
      <c r="N16" s="1">
        <v>0.019315</v>
      </c>
    </row>
    <row r="17" spans="1:14" ht="15">
      <c r="A17" s="4">
        <v>14</v>
      </c>
      <c r="B17" s="1" t="s">
        <v>23</v>
      </c>
      <c r="C17" s="1" t="s">
        <v>17</v>
      </c>
      <c r="D17" s="1">
        <v>3051</v>
      </c>
      <c r="E17" s="1">
        <v>0.21819</v>
      </c>
      <c r="F17" s="1">
        <v>0.80927</v>
      </c>
      <c r="G17" s="1">
        <v>3723</v>
      </c>
      <c r="H17" s="1">
        <v>0.1994</v>
      </c>
      <c r="I17" s="1">
        <v>0.82652</v>
      </c>
      <c r="J17" s="1">
        <v>0.040129</v>
      </c>
      <c r="K17" s="1">
        <v>83.6462</v>
      </c>
      <c r="L17" s="1">
        <v>3114.15</v>
      </c>
      <c r="M17" s="1">
        <v>0.81253</v>
      </c>
      <c r="N17" s="1">
        <v>0.036559</v>
      </c>
    </row>
    <row r="18" spans="1:14" ht="15">
      <c r="A18" s="4">
        <v>15</v>
      </c>
      <c r="B18" s="1" t="s">
        <v>23</v>
      </c>
      <c r="C18" s="1" t="s">
        <v>18</v>
      </c>
      <c r="D18" s="1">
        <v>2667</v>
      </c>
      <c r="E18" s="1">
        <v>0.19073</v>
      </c>
      <c r="F18" s="1">
        <v>1</v>
      </c>
      <c r="G18" s="1">
        <v>3239</v>
      </c>
      <c r="H18" s="1">
        <v>0.17348</v>
      </c>
      <c r="I18" s="1">
        <v>1</v>
      </c>
      <c r="J18" s="1">
        <v>0.057383</v>
      </c>
      <c r="K18" s="1">
        <v>83.103</v>
      </c>
      <c r="L18" s="1">
        <v>2691.71</v>
      </c>
      <c r="M18" s="1">
        <v>1</v>
      </c>
      <c r="N18" s="1">
        <v>0.050549</v>
      </c>
    </row>
    <row r="19" spans="1:14" ht="15">
      <c r="A19" s="4">
        <v>16</v>
      </c>
      <c r="B19" s="1" t="s">
        <v>24</v>
      </c>
      <c r="C19" s="1" t="s">
        <v>14</v>
      </c>
      <c r="D19" s="1">
        <v>2749</v>
      </c>
      <c r="E19" s="1">
        <v>0.20315</v>
      </c>
      <c r="F19" s="1">
        <v>0.20315</v>
      </c>
      <c r="G19" s="1">
        <v>4431</v>
      </c>
      <c r="H19" s="1">
        <v>0.24966</v>
      </c>
      <c r="I19" s="1">
        <v>0.24966</v>
      </c>
      <c r="J19" s="1">
        <v>0</v>
      </c>
      <c r="K19" s="1">
        <v>64.6161</v>
      </c>
      <c r="L19" s="1">
        <v>2863.14</v>
      </c>
      <c r="M19" s="1">
        <v>0.20639</v>
      </c>
      <c r="N19" s="1">
        <v>0</v>
      </c>
    </row>
    <row r="20" spans="1:14" ht="15">
      <c r="A20" s="4">
        <v>17</v>
      </c>
      <c r="B20" s="1" t="s">
        <v>24</v>
      </c>
      <c r="C20" s="1" t="s">
        <v>15</v>
      </c>
      <c r="D20" s="1">
        <v>2895</v>
      </c>
      <c r="E20" s="1">
        <v>0.21394</v>
      </c>
      <c r="F20" s="1">
        <v>0.41709</v>
      </c>
      <c r="G20" s="1">
        <v>3852</v>
      </c>
      <c r="H20" s="1">
        <v>0.21704</v>
      </c>
      <c r="I20" s="1">
        <v>0.4667</v>
      </c>
      <c r="J20" s="1">
        <v>0.009321</v>
      </c>
      <c r="K20" s="1">
        <v>77.7361</v>
      </c>
      <c r="L20" s="1">
        <v>2994.4</v>
      </c>
      <c r="M20" s="1">
        <v>0.42224</v>
      </c>
      <c r="N20" s="1">
        <v>0.009095</v>
      </c>
    </row>
    <row r="21" spans="1:14" ht="15">
      <c r="A21" s="4">
        <v>18</v>
      </c>
      <c r="B21" s="1" t="s">
        <v>24</v>
      </c>
      <c r="C21" s="1" t="s">
        <v>16</v>
      </c>
      <c r="D21" s="1">
        <v>2394</v>
      </c>
      <c r="E21" s="1">
        <v>0.17691</v>
      </c>
      <c r="F21" s="1">
        <v>0.594</v>
      </c>
      <c r="G21" s="1">
        <v>2967</v>
      </c>
      <c r="H21" s="1">
        <v>0.16717</v>
      </c>
      <c r="I21" s="1">
        <v>0.63387</v>
      </c>
      <c r="J21" s="1">
        <v>0.022161</v>
      </c>
      <c r="K21" s="1">
        <v>82.3359</v>
      </c>
      <c r="L21" s="1">
        <v>2442.91</v>
      </c>
      <c r="M21" s="1">
        <v>0.59833</v>
      </c>
      <c r="N21" s="1">
        <v>0.020692</v>
      </c>
    </row>
    <row r="22" spans="1:14" ht="15">
      <c r="A22" s="4">
        <v>19</v>
      </c>
      <c r="B22" s="1" t="s">
        <v>24</v>
      </c>
      <c r="C22" s="1" t="s">
        <v>17</v>
      </c>
      <c r="D22" s="1">
        <v>2962</v>
      </c>
      <c r="E22" s="1">
        <v>0.21889</v>
      </c>
      <c r="F22" s="1">
        <v>0.81289</v>
      </c>
      <c r="G22" s="1">
        <v>3461</v>
      </c>
      <c r="H22" s="1">
        <v>0.19501</v>
      </c>
      <c r="I22" s="1">
        <v>0.82888</v>
      </c>
      <c r="J22" s="1">
        <v>0.045074</v>
      </c>
      <c r="K22" s="1">
        <v>87.1087</v>
      </c>
      <c r="L22" s="1">
        <v>3014.83</v>
      </c>
      <c r="M22" s="1">
        <v>0.81566</v>
      </c>
      <c r="N22" s="1">
        <v>0.041768</v>
      </c>
    </row>
    <row r="23" spans="1:14" ht="15">
      <c r="A23" s="4">
        <v>20</v>
      </c>
      <c r="B23" s="1" t="s">
        <v>24</v>
      </c>
      <c r="C23" s="1" t="s">
        <v>18</v>
      </c>
      <c r="D23" s="1">
        <v>2532</v>
      </c>
      <c r="E23" s="1">
        <v>0.18711</v>
      </c>
      <c r="F23" s="1">
        <v>1</v>
      </c>
      <c r="G23" s="1">
        <v>3037</v>
      </c>
      <c r="H23" s="1">
        <v>0.17112</v>
      </c>
      <c r="I23" s="1">
        <v>1</v>
      </c>
      <c r="J23" s="1">
        <v>0.061069</v>
      </c>
      <c r="K23" s="1">
        <v>84.2055</v>
      </c>
      <c r="L23" s="1">
        <v>2557.32</v>
      </c>
      <c r="M23" s="1">
        <v>1</v>
      </c>
      <c r="N23" s="1">
        <v>0.054993</v>
      </c>
    </row>
    <row r="24" spans="1:14" ht="15">
      <c r="A24" s="4">
        <v>21</v>
      </c>
      <c r="B24" s="1" t="s">
        <v>25</v>
      </c>
      <c r="C24" s="1" t="s">
        <v>14</v>
      </c>
      <c r="D24" s="1">
        <v>3119</v>
      </c>
      <c r="E24" s="1">
        <v>0.23262</v>
      </c>
      <c r="F24" s="1">
        <v>0.23262</v>
      </c>
      <c r="G24" s="1">
        <v>4817</v>
      </c>
      <c r="H24" s="1">
        <v>0.2773</v>
      </c>
      <c r="I24" s="1">
        <v>0.2773</v>
      </c>
      <c r="J24" s="1">
        <v>0</v>
      </c>
      <c r="K24" s="1">
        <v>67.3496</v>
      </c>
      <c r="L24" s="1">
        <v>3244.23</v>
      </c>
      <c r="M24" s="1">
        <v>0.23594</v>
      </c>
      <c r="N24" s="1">
        <v>0</v>
      </c>
    </row>
    <row r="25" spans="1:14" ht="15">
      <c r="A25" s="4">
        <v>22</v>
      </c>
      <c r="B25" s="1" t="s">
        <v>25</v>
      </c>
      <c r="C25" s="1" t="s">
        <v>15</v>
      </c>
      <c r="D25" s="1">
        <v>2662</v>
      </c>
      <c r="E25" s="1">
        <v>0.19854</v>
      </c>
      <c r="F25" s="1">
        <v>0.43116</v>
      </c>
      <c r="G25" s="1">
        <v>3454</v>
      </c>
      <c r="H25" s="1">
        <v>0.19884</v>
      </c>
      <c r="I25" s="1">
        <v>0.47614</v>
      </c>
      <c r="J25" s="1">
        <v>0.008801</v>
      </c>
      <c r="K25" s="1">
        <v>79.1027</v>
      </c>
      <c r="L25" s="1">
        <v>2732.21</v>
      </c>
      <c r="M25" s="1">
        <v>0.43464</v>
      </c>
      <c r="N25" s="1">
        <v>0.008187</v>
      </c>
    </row>
    <row r="26" spans="1:14" ht="15">
      <c r="A26" s="4">
        <v>23</v>
      </c>
      <c r="B26" s="1" t="s">
        <v>25</v>
      </c>
      <c r="C26" s="1" t="s">
        <v>16</v>
      </c>
      <c r="D26" s="1">
        <v>2393</v>
      </c>
      <c r="E26" s="1">
        <v>0.17848</v>
      </c>
      <c r="F26" s="1">
        <v>0.60964</v>
      </c>
      <c r="G26" s="1">
        <v>2971</v>
      </c>
      <c r="H26" s="1">
        <v>0.17103</v>
      </c>
      <c r="I26" s="1">
        <v>0.64717</v>
      </c>
      <c r="J26" s="1">
        <v>0.020038</v>
      </c>
      <c r="K26" s="1">
        <v>82.7966</v>
      </c>
      <c r="L26" s="1">
        <v>2459.89</v>
      </c>
      <c r="M26" s="1">
        <v>0.61354</v>
      </c>
      <c r="N26" s="1">
        <v>0.019029</v>
      </c>
    </row>
    <row r="27" spans="1:14" ht="15">
      <c r="A27" s="4">
        <v>24</v>
      </c>
      <c r="B27" s="1" t="s">
        <v>25</v>
      </c>
      <c r="C27" s="1" t="s">
        <v>17</v>
      </c>
      <c r="D27" s="1">
        <v>2691</v>
      </c>
      <c r="E27" s="1">
        <v>0.2007</v>
      </c>
      <c r="F27" s="1">
        <v>0.81034</v>
      </c>
      <c r="G27" s="1">
        <v>3159</v>
      </c>
      <c r="H27" s="1">
        <v>0.18185</v>
      </c>
      <c r="I27" s="1">
        <v>0.82903</v>
      </c>
      <c r="J27" s="1">
        <v>0.03906</v>
      </c>
      <c r="K27" s="1">
        <v>86.9129</v>
      </c>
      <c r="L27" s="1">
        <v>2745.58</v>
      </c>
      <c r="M27" s="1">
        <v>0.81321</v>
      </c>
      <c r="N27" s="1">
        <v>0.036678</v>
      </c>
    </row>
    <row r="28" spans="1:14" ht="15">
      <c r="A28" s="4">
        <v>25</v>
      </c>
      <c r="B28" s="1" t="s">
        <v>25</v>
      </c>
      <c r="C28" s="1" t="s">
        <v>18</v>
      </c>
      <c r="D28" s="1">
        <v>2543</v>
      </c>
      <c r="E28" s="1">
        <v>0.18966</v>
      </c>
      <c r="F28" s="1">
        <v>1</v>
      </c>
      <c r="G28" s="1">
        <v>2970</v>
      </c>
      <c r="H28" s="1">
        <v>0.17097</v>
      </c>
      <c r="I28" s="1">
        <v>1</v>
      </c>
      <c r="J28" s="1">
        <v>0.057749</v>
      </c>
      <c r="K28" s="1">
        <v>86.4772</v>
      </c>
      <c r="L28" s="1">
        <v>2568.37</v>
      </c>
      <c r="M28" s="1">
        <v>1</v>
      </c>
      <c r="N28" s="1">
        <v>0.05249</v>
      </c>
    </row>
    <row r="29" spans="1:14" ht="15">
      <c r="A29" s="4">
        <v>26</v>
      </c>
      <c r="B29" s="1" t="s">
        <v>26</v>
      </c>
      <c r="C29" s="1" t="s">
        <v>14</v>
      </c>
      <c r="D29" s="1">
        <v>3135</v>
      </c>
      <c r="E29" s="1">
        <v>0.23385</v>
      </c>
      <c r="F29" s="1">
        <v>0.23385</v>
      </c>
      <c r="G29" s="1">
        <v>4865</v>
      </c>
      <c r="H29" s="1">
        <v>0.28164</v>
      </c>
      <c r="I29" s="1">
        <v>0.28164</v>
      </c>
      <c r="J29" s="1">
        <v>0</v>
      </c>
      <c r="K29" s="1">
        <v>66.7826</v>
      </c>
      <c r="L29" s="1">
        <v>3248.97</v>
      </c>
      <c r="M29" s="1">
        <v>0.23691</v>
      </c>
      <c r="N29" s="1">
        <v>0</v>
      </c>
    </row>
    <row r="30" spans="1:14" ht="15">
      <c r="A30" s="4">
        <v>27</v>
      </c>
      <c r="B30" s="1" t="s">
        <v>26</v>
      </c>
      <c r="C30" s="1" t="s">
        <v>15</v>
      </c>
      <c r="D30" s="1">
        <v>2483</v>
      </c>
      <c r="E30" s="1">
        <v>0.18522</v>
      </c>
      <c r="F30" s="1">
        <v>0.41907</v>
      </c>
      <c r="G30" s="1">
        <v>3226</v>
      </c>
      <c r="H30" s="1">
        <v>0.18675</v>
      </c>
      <c r="I30" s="1">
        <v>0.46839</v>
      </c>
      <c r="J30" s="1">
        <v>0.008491</v>
      </c>
      <c r="K30" s="1">
        <v>78.7317</v>
      </c>
      <c r="L30" s="1">
        <v>2539.88</v>
      </c>
      <c r="M30" s="1">
        <v>0.42211</v>
      </c>
      <c r="N30" s="1">
        <v>0.007916</v>
      </c>
    </row>
    <row r="31" spans="1:14" ht="15">
      <c r="A31" s="4">
        <v>28</v>
      </c>
      <c r="B31" s="1" t="s">
        <v>26</v>
      </c>
      <c r="C31" s="1" t="s">
        <v>16</v>
      </c>
      <c r="D31" s="1">
        <v>2557</v>
      </c>
      <c r="E31" s="1">
        <v>0.19074</v>
      </c>
      <c r="F31" s="1">
        <v>0.6098</v>
      </c>
      <c r="G31" s="1">
        <v>3105</v>
      </c>
      <c r="H31" s="1">
        <v>0.17975</v>
      </c>
      <c r="I31" s="1">
        <v>0.64814</v>
      </c>
      <c r="J31" s="1">
        <v>0.022503</v>
      </c>
      <c r="K31" s="1">
        <v>84.2411</v>
      </c>
      <c r="L31" s="1">
        <v>2615.69</v>
      </c>
      <c r="M31" s="1">
        <v>0.61284</v>
      </c>
      <c r="N31" s="1">
        <v>0.021378</v>
      </c>
    </row>
    <row r="32" spans="1:14" ht="15">
      <c r="A32" s="4">
        <v>29</v>
      </c>
      <c r="B32" s="1" t="s">
        <v>26</v>
      </c>
      <c r="C32" s="1" t="s">
        <v>17</v>
      </c>
      <c r="D32" s="1">
        <v>2690</v>
      </c>
      <c r="E32" s="1">
        <v>0.20066</v>
      </c>
      <c r="F32" s="1">
        <v>0.81046</v>
      </c>
      <c r="G32" s="1">
        <v>3119</v>
      </c>
      <c r="H32" s="1">
        <v>0.18056</v>
      </c>
      <c r="I32" s="1">
        <v>0.8287</v>
      </c>
      <c r="J32" s="1">
        <v>0.042451</v>
      </c>
      <c r="K32" s="1">
        <v>87.9048</v>
      </c>
      <c r="L32" s="1">
        <v>2741.75</v>
      </c>
      <c r="M32" s="1">
        <v>0.81277</v>
      </c>
      <c r="N32" s="1">
        <v>0.040302</v>
      </c>
    </row>
    <row r="33" spans="1:14" ht="15">
      <c r="A33" s="4">
        <v>30</v>
      </c>
      <c r="B33" s="1" t="s">
        <v>26</v>
      </c>
      <c r="C33" s="1" t="s">
        <v>18</v>
      </c>
      <c r="D33" s="1">
        <v>2541</v>
      </c>
      <c r="E33" s="1">
        <v>0.18954</v>
      </c>
      <c r="F33" s="1">
        <v>1</v>
      </c>
      <c r="G33" s="1">
        <v>2959</v>
      </c>
      <c r="H33" s="1">
        <v>0.1713</v>
      </c>
      <c r="I33" s="1">
        <v>1</v>
      </c>
      <c r="J33" s="1">
        <v>0.060695</v>
      </c>
      <c r="K33" s="1">
        <v>86.7756</v>
      </c>
      <c r="L33" s="1">
        <v>2567.69</v>
      </c>
      <c r="M33" s="1">
        <v>1</v>
      </c>
      <c r="N33" s="1">
        <v>0.056235</v>
      </c>
    </row>
    <row r="34" spans="1:14" ht="15">
      <c r="A34" s="4">
        <v>31</v>
      </c>
      <c r="B34" s="1" t="s">
        <v>27</v>
      </c>
      <c r="C34" s="1" t="s">
        <v>14</v>
      </c>
      <c r="D34" s="1">
        <v>3178</v>
      </c>
      <c r="E34" s="1">
        <v>0.22007</v>
      </c>
      <c r="F34" s="1">
        <v>0.22007</v>
      </c>
      <c r="G34" s="1">
        <v>5268</v>
      </c>
      <c r="H34" s="1">
        <v>0.27702</v>
      </c>
      <c r="I34" s="1">
        <v>0.27702</v>
      </c>
      <c r="J34" s="1">
        <v>0</v>
      </c>
      <c r="K34" s="1">
        <v>62.5063</v>
      </c>
      <c r="L34" s="1">
        <v>3292.83</v>
      </c>
      <c r="M34" s="1">
        <v>0.22287</v>
      </c>
      <c r="N34" s="1">
        <v>0</v>
      </c>
    </row>
    <row r="35" spans="1:14" ht="15">
      <c r="A35" s="4">
        <v>32</v>
      </c>
      <c r="B35" s="1" t="s">
        <v>27</v>
      </c>
      <c r="C35" s="1" t="s">
        <v>15</v>
      </c>
      <c r="D35" s="1">
        <v>2886</v>
      </c>
      <c r="E35" s="1">
        <v>0.19985</v>
      </c>
      <c r="F35" s="1">
        <v>0.41992</v>
      </c>
      <c r="G35" s="1">
        <v>3897</v>
      </c>
      <c r="H35" s="1">
        <v>0.20492</v>
      </c>
      <c r="I35" s="1">
        <v>0.48194</v>
      </c>
      <c r="J35" s="1">
        <v>0.010264</v>
      </c>
      <c r="K35" s="1">
        <v>76.0593</v>
      </c>
      <c r="L35" s="1">
        <v>2964.03</v>
      </c>
      <c r="M35" s="1">
        <v>0.42348</v>
      </c>
      <c r="N35" s="1">
        <v>0.009903</v>
      </c>
    </row>
    <row r="36" spans="1:14" ht="15">
      <c r="A36" s="4">
        <v>33</v>
      </c>
      <c r="B36" s="1" t="s">
        <v>27</v>
      </c>
      <c r="C36" s="1" t="s">
        <v>16</v>
      </c>
      <c r="D36" s="1">
        <v>2910</v>
      </c>
      <c r="E36" s="1">
        <v>0.20151</v>
      </c>
      <c r="F36" s="1">
        <v>0.62143</v>
      </c>
      <c r="G36" s="1">
        <v>3470</v>
      </c>
      <c r="H36" s="1">
        <v>0.18247</v>
      </c>
      <c r="I36" s="1">
        <v>0.66441</v>
      </c>
      <c r="J36" s="1">
        <v>0.030758</v>
      </c>
      <c r="K36" s="1">
        <v>85.6993</v>
      </c>
      <c r="L36" s="1">
        <v>2973.77</v>
      </c>
      <c r="M36" s="1">
        <v>0.62476</v>
      </c>
      <c r="N36" s="1">
        <v>0.029631</v>
      </c>
    </row>
    <row r="37" spans="1:14" ht="15">
      <c r="A37" s="4">
        <v>34</v>
      </c>
      <c r="B37" s="1" t="s">
        <v>27</v>
      </c>
      <c r="C37" s="1" t="s">
        <v>17</v>
      </c>
      <c r="D37" s="1">
        <v>2682</v>
      </c>
      <c r="E37" s="1">
        <v>0.18572</v>
      </c>
      <c r="F37" s="1">
        <v>0.80715</v>
      </c>
      <c r="G37" s="1">
        <v>3197</v>
      </c>
      <c r="H37" s="1">
        <v>0.16811</v>
      </c>
      <c r="I37" s="1">
        <v>0.83252</v>
      </c>
      <c r="J37" s="1">
        <v>0.049683</v>
      </c>
      <c r="K37" s="1">
        <v>85.4588</v>
      </c>
      <c r="L37" s="1">
        <v>2732.12</v>
      </c>
      <c r="M37" s="1">
        <v>0.80967</v>
      </c>
      <c r="N37" s="1">
        <v>0.047462</v>
      </c>
    </row>
    <row r="38" spans="1:14" ht="15">
      <c r="A38" s="4">
        <v>35</v>
      </c>
      <c r="B38" s="1" t="s">
        <v>27</v>
      </c>
      <c r="C38" s="1" t="s">
        <v>18</v>
      </c>
      <c r="D38" s="1">
        <v>2785</v>
      </c>
      <c r="E38" s="1">
        <v>0.19285</v>
      </c>
      <c r="F38" s="1">
        <v>1</v>
      </c>
      <c r="G38" s="1">
        <v>3185</v>
      </c>
      <c r="H38" s="1">
        <v>0.16748</v>
      </c>
      <c r="I38" s="1">
        <v>1</v>
      </c>
      <c r="J38" s="1">
        <v>0.075054</v>
      </c>
      <c r="K38" s="1">
        <v>88.2896</v>
      </c>
      <c r="L38" s="1">
        <v>2812.02</v>
      </c>
      <c r="M38" s="1">
        <v>1</v>
      </c>
      <c r="N38" s="1">
        <v>0.070307</v>
      </c>
    </row>
    <row r="40" ht="15">
      <c r="A4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2010-02-22T17:50:06Z</cp:lastPrinted>
  <dcterms:created xsi:type="dcterms:W3CDTF">2009-11-25T16:19:17Z</dcterms:created>
  <dcterms:modified xsi:type="dcterms:W3CDTF">2010-11-03T20:32:39Z</dcterms:modified>
  <cp:category/>
  <cp:version/>
  <cp:contentType/>
  <cp:contentStatus/>
</cp:coreProperties>
</file>