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5" yWindow="30" windowWidth="12615" windowHeight="12450" activeTab="0"/>
  </bookViews>
  <sheets>
    <sheet name="breastfeeding_Lorenz_Urban_T1" sheetId="1" r:id="rId1"/>
    <sheet name="breastfeeding_Lorenz_Urban_T7" sheetId="2" r:id="rId2"/>
    <sheet name="Urban_data_T1" sheetId="3" r:id="rId3"/>
    <sheet name="Urban_data_T7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<sst xmlns="http://schemas.openxmlformats.org/spreadsheetml/2006/main" count="92" uniqueCount="29">
  <si>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</si>
  <si>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</si>
  <si>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</si>
  <si>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</si>
  <si>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</si>
  <si>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</si>
  <si>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</si>
  <si>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</si>
  <si>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</si>
  <si>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</si>
  <si>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</si>
  <si>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</si>
  <si>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</si>
  <si>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</si>
  <si>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U1</t>
  </si>
  <si>
    <t>U2</t>
  </si>
  <si>
    <t>U3</t>
  </si>
  <si>
    <t>U4</t>
  </si>
  <si>
    <t>U5</t>
  </si>
  <si>
    <t>Urban: Crude and Adjusted Lorenz Curve and GINI coefficient for liveborn infants that were breastfed (fully or partially) (mom_age &gt;= 10)</t>
  </si>
  <si>
    <t>fys</t>
  </si>
  <si>
    <t>01: 1987/88-1989/90</t>
  </si>
  <si>
    <t>02: 1990/91-1992/93</t>
  </si>
  <si>
    <t>03: 1993/94-1995/96</t>
  </si>
  <si>
    <t>04: 1996/97-1998/99</t>
  </si>
  <si>
    <t>05: 1999/00-2001/02</t>
  </si>
  <si>
    <t>06: 2002/03-2004/05</t>
  </si>
  <si>
    <t>07: 2005/06-2007/08</t>
  </si>
  <si>
    <t>$Id: /project/ineq_deliv/prog/wau/nb_feed/Lorenz_GINI.sas date: March 30, 2010 14:57:47 user: wendya host: healthsys $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</si>
</sst>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40">
    <font>
      <sz val="11"/>
      <color theme="1"/>
      <name val="Calibri"/>
      <family val="2"/>
    </font>
    <font>
      <sz val="10"/>
      <color indexed="8"/>
      <name val="Univers 45 Light"/>
      <family val="2"/>
    </font>
    <font>
      <sz val="12"/>
      <color indexed="8"/>
      <name val="Univers 45 Light"/>
      <family val="0"/>
    </font>
    <font>
      <sz val="11"/>
      <color indexed="8"/>
      <name val="Calibri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Cambria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Cambria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575"/>
          <c:w val="0.9472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Urban_data_T1!$I$2:$I$7</c:f>
              <c:numCache>
                <c:ptCount val="6"/>
                <c:pt idx="0">
                  <c:v>0</c:v>
                </c:pt>
                <c:pt idx="1">
                  <c:v>0.2408</c:v>
                </c:pt>
                <c:pt idx="2">
                  <c:v>0.44952</c:v>
                </c:pt>
                <c:pt idx="3">
                  <c:v>0.64409</c:v>
                </c:pt>
                <c:pt idx="4">
                  <c:v>0.83979</c:v>
                </c:pt>
                <c:pt idx="5">
                  <c:v>1</c:v>
                </c:pt>
              </c:numCache>
            </c:numRef>
          </c:xVal>
          <c:yVal>
            <c:numRef>
              <c:f>Urban_data_T1!$M$2:$M$7</c:f>
              <c:numCache>
                <c:ptCount val="6"/>
                <c:pt idx="0">
                  <c:v>0</c:v>
                </c:pt>
                <c:pt idx="1">
                  <c:v>0.20506</c:v>
                </c:pt>
                <c:pt idx="2">
                  <c:v>0.41021</c:v>
                </c:pt>
                <c:pt idx="3">
                  <c:v>0.61239</c:v>
                </c:pt>
                <c:pt idx="4">
                  <c:v>0.81971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Urban_data_T7!$Q$2:$Q$7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Urban_data_T7!$Q$2:$Q$7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61936489"/>
        <c:axId val="20557490"/>
      </c:scatterChart>
      <c:valAx>
        <c:axId val="6193648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20557490"/>
        <c:crosses val="autoZero"/>
        <c:crossBetween val="midCat"/>
        <c:dispUnits/>
        <c:majorUnit val="0.2"/>
      </c:valAx>
      <c:valAx>
        <c:axId val="2055749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Breastfeeding Initiation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36489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75"/>
          <c:y val="0.921"/>
          <c:w val="0.38"/>
          <c:h val="0.0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6"/>
          <c:w val="0.948"/>
          <c:h val="0.753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Urban_data_T7!$I$2:$I$7</c:f>
              <c:numCache>
                <c:ptCount val="6"/>
                <c:pt idx="0">
                  <c:v>0</c:v>
                </c:pt>
                <c:pt idx="1">
                  <c:v>0.26162</c:v>
                </c:pt>
                <c:pt idx="2">
                  <c:v>0.47437</c:v>
                </c:pt>
                <c:pt idx="3">
                  <c:v>0.66405</c:v>
                </c:pt>
                <c:pt idx="4">
                  <c:v>0.84279</c:v>
                </c:pt>
                <c:pt idx="5">
                  <c:v>1</c:v>
                </c:pt>
              </c:numCache>
            </c:numRef>
          </c:xVal>
          <c:yVal>
            <c:numRef>
              <c:f>Urban_data_T7!$M$2:$M$7</c:f>
              <c:numCache>
                <c:ptCount val="6"/>
                <c:pt idx="0">
                  <c:v>0</c:v>
                </c:pt>
                <c:pt idx="1">
                  <c:v>0.23207</c:v>
                </c:pt>
                <c:pt idx="2">
                  <c:v>0.44419</c:v>
                </c:pt>
                <c:pt idx="3">
                  <c:v>0.64015</c:v>
                </c:pt>
                <c:pt idx="4">
                  <c:v>0.83085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Urban_data_T7!$Q$2:$Q$7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Urban_data_T7!$Q$2:$Q$7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50799683"/>
        <c:axId val="54543964"/>
      </c:scatterChart>
      <c:valAx>
        <c:axId val="5079968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54543964"/>
        <c:crosses val="autoZero"/>
        <c:crossBetween val="midCat"/>
        <c:dispUnits/>
        <c:majorUnit val="0.2"/>
      </c:valAx>
      <c:valAx>
        <c:axId val="5454396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Breastfeeding Initiation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99683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75"/>
          <c:y val="0.921"/>
          <c:w val="0.38025"/>
          <c:h val="0.0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21"/>
  </sheetViews>
  <pageMargins left="0.7" right="0.7" top="0.75" bottom="0.75" header="0.3" footer="0.3"/>
  <pageSetup fitToHeight="0" fitToWidth="0" horizontalDpi="600" verticalDpi="600" orientation="landscape"/>
  <headerFooter>
    <oddHeader>&amp;LConfidential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21"/>
  </sheetViews>
  <pageMargins left="0.7" right="0.7" top="0.75" bottom="0.75" header="0.3" footer="0.3"/>
  <pageSetup horizontalDpi="600" verticalDpi="600" orientation="landscape"/>
  <headerFooter>
    <oddHeader>&amp;LConfidential</oddHeader>
    <oddFooter>&amp;L&amp;Z&amp;F&amp;A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0.7035</cdr:x>
      <cdr:y>0.73625</cdr:y>
    </cdr:from>
    <cdr:to>
      <cdr:x>0.9255</cdr:x>
      <cdr:y>0.7875</cdr:y>
    </cdr:to>
    <cdr:sp textlink="Urban_data_T1!$N$8">
      <cdr:nvSpPr>
        <cdr:cNvPr id="1" name="TextBox 1"/>
        <cdr:cNvSpPr txBox="1">
          <a:spLocks noChangeArrowheads="1"/>
        </cdr:cNvSpPr>
      </cdr:nvSpPr>
      <cdr:spPr>
        <a:xfrm>
          <a:off x="6153150" y="4686300"/>
          <a:ext cx="1943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78516f7-61ac-43f9-8ab7-bc036c7de999}" type="TxLink">
            <a:rPr lang="en-US" cap="none" sz="1200" b="0" i="0" u="none" baseline="0">
              <a:solidFill>
                <a:srgbClr val="000000"/>
              </a:solidFill>
            </a:rPr>
            <a:t>0.051</a:t>
          </a:fld>
        </a:p>
      </cdr:txBody>
    </cdr:sp>
  </cdr:relSizeAnchor>
  <cdr:relSizeAnchor xmlns:cdr="http://schemas.openxmlformats.org/drawingml/2006/chartDrawing">
    <cdr:from>
      <cdr:x>0.63725</cdr:x>
      <cdr:y>0.73625</cdr:y>
    </cdr:from>
    <cdr:to>
      <cdr:x>0.85025</cdr:x>
      <cdr:y>0.776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4686300"/>
          <a:ext cx="1866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0.2245</cdr:x>
      <cdr:y>0.7875</cdr:y>
    </cdr:from>
    <cdr:to>
      <cdr:x>0.306</cdr:x>
      <cdr:y>0.894</cdr:y>
    </cdr:to>
    <cdr:sp textlink="Urban_data_T1!$P$3">
      <cdr:nvSpPr>
        <cdr:cNvPr id="3" name="TextBox 4"/>
        <cdr:cNvSpPr txBox="1">
          <a:spLocks noChangeArrowheads="1"/>
        </cdr:cNvSpPr>
      </cdr:nvSpPr>
      <cdr:spPr>
        <a:xfrm>
          <a:off x="1962150" y="5010150"/>
          <a:ext cx="7143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c8898ff-35a7-49c4-a05d-a233f6395d5f}" type="TxLink">
            <a:rPr lang="en-US" cap="none" sz="1200" b="0" i="0" u="none" baseline="0">
              <a:solidFill>
                <a:srgbClr val="000000"/>
              </a:solidFill>
            </a:rPr>
            <a:t>24.1%
U1</a:t>
          </a:fld>
        </a:p>
      </cdr:txBody>
    </cdr:sp>
  </cdr:relSizeAnchor>
  <cdr:relSizeAnchor xmlns:cdr="http://schemas.openxmlformats.org/drawingml/2006/chartDrawing">
    <cdr:from>
      <cdr:x>0.39425</cdr:x>
      <cdr:y>0.78875</cdr:y>
    </cdr:from>
    <cdr:to>
      <cdr:x>0.4755</cdr:x>
      <cdr:y>0.859</cdr:y>
    </cdr:to>
    <cdr:sp textlink="Urban_data_T1!$P$4">
      <cdr:nvSpPr>
        <cdr:cNvPr id="4" name="TextBox 1"/>
        <cdr:cNvSpPr txBox="1">
          <a:spLocks noChangeArrowheads="1"/>
        </cdr:cNvSpPr>
      </cdr:nvSpPr>
      <cdr:spPr>
        <a:xfrm>
          <a:off x="3448050" y="5019675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968378e-2984-41af-bf0c-ab2cc1ffde21}" type="TxLink">
            <a:rPr lang="en-US" cap="none" sz="1200" b="0" i="0" u="none" baseline="0">
              <a:solidFill>
                <a:srgbClr val="000000"/>
              </a:solidFill>
            </a:rPr>
            <a:t>45.0%
U2</a:t>
          </a:fld>
        </a:p>
      </cdr:txBody>
    </cdr:sp>
  </cdr:relSizeAnchor>
  <cdr:relSizeAnchor xmlns:cdr="http://schemas.openxmlformats.org/drawingml/2006/chartDrawing">
    <cdr:from>
      <cdr:x>0.5665</cdr:x>
      <cdr:y>0.7875</cdr:y>
    </cdr:from>
    <cdr:to>
      <cdr:x>0.647</cdr:x>
      <cdr:y>0.85775</cdr:y>
    </cdr:to>
    <cdr:sp textlink="Urban_data_T1!$P$5">
      <cdr:nvSpPr>
        <cdr:cNvPr id="5" name="TextBox 1"/>
        <cdr:cNvSpPr txBox="1">
          <a:spLocks noChangeArrowheads="1"/>
        </cdr:cNvSpPr>
      </cdr:nvSpPr>
      <cdr:spPr>
        <a:xfrm>
          <a:off x="4953000" y="501015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4082c2d-336f-4f92-b354-4b2e59541267}" type="TxLink">
            <a:rPr lang="en-US" cap="none" sz="1200" b="0" i="0" u="none" baseline="0">
              <a:solidFill>
                <a:srgbClr val="000000"/>
              </a:solidFill>
            </a:rPr>
            <a:t>64.4%
U3</a:t>
          </a:fld>
        </a:p>
      </cdr:txBody>
    </cdr:sp>
  </cdr:relSizeAnchor>
  <cdr:relSizeAnchor xmlns:cdr="http://schemas.openxmlformats.org/drawingml/2006/chartDrawing">
    <cdr:from>
      <cdr:x>0.73625</cdr:x>
      <cdr:y>0.79</cdr:y>
    </cdr:from>
    <cdr:to>
      <cdr:x>0.81675</cdr:x>
      <cdr:y>0.86025</cdr:y>
    </cdr:to>
    <cdr:sp textlink="Urban_data_T1!$P$6">
      <cdr:nvSpPr>
        <cdr:cNvPr id="6" name="TextBox 1"/>
        <cdr:cNvSpPr txBox="1">
          <a:spLocks noChangeArrowheads="1"/>
        </cdr:cNvSpPr>
      </cdr:nvSpPr>
      <cdr:spPr>
        <a:xfrm>
          <a:off x="6438900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5a97bb4-b732-4267-8625-80846f5b402e}" type="TxLink">
            <a:rPr lang="en-US" cap="none" sz="1200" b="0" i="0" u="none" baseline="0">
              <a:solidFill>
                <a:srgbClr val="000000"/>
              </a:solidFill>
            </a:rPr>
            <a:t>84.0%
U4</a:t>
          </a:fld>
        </a:p>
      </cdr:txBody>
    </cdr:sp>
  </cdr:relSizeAnchor>
  <cdr:relSizeAnchor xmlns:cdr="http://schemas.openxmlformats.org/drawingml/2006/chartDrawing">
    <cdr:from>
      <cdr:x>0.90325</cdr:x>
      <cdr:y>0.78875</cdr:y>
    </cdr:from>
    <cdr:to>
      <cdr:x>0.9915</cdr:x>
      <cdr:y>0.859</cdr:y>
    </cdr:to>
    <cdr:sp textlink="Urban_data_T1!$P$7">
      <cdr:nvSpPr>
        <cdr:cNvPr id="7" name="TextBox 1"/>
        <cdr:cNvSpPr txBox="1">
          <a:spLocks noChangeArrowheads="1"/>
        </cdr:cNvSpPr>
      </cdr:nvSpPr>
      <cdr:spPr>
        <a:xfrm>
          <a:off x="7905750" y="5019675"/>
          <a:ext cx="771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f5e2642-6bfb-4847-b41d-80487063a8da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0.00075</cdr:x>
      <cdr:y>0.00375</cdr:y>
    </cdr:from>
    <cdr:to>
      <cdr:x>1</cdr:x>
      <cdr:y>0.08175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19050"/>
          <a:ext cx="87439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4.29: Adjusted Lorenz Curve for Breastfeeding Initiation Rates in Urban Areas, 1987/88-1989/90</a:t>
          </a: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(2005/06-2007/08) maternal age, percent of newborns breastfed at hospital discharge</a:t>
          </a:r>
        </a:p>
      </cdr:txBody>
    </cdr:sp>
  </cdr:relSizeAnchor>
  <cdr:relSizeAnchor xmlns:cdr="http://schemas.openxmlformats.org/drawingml/2006/chartDrawing">
    <cdr:from>
      <cdr:x>0.75575</cdr:x>
      <cdr:y>0.73625</cdr:y>
    </cdr:from>
    <cdr:to>
      <cdr:x>0.96075</cdr:x>
      <cdr:y>0.7725</cdr:y>
    </cdr:to>
    <cdr:sp>
      <cdr:nvSpPr>
        <cdr:cNvPr id="9" name="TextBox 1"/>
        <cdr:cNvSpPr txBox="1">
          <a:spLocks noChangeArrowheads="1"/>
        </cdr:cNvSpPr>
      </cdr:nvSpPr>
      <cdr:spPr>
        <a:xfrm>
          <a:off x="6610350" y="4686300"/>
          <a:ext cx="1790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0.040,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0.063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</a:p>
      </cdr:txBody>
    </cdr:sp>
  </cdr:relSizeAnchor>
  <cdr:relSizeAnchor xmlns:cdr="http://schemas.openxmlformats.org/drawingml/2006/chartDrawing">
    <cdr:from>
      <cdr:x>0.7265</cdr:x>
      <cdr:y>0.9735</cdr:y>
    </cdr:from>
    <cdr:to>
      <cdr:x>1</cdr:x>
      <cdr:y>1</cdr:y>
    </cdr:to>
    <cdr:sp>
      <cdr:nvSpPr>
        <cdr:cNvPr id="10" name="TextBox 11"/>
        <cdr:cNvSpPr txBox="1">
          <a:spLocks noChangeArrowheads="1"/>
        </cdr:cNvSpPr>
      </cdr:nvSpPr>
      <cdr:spPr>
        <a:xfrm>
          <a:off x="6353175" y="6200775"/>
          <a:ext cx="2390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0.791</cdr:y>
    </cdr:from>
    <cdr:to>
      <cdr:x>0.32225</cdr:x>
      <cdr:y>0.86125</cdr:y>
    </cdr:to>
    <cdr:sp textlink="Urban_data_T7!$P$3">
      <cdr:nvSpPr>
        <cdr:cNvPr id="1" name="TextBox 1"/>
        <cdr:cNvSpPr txBox="1">
          <a:spLocks noChangeArrowheads="1"/>
        </cdr:cNvSpPr>
      </cdr:nvSpPr>
      <cdr:spPr>
        <a:xfrm>
          <a:off x="2114550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baa3425-c977-4e39-ad89-918050143e09}" type="TxLink">
            <a:rPr lang="en-US" cap="none" sz="1200" b="0" i="0" u="none" baseline="0">
              <a:solidFill>
                <a:srgbClr val="000000"/>
              </a:solidFill>
            </a:rPr>
            <a:t>26.2%
U1</a:t>
          </a:fld>
        </a:p>
      </cdr:txBody>
    </cdr:sp>
  </cdr:relSizeAnchor>
  <cdr:relSizeAnchor xmlns:cdr="http://schemas.openxmlformats.org/drawingml/2006/chartDrawing">
    <cdr:from>
      <cdr:x>0.40975</cdr:x>
      <cdr:y>0.7895</cdr:y>
    </cdr:from>
    <cdr:to>
      <cdr:x>0.48925</cdr:x>
      <cdr:y>0.86</cdr:y>
    </cdr:to>
    <cdr:sp textlink="Urban_data_T7!$P$4">
      <cdr:nvSpPr>
        <cdr:cNvPr id="2" name="TextBox 1"/>
        <cdr:cNvSpPr txBox="1">
          <a:spLocks noChangeArrowheads="1"/>
        </cdr:cNvSpPr>
      </cdr:nvSpPr>
      <cdr:spPr>
        <a:xfrm>
          <a:off x="3581400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08e8287e-b1e7-4dd2-b784-21620b47cd8f}" type="TxLink">
            <a:rPr lang="en-US" cap="none" sz="1200" b="0" i="0" u="none" baseline="0">
              <a:solidFill>
                <a:srgbClr val="000000"/>
              </a:solidFill>
            </a:rPr>
            <a:t>47.4%
U2</a:t>
          </a:fld>
        </a:p>
      </cdr:txBody>
    </cdr:sp>
  </cdr:relSizeAnchor>
  <cdr:relSizeAnchor xmlns:cdr="http://schemas.openxmlformats.org/drawingml/2006/chartDrawing">
    <cdr:from>
      <cdr:x>0.5805</cdr:x>
      <cdr:y>0.7895</cdr:y>
    </cdr:from>
    <cdr:to>
      <cdr:x>0.66</cdr:x>
      <cdr:y>0.86</cdr:y>
    </cdr:to>
    <cdr:sp textlink="Urban_data_T7!$P$5">
      <cdr:nvSpPr>
        <cdr:cNvPr id="3" name="TextBox 1"/>
        <cdr:cNvSpPr txBox="1">
          <a:spLocks noChangeArrowheads="1"/>
        </cdr:cNvSpPr>
      </cdr:nvSpPr>
      <cdr:spPr>
        <a:xfrm>
          <a:off x="5067300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611740e-ed9a-4981-80f8-9214ae13a28b}" type="TxLink">
            <a:rPr lang="en-US" cap="none" sz="1200" b="0" i="0" u="none" baseline="0">
              <a:solidFill>
                <a:srgbClr val="000000"/>
              </a:solidFill>
            </a:rPr>
            <a:t>66.4%
U3</a:t>
          </a:fld>
        </a:p>
      </cdr:txBody>
    </cdr:sp>
  </cdr:relSizeAnchor>
  <cdr:relSizeAnchor xmlns:cdr="http://schemas.openxmlformats.org/drawingml/2006/chartDrawing">
    <cdr:from>
      <cdr:x>0.7475</cdr:x>
      <cdr:y>0.7895</cdr:y>
    </cdr:from>
    <cdr:to>
      <cdr:x>0.82725</cdr:x>
      <cdr:y>0.86</cdr:y>
    </cdr:to>
    <cdr:sp textlink="Urban_data_T7!$P$6">
      <cdr:nvSpPr>
        <cdr:cNvPr id="4" name="TextBox 1"/>
        <cdr:cNvSpPr txBox="1">
          <a:spLocks noChangeArrowheads="1"/>
        </cdr:cNvSpPr>
      </cdr:nvSpPr>
      <cdr:spPr>
        <a:xfrm>
          <a:off x="6534150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82fc884-fb1c-49c4-82c8-651cc3ed5652}" type="TxLink">
            <a:rPr lang="en-US" cap="none" sz="1200" b="0" i="0" u="none" baseline="0">
              <a:solidFill>
                <a:srgbClr val="000000"/>
              </a:solidFill>
            </a:rPr>
            <a:t>84.3%
U4</a:t>
          </a:fld>
        </a:p>
      </cdr:txBody>
    </cdr:sp>
  </cdr:relSizeAnchor>
  <cdr:relSizeAnchor xmlns:cdr="http://schemas.openxmlformats.org/drawingml/2006/chartDrawing">
    <cdr:from>
      <cdr:x>0.91375</cdr:x>
      <cdr:y>0.7875</cdr:y>
    </cdr:from>
    <cdr:to>
      <cdr:x>1</cdr:x>
      <cdr:y>0.8575</cdr:y>
    </cdr:to>
    <cdr:sp textlink="Urban_data_T7!$P$7">
      <cdr:nvSpPr>
        <cdr:cNvPr id="5" name="TextBox 1"/>
        <cdr:cNvSpPr txBox="1">
          <a:spLocks noChangeArrowheads="1"/>
        </cdr:cNvSpPr>
      </cdr:nvSpPr>
      <cdr:spPr>
        <a:xfrm>
          <a:off x="7981950" y="5010150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bc88838-bb67-4de8-add7-43015072b9b0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0.71475</cdr:x>
      <cdr:y>0.7385</cdr:y>
    </cdr:from>
    <cdr:to>
      <cdr:x>0.79875</cdr:x>
      <cdr:y>0.7895</cdr:y>
    </cdr:to>
    <cdr:sp textlink="Urban_data_T7!$N$8">
      <cdr:nvSpPr>
        <cdr:cNvPr id="6" name="TextBox 1"/>
        <cdr:cNvSpPr txBox="1">
          <a:spLocks noChangeArrowheads="1"/>
        </cdr:cNvSpPr>
      </cdr:nvSpPr>
      <cdr:spPr>
        <a:xfrm>
          <a:off x="6248400" y="470535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9276e7b-b615-4c0e-982c-2aea3695b79a}" type="TxLink">
            <a:rPr lang="en-US" cap="none" sz="1200" b="0" i="0" u="none" baseline="0">
              <a:solidFill>
                <a:srgbClr val="000000"/>
              </a:solidFill>
            </a:rPr>
            <a:t>0.039</a:t>
          </a:fld>
        </a:p>
      </cdr:txBody>
    </cdr:sp>
  </cdr:relSizeAnchor>
  <cdr:relSizeAnchor xmlns:cdr="http://schemas.openxmlformats.org/drawingml/2006/chartDrawing">
    <cdr:from>
      <cdr:x>0.66175</cdr:x>
      <cdr:y>0.73925</cdr:y>
    </cdr:from>
    <cdr:to>
      <cdr:x>0.73875</cdr:x>
      <cdr:y>0.7755</cdr:y>
    </cdr:to>
    <cdr:sp>
      <cdr:nvSpPr>
        <cdr:cNvPr id="7" name="TextBox 2"/>
        <cdr:cNvSpPr txBox="1">
          <a:spLocks noChangeArrowheads="1"/>
        </cdr:cNvSpPr>
      </cdr:nvSpPr>
      <cdr:spPr>
        <a:xfrm>
          <a:off x="5781675" y="4705350"/>
          <a:ext cx="676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0.08225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87439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4.30: Adjusted Lorenz Curve for Breastfeeding Initiation Rates in Urban Areas, 2005/06-2007/08  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(2005/06-2007/08) maternal age, percent of newborns breastfed at hospital discharge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0.7625</cdr:x>
      <cdr:y>0.73925</cdr:y>
    </cdr:from>
    <cdr:to>
      <cdr:x>0.96775</cdr:x>
      <cdr:y>0.776</cdr:y>
    </cdr:to>
    <cdr:sp>
      <cdr:nvSpPr>
        <cdr:cNvPr id="9" name="TextBox 1"/>
        <cdr:cNvSpPr txBox="1">
          <a:spLocks noChangeArrowheads="1"/>
        </cdr:cNvSpPr>
      </cdr:nvSpPr>
      <cdr:spPr>
        <a:xfrm>
          <a:off x="6657975" y="4705350"/>
          <a:ext cx="1790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0.028, 0.050)</a:t>
          </a:r>
        </a:p>
      </cdr:txBody>
    </cdr:sp>
  </cdr:relSizeAnchor>
  <cdr:relSizeAnchor xmlns:cdr="http://schemas.openxmlformats.org/drawingml/2006/chartDrawing">
    <cdr:from>
      <cdr:x>0.71125</cdr:x>
      <cdr:y>0.96475</cdr:y>
    </cdr:from>
    <cdr:to>
      <cdr:x>1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6210300" y="6143625"/>
          <a:ext cx="2524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Source: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1905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01: 1987/88-1989/90</v>
      </c>
      <c r="C3" s="4" t="str">
        <f>Original_data!C4</f>
        <v>U1</v>
      </c>
      <c r="D3" s="4">
        <f>Original_data!D4</f>
        <v>4300</v>
      </c>
      <c r="E3" s="4">
        <f>Original_data!E4</f>
        <v>0.20118</v>
      </c>
      <c r="F3" s="4">
        <f>Original_data!F4</f>
        <v>0.20118</v>
      </c>
      <c r="G3" s="4">
        <f>Original_data!G4</f>
        <v>6974</v>
      </c>
      <c r="H3" s="4">
        <f>Original_data!H4</f>
        <v>0.2408</v>
      </c>
      <c r="I3" s="4">
        <f>Original_data!I4</f>
        <v>0.2408</v>
      </c>
      <c r="J3" s="4">
        <f>Original_data!J4</f>
        <v>0</v>
      </c>
      <c r="K3" s="4">
        <f>Original_data!K4</f>
        <v>63.5652</v>
      </c>
      <c r="L3" s="4">
        <f>Original_data!L4</f>
        <v>4433.04</v>
      </c>
      <c r="M3" s="4">
        <f>Original_data!M4</f>
        <v>0.20506</v>
      </c>
      <c r="N3" s="4">
        <f>Original_data!N4</f>
        <v>0</v>
      </c>
      <c r="O3" t="str">
        <f>C3</f>
        <v>U1</v>
      </c>
      <c r="P3" s="1" t="str">
        <f>(TEXT(I3,"0.0%")&amp;CHAR(10)&amp;O3)</f>
        <v>24.1%
U1</v>
      </c>
    </row>
    <row r="4" spans="1:16" ht="30">
      <c r="A4" s="4">
        <f>Original_data!A5</f>
        <v>2</v>
      </c>
      <c r="B4" s="4" t="str">
        <f>Original_data!B5</f>
        <v>01: 1987/88-1989/90</v>
      </c>
      <c r="C4" s="4" t="str">
        <f>Original_data!C5</f>
        <v>U2</v>
      </c>
      <c r="D4" s="4">
        <f>Original_data!D5</f>
        <v>4366</v>
      </c>
      <c r="E4" s="4">
        <f>Original_data!E5</f>
        <v>0.20427</v>
      </c>
      <c r="F4" s="4">
        <f>Original_data!F5</f>
        <v>0.40545</v>
      </c>
      <c r="G4" s="4">
        <f>Original_data!G5</f>
        <v>6045</v>
      </c>
      <c r="H4" s="4">
        <f>Original_data!H5</f>
        <v>0.20872</v>
      </c>
      <c r="I4" s="4">
        <f>Original_data!I5</f>
        <v>0.44952</v>
      </c>
      <c r="J4" s="4">
        <f>Original_data!J5</f>
        <v>0.007197</v>
      </c>
      <c r="K4" s="4">
        <f>Original_data!K5</f>
        <v>73.3689</v>
      </c>
      <c r="L4" s="4">
        <f>Original_data!L5</f>
        <v>4435.15</v>
      </c>
      <c r="M4" s="4">
        <f>Original_data!M5</f>
        <v>0.41021</v>
      </c>
      <c r="N4" s="4">
        <f>Original_data!N5</f>
        <v>0.006601</v>
      </c>
      <c r="O4" t="str">
        <f>C4</f>
        <v>U2</v>
      </c>
      <c r="P4" s="1" t="str">
        <f>(TEXT(I4,"0.0%")&amp;CHAR(10)&amp;O4)</f>
        <v>45.0%
U2</v>
      </c>
    </row>
    <row r="5" spans="1:16" ht="30">
      <c r="A5" s="4">
        <f>Original_data!A6</f>
        <v>3</v>
      </c>
      <c r="B5" s="4" t="str">
        <f>Original_data!B6</f>
        <v>01: 1987/88-1989/90</v>
      </c>
      <c r="C5" s="4" t="str">
        <f>Original_data!C6</f>
        <v>U3</v>
      </c>
      <c r="D5" s="4">
        <f>Original_data!D6</f>
        <v>4317</v>
      </c>
      <c r="E5" s="4">
        <f>Original_data!E6</f>
        <v>0.20197</v>
      </c>
      <c r="F5" s="4">
        <f>Original_data!F6</f>
        <v>0.60742</v>
      </c>
      <c r="G5" s="4">
        <f>Original_data!G6</f>
        <v>5635</v>
      </c>
      <c r="H5" s="4">
        <f>Original_data!H6</f>
        <v>0.19457</v>
      </c>
      <c r="I5" s="4">
        <f>Original_data!I6</f>
        <v>0.64409</v>
      </c>
      <c r="J5" s="4">
        <f>Original_data!J6</f>
        <v>0.019103</v>
      </c>
      <c r="K5" s="4">
        <f>Original_data!K6</f>
        <v>77.5659</v>
      </c>
      <c r="L5" s="4">
        <f>Original_data!L6</f>
        <v>4370.84</v>
      </c>
      <c r="M5" s="4">
        <f>Original_data!M6</f>
        <v>0.61239</v>
      </c>
      <c r="N5" s="4">
        <f>Original_data!N6</f>
        <v>0.017672</v>
      </c>
      <c r="O5" t="str">
        <f>C5</f>
        <v>U3</v>
      </c>
      <c r="P5" s="1" t="str">
        <f>(TEXT(I5,"0.0%")&amp;CHAR(10)&amp;O5)</f>
        <v>64.4%
U3</v>
      </c>
    </row>
    <row r="6" spans="1:16" ht="30">
      <c r="A6" s="4">
        <f>Original_data!A7</f>
        <v>4</v>
      </c>
      <c r="B6" s="4" t="str">
        <f>Original_data!B7</f>
        <v>01: 1987/88-1989/90</v>
      </c>
      <c r="C6" s="4" t="str">
        <f>Original_data!C7</f>
        <v>U4</v>
      </c>
      <c r="D6" s="4">
        <f>Original_data!D7</f>
        <v>4488</v>
      </c>
      <c r="E6" s="4">
        <f>Original_data!E7</f>
        <v>0.20997</v>
      </c>
      <c r="F6" s="4">
        <f>Original_data!F7</f>
        <v>0.81739</v>
      </c>
      <c r="G6" s="4">
        <f>Original_data!G7</f>
        <v>5668</v>
      </c>
      <c r="H6" s="4">
        <f>Original_data!H7</f>
        <v>0.1957</v>
      </c>
      <c r="I6" s="4">
        <f>Original_data!I7</f>
        <v>0.83979</v>
      </c>
      <c r="J6" s="4">
        <f>Original_data!J7</f>
        <v>0.035469</v>
      </c>
      <c r="K6" s="4">
        <f>Original_data!K7</f>
        <v>79.0768</v>
      </c>
      <c r="L6" s="4">
        <f>Original_data!L7</f>
        <v>4482.07</v>
      </c>
      <c r="M6" s="4">
        <f>Original_data!M7</f>
        <v>0.81971</v>
      </c>
      <c r="N6" s="4">
        <f>Original_data!N7</f>
        <v>0.031359</v>
      </c>
      <c r="O6" t="str">
        <f>C6</f>
        <v>U4</v>
      </c>
      <c r="P6" s="1" t="str">
        <f>(TEXT(I6,"0.0%")&amp;CHAR(10)&amp;O6)</f>
        <v>84.0%
U4</v>
      </c>
    </row>
    <row r="7" spans="1:16" ht="30">
      <c r="A7" s="4">
        <f>Original_data!A8</f>
        <v>5</v>
      </c>
      <c r="B7" s="4" t="str">
        <f>Original_data!B8</f>
        <v>01: 1987/88-1989/90</v>
      </c>
      <c r="C7" s="4" t="str">
        <f>Original_data!C8</f>
        <v>U5</v>
      </c>
      <c r="D7" s="4">
        <f>Original_data!D8</f>
        <v>3903</v>
      </c>
      <c r="E7" s="4">
        <f>Original_data!E8</f>
        <v>0.18261</v>
      </c>
      <c r="F7" s="4">
        <f>Original_data!F8</f>
        <v>1</v>
      </c>
      <c r="G7" s="4">
        <f>Original_data!G8</f>
        <v>4640</v>
      </c>
      <c r="H7" s="4">
        <f>Original_data!H8</f>
        <v>0.16021</v>
      </c>
      <c r="I7" s="4">
        <f>Original_data!I8</f>
        <v>1</v>
      </c>
      <c r="J7" s="4">
        <f>Original_data!J8</f>
        <v>0.057864</v>
      </c>
      <c r="K7" s="4">
        <f>Original_data!K8</f>
        <v>84.0007</v>
      </c>
      <c r="L7" s="4">
        <f>Original_data!L8</f>
        <v>3897.63</v>
      </c>
      <c r="M7" s="4">
        <f>Original_data!M8</f>
        <v>1</v>
      </c>
      <c r="N7" s="4">
        <f>Original_data!N8</f>
        <v>0.051438</v>
      </c>
      <c r="O7" t="str">
        <f>C7</f>
        <v>U5</v>
      </c>
      <c r="P7" s="1" t="str">
        <f>(TEXT(I7,"0%")&amp;CHAR(10)&amp;O7)</f>
        <v>100%
U5</v>
      </c>
    </row>
    <row r="8" ht="15">
      <c r="N8" t="str">
        <f>FIXED(N7,3)</f>
        <v>0.051</v>
      </c>
    </row>
    <row r="9" ht="120">
      <c r="A9" s="1" t="str">
        <f>Original_data!A40</f>
        <v>$Id: /project/ineq_deliv/prog/wau/nb_feed/Lorenz_GINI.sas date: March 30, 2010 14:57:47 user: wendya host: healthsys $</v>
      </c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I38" sqref="I38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8.25">
      <c r="A3" s="4">
        <f>Original_data!A34</f>
        <v>31</v>
      </c>
      <c r="B3" s="4" t="str">
        <f>Original_data!B34</f>
        <v>07: 2005/06-2007/08</v>
      </c>
      <c r="C3" s="4" t="str">
        <f>Original_data!C34</f>
        <v>U1</v>
      </c>
      <c r="D3" s="4">
        <f>Original_data!D34</f>
        <v>4459</v>
      </c>
      <c r="E3" s="4">
        <f>Original_data!E34</f>
        <v>0.22736</v>
      </c>
      <c r="F3" s="4">
        <f>Original_data!F34</f>
        <v>0.22736</v>
      </c>
      <c r="G3" s="4">
        <f>Original_data!G34</f>
        <v>6139</v>
      </c>
      <c r="H3" s="4">
        <f>Original_data!H34</f>
        <v>0.26162</v>
      </c>
      <c r="I3" s="4">
        <f>Original_data!I34</f>
        <v>0.26162</v>
      </c>
      <c r="J3" s="4">
        <f>Original_data!J34</f>
        <v>0</v>
      </c>
      <c r="K3" s="4">
        <f>Original_data!K34</f>
        <v>74.7134</v>
      </c>
      <c r="L3" s="4">
        <f>Original_data!L34</f>
        <v>4586.65</v>
      </c>
      <c r="M3" s="4">
        <f>Original_data!M34</f>
        <v>0.23207</v>
      </c>
      <c r="N3" s="4">
        <f>Original_data!N34</f>
        <v>0</v>
      </c>
      <c r="O3" t="s">
        <v>14</v>
      </c>
      <c r="P3" s="1" t="str">
        <f>(TEXT(I3,"0.0%")&amp;CHAR(10)&amp;O3)</f>
        <v>26.2%
U1</v>
      </c>
      <c r="Q3">
        <v>0.2</v>
      </c>
    </row>
    <row r="4" spans="1:17" ht="38.25">
      <c r="A4" s="4">
        <f>Original_data!A35</f>
        <v>32</v>
      </c>
      <c r="B4" s="4" t="str">
        <f>Original_data!B35</f>
        <v>07: 2005/06-2007/08</v>
      </c>
      <c r="C4" s="4" t="str">
        <f>Original_data!C35</f>
        <v>U2</v>
      </c>
      <c r="D4" s="4">
        <f>Original_data!D35</f>
        <v>4131</v>
      </c>
      <c r="E4" s="4">
        <f>Original_data!E35</f>
        <v>0.21064</v>
      </c>
      <c r="F4" s="4">
        <f>Original_data!F35</f>
        <v>0.438</v>
      </c>
      <c r="G4" s="4">
        <f>Original_data!G35</f>
        <v>4992</v>
      </c>
      <c r="H4" s="4">
        <f>Original_data!H35</f>
        <v>0.21274</v>
      </c>
      <c r="I4" s="4">
        <f>Original_data!I35</f>
        <v>0.47437</v>
      </c>
      <c r="J4" s="4">
        <f>Original_data!J35</f>
        <v>0.006738</v>
      </c>
      <c r="K4" s="4">
        <f>Original_data!K35</f>
        <v>83.9798</v>
      </c>
      <c r="L4" s="4">
        <f>Original_data!L35</f>
        <v>4192.27</v>
      </c>
      <c r="M4" s="4">
        <f>Original_data!M35</f>
        <v>0.44419</v>
      </c>
      <c r="N4" s="4">
        <f>Original_data!N35</f>
        <v>0.006123</v>
      </c>
      <c r="O4" t="s">
        <v>15</v>
      </c>
      <c r="P4" s="1" t="str">
        <f>(TEXT(I4,"0.0%")&amp;CHAR(10)&amp;O4)</f>
        <v>47.4%
U2</v>
      </c>
      <c r="Q4">
        <v>0.4</v>
      </c>
    </row>
    <row r="5" spans="1:17" ht="38.25">
      <c r="A5" s="4">
        <f>Original_data!A36</f>
        <v>33</v>
      </c>
      <c r="B5" s="4" t="str">
        <f>Original_data!B36</f>
        <v>07: 2005/06-2007/08</v>
      </c>
      <c r="C5" s="4" t="str">
        <f>Original_data!C36</f>
        <v>U3</v>
      </c>
      <c r="D5" s="4">
        <f>Original_data!D36</f>
        <v>3854</v>
      </c>
      <c r="E5" s="4">
        <f>Original_data!E36</f>
        <v>0.19651</v>
      </c>
      <c r="F5" s="4">
        <f>Original_data!F36</f>
        <v>0.63451</v>
      </c>
      <c r="G5" s="4">
        <f>Original_data!G36</f>
        <v>4451</v>
      </c>
      <c r="H5" s="4">
        <f>Original_data!H36</f>
        <v>0.18969</v>
      </c>
      <c r="I5" s="4">
        <f>Original_data!I36</f>
        <v>0.66405</v>
      </c>
      <c r="J5" s="4">
        <f>Original_data!J36</f>
        <v>0.016875</v>
      </c>
      <c r="K5" s="4">
        <f>Original_data!K36</f>
        <v>87.0082</v>
      </c>
      <c r="L5" s="4">
        <f>Original_data!L36</f>
        <v>3872.73</v>
      </c>
      <c r="M5" s="4">
        <f>Original_data!M36</f>
        <v>0.64015</v>
      </c>
      <c r="N5" s="4">
        <f>Original_data!N36</f>
        <v>0.014819</v>
      </c>
      <c r="O5" t="s">
        <v>16</v>
      </c>
      <c r="P5" s="1" t="str">
        <f>(TEXT(I5,"0.0%")&amp;CHAR(10)&amp;O5)</f>
        <v>66.4%
U3</v>
      </c>
      <c r="Q5">
        <v>0.6</v>
      </c>
    </row>
    <row r="6" spans="1:17" ht="38.25">
      <c r="A6" s="4">
        <f>Original_data!A37</f>
        <v>34</v>
      </c>
      <c r="B6" s="4" t="str">
        <f>Original_data!B37</f>
        <v>07: 2005/06-2007/08</v>
      </c>
      <c r="C6" s="4" t="str">
        <f>Original_data!C37</f>
        <v>U4</v>
      </c>
      <c r="D6" s="4">
        <f>Original_data!D37</f>
        <v>3775</v>
      </c>
      <c r="E6" s="4">
        <f>Original_data!E37</f>
        <v>0.19248</v>
      </c>
      <c r="F6" s="4">
        <f>Original_data!F37</f>
        <v>0.82699</v>
      </c>
      <c r="G6" s="4">
        <f>Original_data!G37</f>
        <v>4194</v>
      </c>
      <c r="H6" s="4">
        <f>Original_data!H37</f>
        <v>0.17873</v>
      </c>
      <c r="I6" s="4">
        <f>Original_data!I37</f>
        <v>0.84279</v>
      </c>
      <c r="J6" s="4">
        <f>Original_data!J37</f>
        <v>0.031286</v>
      </c>
      <c r="K6" s="4">
        <f>Original_data!K37</f>
        <v>89.8678</v>
      </c>
      <c r="L6" s="4">
        <f>Original_data!L37</f>
        <v>3769.06</v>
      </c>
      <c r="M6" s="4">
        <f>Original_data!M37</f>
        <v>0.83085</v>
      </c>
      <c r="N6" s="4">
        <f>Original_data!N37</f>
        <v>0.027041</v>
      </c>
      <c r="O6" t="s">
        <v>17</v>
      </c>
      <c r="P6" s="1" t="str">
        <f>(TEXT(I6,"0.0%")&amp;CHAR(10)&amp;O6)</f>
        <v>84.3%
U4</v>
      </c>
      <c r="Q6">
        <v>0.8</v>
      </c>
    </row>
    <row r="7" spans="1:17" ht="38.25">
      <c r="A7" s="4">
        <f>Original_data!A38</f>
        <v>35</v>
      </c>
      <c r="B7" s="4" t="str">
        <f>Original_data!B38</f>
        <v>07: 2005/06-2007/08</v>
      </c>
      <c r="C7" s="4" t="str">
        <f>Original_data!C38</f>
        <v>U5</v>
      </c>
      <c r="D7" s="4">
        <f>Original_data!D38</f>
        <v>3393</v>
      </c>
      <c r="E7" s="4">
        <f>Original_data!E38</f>
        <v>0.17301</v>
      </c>
      <c r="F7" s="4">
        <f>Original_data!F38</f>
        <v>1</v>
      </c>
      <c r="G7" s="4">
        <f>Original_data!G38</f>
        <v>3689</v>
      </c>
      <c r="H7" s="4">
        <f>Original_data!H38</f>
        <v>0.15721</v>
      </c>
      <c r="I7" s="4">
        <f>Original_data!I38</f>
        <v>1</v>
      </c>
      <c r="J7" s="4">
        <f>Original_data!J38</f>
        <v>0.047079</v>
      </c>
      <c r="K7" s="4">
        <f>Original_data!K38</f>
        <v>90.62</v>
      </c>
      <c r="L7" s="4">
        <f>Original_data!L38</f>
        <v>3342.97</v>
      </c>
      <c r="M7" s="4">
        <f>Original_data!M38</f>
        <v>1</v>
      </c>
      <c r="N7" s="4">
        <f>Original_data!N38</f>
        <v>0.038976</v>
      </c>
      <c r="O7" t="s">
        <v>18</v>
      </c>
      <c r="P7" s="1" t="str">
        <f>(TEXT(I7,"0%")&amp;CHAR(10)&amp;O7)</f>
        <v>100%
U5</v>
      </c>
      <c r="Q7">
        <v>1</v>
      </c>
    </row>
    <row r="8" spans="1:14" ht="22.5" customHeight="1">
      <c r="A8" s="5" t="str">
        <f>Original_data!A40</f>
        <v>$Id: /project/ineq_deliv/prog/wau/nb_feed/Lorenz_GINI.sas date: March 30, 2010 14:57:47 user: wendya host: healthsys $</v>
      </c>
      <c r="N8" s="4" t="str">
        <f>FIXED(N7,3)</f>
        <v>0.039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6.57421875" style="0" bestFit="1" customWidth="1"/>
    <col min="2" max="2" width="18.140625" style="0" bestFit="1" customWidth="1"/>
    <col min="3" max="3" width="7.8515625" style="0" customWidth="1"/>
    <col min="4" max="4" width="11.00390625" style="0" bestFit="1" customWidth="1"/>
    <col min="5" max="5" width="12.7109375" style="0" bestFit="1" customWidth="1"/>
    <col min="6" max="6" width="24.00390625" style="0" bestFit="1" customWidth="1"/>
    <col min="7" max="7" width="13.28125" style="0" bestFit="1" customWidth="1"/>
    <col min="8" max="8" width="15.00390625" style="0" bestFit="1" customWidth="1"/>
    <col min="9" max="9" width="26.28125" style="0" bestFit="1" customWidth="1"/>
    <col min="10" max="10" width="11.00390625" style="0" bestFit="1" customWidth="1"/>
    <col min="11" max="11" width="8.140625" style="0" customWidth="1"/>
    <col min="12" max="12" width="11.57421875" style="0" bestFit="1" customWidth="1"/>
    <col min="13" max="13" width="24.57421875" style="0" bestFit="1" customWidth="1"/>
    <col min="14" max="14" width="11.57421875" style="0" bestFit="1" customWidth="1"/>
  </cols>
  <sheetData>
    <row r="1" ht="60">
      <c r="A1" s="1" t="s">
        <v>19</v>
      </c>
    </row>
    <row r="2" ht="15">
      <c r="A2" s="2"/>
    </row>
    <row r="3" spans="1:14" ht="15">
      <c r="A3" s="4" t="s">
        <v>0</v>
      </c>
      <c r="B3" s="4" t="s">
        <v>20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12</v>
      </c>
      <c r="L3" s="4" t="s">
        <v>4</v>
      </c>
      <c r="M3" s="4" t="s">
        <v>11</v>
      </c>
      <c r="N3" s="4" t="s">
        <v>5</v>
      </c>
    </row>
    <row r="4" spans="1:14" ht="30">
      <c r="A4" s="4">
        <v>1</v>
      </c>
      <c r="B4" s="1" t="s">
        <v>21</v>
      </c>
      <c r="C4" s="1" t="s">
        <v>14</v>
      </c>
      <c r="D4" s="1">
        <v>4300</v>
      </c>
      <c r="E4" s="1">
        <v>0.20118</v>
      </c>
      <c r="F4" s="1">
        <v>0.20118</v>
      </c>
      <c r="G4" s="1">
        <v>6974</v>
      </c>
      <c r="H4" s="1">
        <v>0.2408</v>
      </c>
      <c r="I4" s="1">
        <v>0.2408</v>
      </c>
      <c r="J4" s="1">
        <v>0</v>
      </c>
      <c r="K4" s="1">
        <v>63.5652</v>
      </c>
      <c r="L4" s="1">
        <v>4433.04</v>
      </c>
      <c r="M4" s="1">
        <v>0.20506</v>
      </c>
      <c r="N4" s="1">
        <v>0</v>
      </c>
    </row>
    <row r="5" spans="1:14" ht="30">
      <c r="A5" s="4">
        <v>2</v>
      </c>
      <c r="B5" s="1" t="s">
        <v>21</v>
      </c>
      <c r="C5" s="1" t="s">
        <v>15</v>
      </c>
      <c r="D5" s="1">
        <v>4366</v>
      </c>
      <c r="E5" s="1">
        <v>0.20427</v>
      </c>
      <c r="F5" s="1">
        <v>0.40545</v>
      </c>
      <c r="G5" s="1">
        <v>6045</v>
      </c>
      <c r="H5" s="1">
        <v>0.20872</v>
      </c>
      <c r="I5" s="1">
        <v>0.44952</v>
      </c>
      <c r="J5" s="1">
        <v>0.007197</v>
      </c>
      <c r="K5" s="1">
        <v>73.3689</v>
      </c>
      <c r="L5" s="1">
        <v>4435.15</v>
      </c>
      <c r="M5" s="1">
        <v>0.41021</v>
      </c>
      <c r="N5" s="1">
        <v>0.006601</v>
      </c>
    </row>
    <row r="6" spans="1:14" ht="30">
      <c r="A6" s="4">
        <v>3</v>
      </c>
      <c r="B6" s="1" t="s">
        <v>21</v>
      </c>
      <c r="C6" s="1" t="s">
        <v>16</v>
      </c>
      <c r="D6" s="1">
        <v>4317</v>
      </c>
      <c r="E6" s="1">
        <v>0.20197</v>
      </c>
      <c r="F6" s="1">
        <v>0.60742</v>
      </c>
      <c r="G6" s="1">
        <v>5635</v>
      </c>
      <c r="H6" s="1">
        <v>0.19457</v>
      </c>
      <c r="I6" s="1">
        <v>0.64409</v>
      </c>
      <c r="J6" s="1">
        <v>0.019103</v>
      </c>
      <c r="K6" s="1">
        <v>77.5659</v>
      </c>
      <c r="L6" s="1">
        <v>4370.84</v>
      </c>
      <c r="M6" s="1">
        <v>0.61239</v>
      </c>
      <c r="N6" s="1">
        <v>0.017672</v>
      </c>
    </row>
    <row r="7" spans="1:14" ht="30">
      <c r="A7" s="4">
        <v>4</v>
      </c>
      <c r="B7" s="1" t="s">
        <v>21</v>
      </c>
      <c r="C7" s="1" t="s">
        <v>17</v>
      </c>
      <c r="D7" s="1">
        <v>4488</v>
      </c>
      <c r="E7" s="1">
        <v>0.20997</v>
      </c>
      <c r="F7" s="1">
        <v>0.81739</v>
      </c>
      <c r="G7" s="1">
        <v>5668</v>
      </c>
      <c r="H7" s="1">
        <v>0.1957</v>
      </c>
      <c r="I7" s="1">
        <v>0.83979</v>
      </c>
      <c r="J7" s="1">
        <v>0.035469</v>
      </c>
      <c r="K7" s="1">
        <v>79.0768</v>
      </c>
      <c r="L7" s="1">
        <v>4482.07</v>
      </c>
      <c r="M7" s="1">
        <v>0.81971</v>
      </c>
      <c r="N7" s="1">
        <v>0.031359</v>
      </c>
    </row>
    <row r="8" spans="1:14" ht="30">
      <c r="A8" s="4">
        <v>5</v>
      </c>
      <c r="B8" s="1" t="s">
        <v>21</v>
      </c>
      <c r="C8" s="1" t="s">
        <v>18</v>
      </c>
      <c r="D8" s="1">
        <v>3903</v>
      </c>
      <c r="E8" s="1">
        <v>0.18261</v>
      </c>
      <c r="F8" s="1">
        <v>1</v>
      </c>
      <c r="G8" s="1">
        <v>4640</v>
      </c>
      <c r="H8" s="1">
        <v>0.16021</v>
      </c>
      <c r="I8" s="1">
        <v>1</v>
      </c>
      <c r="J8" s="1">
        <v>0.057864</v>
      </c>
      <c r="K8" s="1">
        <v>84.0007</v>
      </c>
      <c r="L8" s="1">
        <v>3897.63</v>
      </c>
      <c r="M8" s="1">
        <v>1</v>
      </c>
      <c r="N8" s="1">
        <v>0.051438</v>
      </c>
    </row>
    <row r="9" spans="1:14" ht="30">
      <c r="A9" s="4">
        <v>6</v>
      </c>
      <c r="B9" s="1" t="s">
        <v>22</v>
      </c>
      <c r="C9" s="1" t="s">
        <v>14</v>
      </c>
      <c r="D9" s="1">
        <v>4496</v>
      </c>
      <c r="E9" s="1">
        <v>0.20434</v>
      </c>
      <c r="F9" s="1">
        <v>0.20434</v>
      </c>
      <c r="G9" s="1">
        <v>7175</v>
      </c>
      <c r="H9" s="1">
        <v>0.24486</v>
      </c>
      <c r="I9" s="1">
        <v>0.24486</v>
      </c>
      <c r="J9" s="1">
        <v>0</v>
      </c>
      <c r="K9" s="1">
        <v>65.1996</v>
      </c>
      <c r="L9" s="1">
        <v>4678.07</v>
      </c>
      <c r="M9" s="1">
        <v>0.21008</v>
      </c>
      <c r="N9" s="1">
        <v>0</v>
      </c>
    </row>
    <row r="10" spans="1:14" ht="30">
      <c r="A10" s="4">
        <v>7</v>
      </c>
      <c r="B10" s="1" t="s">
        <v>22</v>
      </c>
      <c r="C10" s="1" t="s">
        <v>15</v>
      </c>
      <c r="D10" s="1">
        <v>4585</v>
      </c>
      <c r="E10" s="1">
        <v>0.20838</v>
      </c>
      <c r="F10" s="1">
        <v>0.41272</v>
      </c>
      <c r="G10" s="1">
        <v>6173</v>
      </c>
      <c r="H10" s="1">
        <v>0.21067</v>
      </c>
      <c r="I10" s="1">
        <v>0.45553</v>
      </c>
      <c r="J10" s="1">
        <v>0.007978</v>
      </c>
      <c r="K10" s="1">
        <v>75.4347</v>
      </c>
      <c r="L10" s="1">
        <v>4656.58</v>
      </c>
      <c r="M10" s="1">
        <v>0.4192</v>
      </c>
      <c r="N10" s="1">
        <v>0.006948</v>
      </c>
    </row>
    <row r="11" spans="1:14" ht="30">
      <c r="A11" s="4">
        <v>8</v>
      </c>
      <c r="B11" s="1" t="s">
        <v>22</v>
      </c>
      <c r="C11" s="1" t="s">
        <v>16</v>
      </c>
      <c r="D11" s="1">
        <v>4485</v>
      </c>
      <c r="E11" s="1">
        <v>0.20384</v>
      </c>
      <c r="F11" s="1">
        <v>0.61655</v>
      </c>
      <c r="G11" s="1">
        <v>5802</v>
      </c>
      <c r="H11" s="1">
        <v>0.19801</v>
      </c>
      <c r="I11" s="1">
        <v>0.65354</v>
      </c>
      <c r="J11" s="1">
        <v>0.019111</v>
      </c>
      <c r="K11" s="1">
        <v>77.8739</v>
      </c>
      <c r="L11" s="1">
        <v>4518.25</v>
      </c>
      <c r="M11" s="1">
        <v>0.62211</v>
      </c>
      <c r="N11" s="1">
        <v>0.016373</v>
      </c>
    </row>
    <row r="12" spans="1:14" ht="30">
      <c r="A12" s="4">
        <v>9</v>
      </c>
      <c r="B12" s="1" t="s">
        <v>22</v>
      </c>
      <c r="C12" s="1" t="s">
        <v>17</v>
      </c>
      <c r="D12" s="1">
        <v>4503</v>
      </c>
      <c r="E12" s="1">
        <v>0.20465</v>
      </c>
      <c r="F12" s="1">
        <v>0.82121</v>
      </c>
      <c r="G12" s="1">
        <v>5557</v>
      </c>
      <c r="H12" s="1">
        <v>0.18965</v>
      </c>
      <c r="I12" s="1">
        <v>0.84318</v>
      </c>
      <c r="J12" s="1">
        <v>0.035934</v>
      </c>
      <c r="K12" s="1">
        <v>81.2775</v>
      </c>
      <c r="L12" s="1">
        <v>4516.59</v>
      </c>
      <c r="M12" s="1">
        <v>0.82494</v>
      </c>
      <c r="N12" s="1">
        <v>0.030951</v>
      </c>
    </row>
    <row r="13" spans="1:14" ht="30">
      <c r="A13" s="4">
        <v>10</v>
      </c>
      <c r="B13" s="1" t="s">
        <v>22</v>
      </c>
      <c r="C13" s="1" t="s">
        <v>18</v>
      </c>
      <c r="D13" s="1">
        <v>3934</v>
      </c>
      <c r="E13" s="1">
        <v>0.17879</v>
      </c>
      <c r="F13" s="1">
        <v>1</v>
      </c>
      <c r="G13" s="1">
        <v>4595</v>
      </c>
      <c r="H13" s="1">
        <v>0.15682</v>
      </c>
      <c r="I13" s="1">
        <v>1</v>
      </c>
      <c r="J13" s="1">
        <v>0.057912</v>
      </c>
      <c r="K13" s="1">
        <v>84.833</v>
      </c>
      <c r="L13" s="1">
        <v>3898.08</v>
      </c>
      <c r="M13" s="1">
        <v>1</v>
      </c>
      <c r="N13" s="1">
        <v>0.049192</v>
      </c>
    </row>
    <row r="14" spans="1:14" ht="30">
      <c r="A14" s="4">
        <v>11</v>
      </c>
      <c r="B14" s="1" t="s">
        <v>23</v>
      </c>
      <c r="C14" s="1" t="s">
        <v>14</v>
      </c>
      <c r="D14" s="1">
        <v>4833</v>
      </c>
      <c r="E14" s="1">
        <v>0.22073</v>
      </c>
      <c r="F14" s="1">
        <v>0.22073</v>
      </c>
      <c r="G14" s="1">
        <v>7077</v>
      </c>
      <c r="H14" s="1">
        <v>0.2561</v>
      </c>
      <c r="I14" s="1">
        <v>0.2561</v>
      </c>
      <c r="J14" s="1">
        <v>0</v>
      </c>
      <c r="K14" s="1">
        <v>70.6665</v>
      </c>
      <c r="L14" s="1">
        <v>5001.07</v>
      </c>
      <c r="M14" s="1">
        <v>0.22573</v>
      </c>
      <c r="N14" s="1">
        <v>0</v>
      </c>
    </row>
    <row r="15" spans="1:14" ht="30">
      <c r="A15" s="4">
        <v>12</v>
      </c>
      <c r="B15" s="1" t="s">
        <v>23</v>
      </c>
      <c r="C15" s="1" t="s">
        <v>15</v>
      </c>
      <c r="D15" s="1">
        <v>4625</v>
      </c>
      <c r="E15" s="1">
        <v>0.21123</v>
      </c>
      <c r="F15" s="1">
        <v>0.43195</v>
      </c>
      <c r="G15" s="1">
        <v>5876</v>
      </c>
      <c r="H15" s="1">
        <v>0.21264</v>
      </c>
      <c r="I15" s="1">
        <v>0.46873</v>
      </c>
      <c r="J15" s="1">
        <v>0.00716</v>
      </c>
      <c r="K15" s="1">
        <v>80.1058</v>
      </c>
      <c r="L15" s="1">
        <v>4707.01</v>
      </c>
      <c r="M15" s="1">
        <v>0.43819</v>
      </c>
      <c r="N15" s="1">
        <v>0.006411</v>
      </c>
    </row>
    <row r="16" spans="1:14" ht="30">
      <c r="A16" s="4">
        <v>13</v>
      </c>
      <c r="B16" s="1" t="s">
        <v>23</v>
      </c>
      <c r="C16" s="1" t="s">
        <v>16</v>
      </c>
      <c r="D16" s="1">
        <v>4390</v>
      </c>
      <c r="E16" s="1">
        <v>0.20049</v>
      </c>
      <c r="F16" s="1">
        <v>0.63244</v>
      </c>
      <c r="G16" s="1">
        <v>5338</v>
      </c>
      <c r="H16" s="1">
        <v>0.19317</v>
      </c>
      <c r="I16" s="1">
        <v>0.6619</v>
      </c>
      <c r="J16" s="1">
        <v>0.017699</v>
      </c>
      <c r="K16" s="1">
        <v>83.0043</v>
      </c>
      <c r="L16" s="1">
        <v>4430.77</v>
      </c>
      <c r="M16" s="1">
        <v>0.63817</v>
      </c>
      <c r="N16" s="1">
        <v>0.015509</v>
      </c>
    </row>
    <row r="17" spans="1:14" ht="30">
      <c r="A17" s="4">
        <v>14</v>
      </c>
      <c r="B17" s="1" t="s">
        <v>23</v>
      </c>
      <c r="C17" s="1" t="s">
        <v>17</v>
      </c>
      <c r="D17" s="1">
        <v>4347</v>
      </c>
      <c r="E17" s="1">
        <v>0.19853</v>
      </c>
      <c r="F17" s="1">
        <v>0.83097</v>
      </c>
      <c r="G17" s="1">
        <v>5151</v>
      </c>
      <c r="H17" s="1">
        <v>0.1864</v>
      </c>
      <c r="I17" s="1">
        <v>0.8483</v>
      </c>
      <c r="J17" s="1">
        <v>0.031218</v>
      </c>
      <c r="K17" s="1">
        <v>84.4966</v>
      </c>
      <c r="L17" s="1">
        <v>4352.42</v>
      </c>
      <c r="M17" s="1">
        <v>0.83463</v>
      </c>
      <c r="N17" s="1">
        <v>0.026585</v>
      </c>
    </row>
    <row r="18" spans="1:14" ht="30">
      <c r="A18" s="4">
        <v>15</v>
      </c>
      <c r="B18" s="1" t="s">
        <v>23</v>
      </c>
      <c r="C18" s="1" t="s">
        <v>18</v>
      </c>
      <c r="D18" s="1">
        <v>3701</v>
      </c>
      <c r="E18" s="1">
        <v>0.16903</v>
      </c>
      <c r="F18" s="1">
        <v>1</v>
      </c>
      <c r="G18" s="1">
        <v>4192</v>
      </c>
      <c r="H18" s="1">
        <v>0.1517</v>
      </c>
      <c r="I18" s="1">
        <v>1</v>
      </c>
      <c r="J18" s="1">
        <v>0.048547</v>
      </c>
      <c r="K18" s="1">
        <v>87.4016</v>
      </c>
      <c r="L18" s="1">
        <v>3663.88</v>
      </c>
      <c r="M18" s="1">
        <v>1</v>
      </c>
      <c r="N18" s="1">
        <v>0.040261</v>
      </c>
    </row>
    <row r="19" spans="1:14" ht="30">
      <c r="A19" s="4">
        <v>16</v>
      </c>
      <c r="B19" s="1" t="s">
        <v>24</v>
      </c>
      <c r="C19" s="1" t="s">
        <v>14</v>
      </c>
      <c r="D19" s="1">
        <v>4440</v>
      </c>
      <c r="E19" s="1">
        <v>0.22079</v>
      </c>
      <c r="F19" s="1">
        <v>0.22079</v>
      </c>
      <c r="G19" s="1">
        <v>6151</v>
      </c>
      <c r="H19" s="1">
        <v>0.25131</v>
      </c>
      <c r="I19" s="1">
        <v>0.25131</v>
      </c>
      <c r="J19" s="1">
        <v>0</v>
      </c>
      <c r="K19" s="1">
        <v>74.6044</v>
      </c>
      <c r="L19" s="1">
        <v>4588.92</v>
      </c>
      <c r="M19" s="1">
        <v>0.22524</v>
      </c>
      <c r="N19" s="1">
        <v>0</v>
      </c>
    </row>
    <row r="20" spans="1:14" ht="30">
      <c r="A20" s="4">
        <v>17</v>
      </c>
      <c r="B20" s="1" t="s">
        <v>24</v>
      </c>
      <c r="C20" s="1" t="s">
        <v>15</v>
      </c>
      <c r="D20" s="1">
        <v>4267</v>
      </c>
      <c r="E20" s="1">
        <v>0.21218</v>
      </c>
      <c r="F20" s="1">
        <v>0.43297</v>
      </c>
      <c r="G20" s="1">
        <v>5261</v>
      </c>
      <c r="H20" s="1">
        <v>0.21495</v>
      </c>
      <c r="I20" s="1">
        <v>0.46625</v>
      </c>
      <c r="J20" s="1">
        <v>0.005866</v>
      </c>
      <c r="K20" s="1">
        <v>82.6794</v>
      </c>
      <c r="L20" s="1">
        <v>4349.76</v>
      </c>
      <c r="M20" s="1">
        <v>0.43874</v>
      </c>
      <c r="N20" s="1">
        <v>0.00524</v>
      </c>
    </row>
    <row r="21" spans="1:14" ht="30">
      <c r="A21" s="4">
        <v>18</v>
      </c>
      <c r="B21" s="1" t="s">
        <v>24</v>
      </c>
      <c r="C21" s="1" t="s">
        <v>16</v>
      </c>
      <c r="D21" s="1">
        <v>4152</v>
      </c>
      <c r="E21" s="1">
        <v>0.20646</v>
      </c>
      <c r="F21" s="1">
        <v>0.63943</v>
      </c>
      <c r="G21" s="1">
        <v>4875</v>
      </c>
      <c r="H21" s="1">
        <v>0.19917</v>
      </c>
      <c r="I21" s="1">
        <v>0.66543</v>
      </c>
      <c r="J21" s="1">
        <v>0.015895</v>
      </c>
      <c r="K21" s="1">
        <v>86.0412</v>
      </c>
      <c r="L21" s="1">
        <v>4194.51</v>
      </c>
      <c r="M21" s="1">
        <v>0.64462</v>
      </c>
      <c r="N21" s="1">
        <v>0.013847</v>
      </c>
    </row>
    <row r="22" spans="1:14" ht="30">
      <c r="A22" s="4">
        <v>19</v>
      </c>
      <c r="B22" s="1" t="s">
        <v>24</v>
      </c>
      <c r="C22" s="1" t="s">
        <v>17</v>
      </c>
      <c r="D22" s="1">
        <v>3830</v>
      </c>
      <c r="E22" s="1">
        <v>0.19045</v>
      </c>
      <c r="F22" s="1">
        <v>0.82989</v>
      </c>
      <c r="G22" s="1">
        <v>4440</v>
      </c>
      <c r="H22" s="1">
        <v>0.1814</v>
      </c>
      <c r="I22" s="1">
        <v>0.84683</v>
      </c>
      <c r="J22" s="1">
        <v>0.026632</v>
      </c>
      <c r="K22" s="1">
        <v>86.6045</v>
      </c>
      <c r="L22" s="1">
        <v>3845.24</v>
      </c>
      <c r="M22" s="1">
        <v>0.83336</v>
      </c>
      <c r="N22" s="1">
        <v>0.022502</v>
      </c>
    </row>
    <row r="23" spans="1:14" ht="30">
      <c r="A23" s="4">
        <v>20</v>
      </c>
      <c r="B23" s="1" t="s">
        <v>24</v>
      </c>
      <c r="C23" s="1" t="s">
        <v>18</v>
      </c>
      <c r="D23" s="1">
        <v>3421</v>
      </c>
      <c r="E23" s="1">
        <v>0.17011</v>
      </c>
      <c r="F23" s="1">
        <v>1</v>
      </c>
      <c r="G23" s="1">
        <v>3749</v>
      </c>
      <c r="H23" s="1">
        <v>0.15317</v>
      </c>
      <c r="I23" s="1">
        <v>1</v>
      </c>
      <c r="J23" s="1">
        <v>0.043576</v>
      </c>
      <c r="K23" s="1">
        <v>90.5566</v>
      </c>
      <c r="L23" s="1">
        <v>3394.97</v>
      </c>
      <c r="M23" s="1">
        <v>1</v>
      </c>
      <c r="N23" s="1">
        <v>0.035969</v>
      </c>
    </row>
    <row r="24" spans="1:14" ht="30">
      <c r="A24" s="4">
        <v>21</v>
      </c>
      <c r="B24" s="1" t="s">
        <v>25</v>
      </c>
      <c r="C24" s="1" t="s">
        <v>14</v>
      </c>
      <c r="D24" s="1">
        <v>4392</v>
      </c>
      <c r="E24" s="1">
        <v>0.22521</v>
      </c>
      <c r="F24" s="1">
        <v>0.22521</v>
      </c>
      <c r="G24" s="1">
        <v>5837</v>
      </c>
      <c r="H24" s="1">
        <v>0.25097</v>
      </c>
      <c r="I24" s="1">
        <v>0.25097</v>
      </c>
      <c r="J24" s="1">
        <v>0</v>
      </c>
      <c r="K24" s="1">
        <v>77.9082</v>
      </c>
      <c r="L24" s="1">
        <v>4547.5</v>
      </c>
      <c r="M24" s="1">
        <v>0.22998</v>
      </c>
      <c r="N24" s="1">
        <v>0</v>
      </c>
    </row>
    <row r="25" spans="1:14" ht="30">
      <c r="A25" s="4">
        <v>22</v>
      </c>
      <c r="B25" s="1" t="s">
        <v>25</v>
      </c>
      <c r="C25" s="1" t="s">
        <v>15</v>
      </c>
      <c r="D25" s="1">
        <v>4192</v>
      </c>
      <c r="E25" s="1">
        <v>0.21495</v>
      </c>
      <c r="F25" s="1">
        <v>0.44016</v>
      </c>
      <c r="G25" s="1">
        <v>5056</v>
      </c>
      <c r="H25" s="1">
        <v>0.21739</v>
      </c>
      <c r="I25" s="1">
        <v>0.46835</v>
      </c>
      <c r="J25" s="1">
        <v>0.004989</v>
      </c>
      <c r="K25" s="1">
        <v>84.4671</v>
      </c>
      <c r="L25" s="1">
        <v>4270.66</v>
      </c>
      <c r="M25" s="1">
        <v>0.44596</v>
      </c>
      <c r="N25" s="1">
        <v>0.004209</v>
      </c>
    </row>
    <row r="26" spans="1:14" ht="30">
      <c r="A26" s="4">
        <v>23</v>
      </c>
      <c r="B26" s="1" t="s">
        <v>25</v>
      </c>
      <c r="C26" s="1" t="s">
        <v>16</v>
      </c>
      <c r="D26" s="1">
        <v>3932</v>
      </c>
      <c r="E26" s="1">
        <v>0.20162</v>
      </c>
      <c r="F26" s="1">
        <v>0.64178</v>
      </c>
      <c r="G26" s="1">
        <v>4613</v>
      </c>
      <c r="H26" s="1">
        <v>0.19834</v>
      </c>
      <c r="I26" s="1">
        <v>0.6667</v>
      </c>
      <c r="J26" s="1">
        <v>0.012117</v>
      </c>
      <c r="K26" s="1">
        <v>86.0163</v>
      </c>
      <c r="L26" s="1">
        <v>3967.93</v>
      </c>
      <c r="M26" s="1">
        <v>0.64663</v>
      </c>
      <c r="N26" s="1">
        <v>0.009742</v>
      </c>
    </row>
    <row r="27" spans="1:14" ht="30">
      <c r="A27" s="4">
        <v>24</v>
      </c>
      <c r="B27" s="1" t="s">
        <v>25</v>
      </c>
      <c r="C27" s="1" t="s">
        <v>17</v>
      </c>
      <c r="D27" s="1">
        <v>3674</v>
      </c>
      <c r="E27" s="1">
        <v>0.18839</v>
      </c>
      <c r="F27" s="1">
        <v>0.83017</v>
      </c>
      <c r="G27" s="1">
        <v>4149</v>
      </c>
      <c r="H27" s="1">
        <v>0.17839</v>
      </c>
      <c r="I27" s="1">
        <v>0.84509</v>
      </c>
      <c r="J27" s="1">
        <v>0.023229</v>
      </c>
      <c r="K27" s="1">
        <v>89.2332</v>
      </c>
      <c r="L27" s="1">
        <v>3702.28</v>
      </c>
      <c r="M27" s="1">
        <v>0.83386</v>
      </c>
      <c r="N27" s="1">
        <v>0.019218</v>
      </c>
    </row>
    <row r="28" spans="1:14" ht="30">
      <c r="A28" s="4">
        <v>25</v>
      </c>
      <c r="B28" s="1" t="s">
        <v>25</v>
      </c>
      <c r="C28" s="1" t="s">
        <v>18</v>
      </c>
      <c r="D28" s="1">
        <v>3312</v>
      </c>
      <c r="E28" s="1">
        <v>0.16983</v>
      </c>
      <c r="F28" s="1">
        <v>1</v>
      </c>
      <c r="G28" s="1">
        <v>3603</v>
      </c>
      <c r="H28" s="1">
        <v>0.15491</v>
      </c>
      <c r="I28" s="1">
        <v>1</v>
      </c>
      <c r="J28" s="1">
        <v>0.038143</v>
      </c>
      <c r="K28" s="1">
        <v>91.1778</v>
      </c>
      <c r="L28" s="1">
        <v>3285.14</v>
      </c>
      <c r="M28" s="1">
        <v>1</v>
      </c>
      <c r="N28" s="1">
        <v>0.030442</v>
      </c>
    </row>
    <row r="29" spans="1:14" ht="30">
      <c r="A29" s="4">
        <v>26</v>
      </c>
      <c r="B29" s="1" t="s">
        <v>26</v>
      </c>
      <c r="C29" s="1" t="s">
        <v>14</v>
      </c>
      <c r="D29" s="1">
        <v>4316</v>
      </c>
      <c r="E29" s="1">
        <v>0.2267</v>
      </c>
      <c r="F29" s="1">
        <v>0.2267</v>
      </c>
      <c r="G29" s="1">
        <v>5753</v>
      </c>
      <c r="H29" s="1">
        <v>0.25552</v>
      </c>
      <c r="I29" s="1">
        <v>0.25552</v>
      </c>
      <c r="J29" s="1">
        <v>0</v>
      </c>
      <c r="K29" s="1">
        <v>77.5079</v>
      </c>
      <c r="L29" s="1">
        <v>4459.03</v>
      </c>
      <c r="M29" s="1">
        <v>0.23161</v>
      </c>
      <c r="N29" s="1">
        <v>0</v>
      </c>
    </row>
    <row r="30" spans="1:14" ht="30">
      <c r="A30" s="4">
        <v>27</v>
      </c>
      <c r="B30" s="1" t="s">
        <v>26</v>
      </c>
      <c r="C30" s="1" t="s">
        <v>15</v>
      </c>
      <c r="D30" s="1">
        <v>4041</v>
      </c>
      <c r="E30" s="1">
        <v>0.21226</v>
      </c>
      <c r="F30" s="1">
        <v>0.43896</v>
      </c>
      <c r="G30" s="1">
        <v>4846</v>
      </c>
      <c r="H30" s="1">
        <v>0.21523</v>
      </c>
      <c r="I30" s="1">
        <v>0.47075</v>
      </c>
      <c r="J30" s="1">
        <v>0.005442</v>
      </c>
      <c r="K30" s="1">
        <v>84.5974</v>
      </c>
      <c r="L30" s="1">
        <v>4099.59</v>
      </c>
      <c r="M30" s="1">
        <v>0.44455</v>
      </c>
      <c r="N30" s="1">
        <v>0.00456</v>
      </c>
    </row>
    <row r="31" spans="1:14" ht="30">
      <c r="A31" s="4">
        <v>28</v>
      </c>
      <c r="B31" s="1" t="s">
        <v>26</v>
      </c>
      <c r="C31" s="1" t="s">
        <v>16</v>
      </c>
      <c r="D31" s="1">
        <v>3855</v>
      </c>
      <c r="E31" s="1">
        <v>0.20249</v>
      </c>
      <c r="F31" s="1">
        <v>0.64145</v>
      </c>
      <c r="G31" s="1">
        <v>4368</v>
      </c>
      <c r="H31" s="1">
        <v>0.194</v>
      </c>
      <c r="I31" s="1">
        <v>0.66476</v>
      </c>
      <c r="J31" s="1">
        <v>0.015604</v>
      </c>
      <c r="K31" s="1">
        <v>89.1419</v>
      </c>
      <c r="L31" s="1">
        <v>3893.72</v>
      </c>
      <c r="M31" s="1">
        <v>0.6468</v>
      </c>
      <c r="N31" s="1">
        <v>0.013524</v>
      </c>
    </row>
    <row r="32" spans="1:14" ht="30">
      <c r="A32" s="4">
        <v>29</v>
      </c>
      <c r="B32" s="1" t="s">
        <v>26</v>
      </c>
      <c r="C32" s="1" t="s">
        <v>17</v>
      </c>
      <c r="D32" s="1">
        <v>3576</v>
      </c>
      <c r="E32" s="1">
        <v>0.18783</v>
      </c>
      <c r="F32" s="1">
        <v>0.82929</v>
      </c>
      <c r="G32" s="1">
        <v>4014</v>
      </c>
      <c r="H32" s="1">
        <v>0.17828</v>
      </c>
      <c r="I32" s="1">
        <v>0.84304</v>
      </c>
      <c r="J32" s="1">
        <v>0.026109</v>
      </c>
      <c r="K32" s="1">
        <v>89.2783</v>
      </c>
      <c r="L32" s="1">
        <v>3583.63</v>
      </c>
      <c r="M32" s="1">
        <v>0.83294</v>
      </c>
      <c r="N32" s="1">
        <v>0.02195</v>
      </c>
    </row>
    <row r="33" spans="1:14" ht="30">
      <c r="A33" s="4">
        <v>30</v>
      </c>
      <c r="B33" s="1" t="s">
        <v>26</v>
      </c>
      <c r="C33" s="1" t="s">
        <v>18</v>
      </c>
      <c r="D33" s="1">
        <v>3250</v>
      </c>
      <c r="E33" s="1">
        <v>0.17071</v>
      </c>
      <c r="F33" s="1">
        <v>1</v>
      </c>
      <c r="G33" s="1">
        <v>3534</v>
      </c>
      <c r="H33" s="1">
        <v>0.15696</v>
      </c>
      <c r="I33" s="1">
        <v>1</v>
      </c>
      <c r="J33" s="1">
        <v>0.039858</v>
      </c>
      <c r="K33" s="1">
        <v>91.0086</v>
      </c>
      <c r="L33" s="1">
        <v>3216.24</v>
      </c>
      <c r="M33" s="1">
        <v>1</v>
      </c>
      <c r="N33" s="1">
        <v>0.032046</v>
      </c>
    </row>
    <row r="34" spans="1:14" ht="30">
      <c r="A34" s="4">
        <v>31</v>
      </c>
      <c r="B34" s="1" t="s">
        <v>27</v>
      </c>
      <c r="C34" s="1" t="s">
        <v>14</v>
      </c>
      <c r="D34" s="1">
        <v>4459</v>
      </c>
      <c r="E34" s="1">
        <v>0.22736</v>
      </c>
      <c r="F34" s="1">
        <v>0.22736</v>
      </c>
      <c r="G34" s="1">
        <v>6139</v>
      </c>
      <c r="H34" s="1">
        <v>0.26162</v>
      </c>
      <c r="I34" s="1">
        <v>0.26162</v>
      </c>
      <c r="J34" s="1">
        <v>0</v>
      </c>
      <c r="K34" s="1">
        <v>74.7134</v>
      </c>
      <c r="L34" s="1">
        <v>4586.65</v>
      </c>
      <c r="M34" s="1">
        <v>0.23207</v>
      </c>
      <c r="N34" s="1">
        <v>0</v>
      </c>
    </row>
    <row r="35" spans="1:14" ht="30">
      <c r="A35" s="4">
        <v>32</v>
      </c>
      <c r="B35" s="1" t="s">
        <v>27</v>
      </c>
      <c r="C35" s="1" t="s">
        <v>15</v>
      </c>
      <c r="D35" s="1">
        <v>4131</v>
      </c>
      <c r="E35" s="1">
        <v>0.21064</v>
      </c>
      <c r="F35" s="1">
        <v>0.438</v>
      </c>
      <c r="G35" s="1">
        <v>4992</v>
      </c>
      <c r="H35" s="1">
        <v>0.21274</v>
      </c>
      <c r="I35" s="1">
        <v>0.47437</v>
      </c>
      <c r="J35" s="1">
        <v>0.006738</v>
      </c>
      <c r="K35" s="1">
        <v>83.9798</v>
      </c>
      <c r="L35" s="1">
        <v>4192.27</v>
      </c>
      <c r="M35" s="1">
        <v>0.44419</v>
      </c>
      <c r="N35" s="1">
        <v>0.006123</v>
      </c>
    </row>
    <row r="36" spans="1:14" ht="30">
      <c r="A36" s="4">
        <v>33</v>
      </c>
      <c r="B36" s="1" t="s">
        <v>27</v>
      </c>
      <c r="C36" s="1" t="s">
        <v>16</v>
      </c>
      <c r="D36" s="1">
        <v>3854</v>
      </c>
      <c r="E36" s="1">
        <v>0.19651</v>
      </c>
      <c r="F36" s="1">
        <v>0.63451</v>
      </c>
      <c r="G36" s="1">
        <v>4451</v>
      </c>
      <c r="H36" s="1">
        <v>0.18969</v>
      </c>
      <c r="I36" s="1">
        <v>0.66405</v>
      </c>
      <c r="J36" s="1">
        <v>0.016875</v>
      </c>
      <c r="K36" s="1">
        <v>87.0082</v>
      </c>
      <c r="L36" s="1">
        <v>3872.73</v>
      </c>
      <c r="M36" s="1">
        <v>0.64015</v>
      </c>
      <c r="N36" s="1">
        <v>0.014819</v>
      </c>
    </row>
    <row r="37" spans="1:14" ht="30">
      <c r="A37" s="4">
        <v>34</v>
      </c>
      <c r="B37" s="1" t="s">
        <v>27</v>
      </c>
      <c r="C37" s="1" t="s">
        <v>17</v>
      </c>
      <c r="D37" s="1">
        <v>3775</v>
      </c>
      <c r="E37" s="1">
        <v>0.19248</v>
      </c>
      <c r="F37" s="1">
        <v>0.82699</v>
      </c>
      <c r="G37" s="1">
        <v>4194</v>
      </c>
      <c r="H37" s="1">
        <v>0.17873</v>
      </c>
      <c r="I37" s="1">
        <v>0.84279</v>
      </c>
      <c r="J37" s="1">
        <v>0.031286</v>
      </c>
      <c r="K37" s="1">
        <v>89.8678</v>
      </c>
      <c r="L37" s="1">
        <v>3769.06</v>
      </c>
      <c r="M37" s="1">
        <v>0.83085</v>
      </c>
      <c r="N37" s="1">
        <v>0.027041</v>
      </c>
    </row>
    <row r="38" spans="1:14" ht="30">
      <c r="A38" s="4">
        <v>35</v>
      </c>
      <c r="B38" s="1" t="s">
        <v>27</v>
      </c>
      <c r="C38" s="1" t="s">
        <v>18</v>
      </c>
      <c r="D38" s="1">
        <v>3393</v>
      </c>
      <c r="E38" s="1">
        <v>0.17301</v>
      </c>
      <c r="F38" s="1">
        <v>1</v>
      </c>
      <c r="G38" s="1">
        <v>3689</v>
      </c>
      <c r="H38" s="1">
        <v>0.15721</v>
      </c>
      <c r="I38" s="1">
        <v>1</v>
      </c>
      <c r="J38" s="1">
        <v>0.047079</v>
      </c>
      <c r="K38" s="1">
        <v>90.62</v>
      </c>
      <c r="L38" s="1">
        <v>3342.97</v>
      </c>
      <c r="M38" s="1">
        <v>1</v>
      </c>
      <c r="N38" s="1">
        <v>0.038976</v>
      </c>
    </row>
    <row r="40" ht="60">
      <c r="A40" s="1" t="s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2010-02-22T17:50:06Z</cp:lastPrinted>
  <dcterms:created xsi:type="dcterms:W3CDTF">2009-11-25T16:19:17Z</dcterms:created>
  <dcterms:modified xsi:type="dcterms:W3CDTF">2010-11-03T20:33:12Z</dcterms:modified>
  <cp:category/>
  <cp:version/>
  <cp:contentType/>
  <cp:contentStatus/>
</cp:coreProperties>
</file>