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2450" activeTab="0"/>
  </bookViews>
  <sheets>
    <sheet name="teenPreg_Lorenz_rural_T1" sheetId="1" r:id="rId1"/>
    <sheet name="teenPreg_Lorenz_rural_T8" sheetId="2" r:id="rId2"/>
    <sheet name="Rural_data_T1" sheetId="3" r:id="rId3"/>
    <sheet name="Rural_data_T8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<sst xmlns="http://schemas.openxmlformats.org/spreadsheetml/2006/main" count="106" uniqueCount="29">
  <si>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</si>
  <si>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</si>
  <si>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</si>
  <si>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</si>
  <si>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</si>
  <si>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</si>
  <si>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</si>
  <si>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</si>
  <si>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</si>
  <si>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</si>
  <si>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</si>
  <si>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</si>
  <si>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fys</t>
  </si>
  <si>
    <t>01: 1984/85-1986/87</t>
  </si>
  <si>
    <t>02: 1987/88-1989/90</t>
  </si>
  <si>
    <t>03: 1990/91-1992/93</t>
  </si>
  <si>
    <t>04: 1993/94-1995/96</t>
  </si>
  <si>
    <t>05: 1996/97-1998/99</t>
  </si>
  <si>
    <t>06: 1999/00-2001/02</t>
  </si>
  <si>
    <t>07: 2002/03-2004/05</t>
  </si>
  <si>
    <t>08: 2005/06-2007/08</t>
  </si>
  <si>
    <t>adj_rate</t>
  </si>
  <si>
    <t>Line of equality</t>
  </si>
  <si>
    <t>R1</t>
  </si>
  <si>
    <t>R2</t>
  </si>
  <si>
    <t>R3</t>
  </si>
  <si>
    <t>R4</t>
  </si>
  <si>
    <t>R5</t>
  </si>
  <si>
    <t>RURAL: Crude and Adjusted Lorenz Curve and GINI coefficient for Teen Pregs (ages 15-19)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</si>
</sst>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1"/>
      <color theme="1"/>
      <name val="Calibri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11"/>
      <color indexed="8"/>
      <name val="Calibri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Cambria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Cambria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4.3: Adjusted Lorenz Curve for Teen Pregnancy in Rural Areas 1984/85-1986/87 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(2005-06/2007-08) age, females aged 15-19 </a:t>
            </a:r>
          </a:p>
        </c:rich>
      </c:tx>
      <c:layout>
        <c:manualLayout>
          <c:xMode val="factor"/>
          <c:yMode val="factor"/>
          <c:x val="0.04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6025"/>
          <c:w val="0.9515"/>
          <c:h val="0.744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0.22244</c:v>
                </c:pt>
                <c:pt idx="2">
                  <c:v>0.41551</c:v>
                </c:pt>
                <c:pt idx="3">
                  <c:v>0.60062</c:v>
                </c:pt>
                <c:pt idx="4">
                  <c:v>0.79794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0.39475</c:v>
                </c:pt>
                <c:pt idx="2">
                  <c:v>0.59271</c:v>
                </c:pt>
                <c:pt idx="3">
                  <c:v>0.71333</c:v>
                </c:pt>
                <c:pt idx="4">
                  <c:v>0.83741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54660576"/>
        <c:axId val="22183137"/>
      </c:scatterChart>
      <c:valAx>
        <c:axId val="5466057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2183137"/>
        <c:crosses val="autoZero"/>
        <c:crossBetween val="midCat"/>
        <c:dispUnits/>
        <c:majorUnit val="0.2"/>
      </c:valAx>
      <c:valAx>
        <c:axId val="2218313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Teen Pregnancies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0576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"/>
          <c:y val="0.92475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4.4: Adjusted Lorenz Curve for Teen Pregnancy in Rural Areas 2005-06/2007-08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(2005-06/2007-08) age, females aged 15-19 </a:t>
            </a:r>
          </a:p>
        </c:rich>
      </c:tx>
      <c:layout>
        <c:manualLayout>
          <c:xMode val="factor"/>
          <c:yMode val="factor"/>
          <c:x val="0.015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635"/>
          <c:w val="0.95"/>
          <c:h val="0.750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Rural_data_T8!$I$2:$I$7</c:f>
              <c:numCache>
                <c:ptCount val="6"/>
                <c:pt idx="0">
                  <c:v>0</c:v>
                </c:pt>
                <c:pt idx="1">
                  <c:v>0.22504</c:v>
                </c:pt>
                <c:pt idx="2">
                  <c:v>0.42249</c:v>
                </c:pt>
                <c:pt idx="3">
                  <c:v>0.61324</c:v>
                </c:pt>
                <c:pt idx="4">
                  <c:v>0.79628</c:v>
                </c:pt>
                <c:pt idx="5">
                  <c:v>1</c:v>
                </c:pt>
              </c:numCache>
            </c:numRef>
          </c:xVal>
          <c:yVal>
            <c:numRef>
              <c:f>Rural_data_T8!$M$2:$M$7</c:f>
              <c:numCache>
                <c:ptCount val="6"/>
                <c:pt idx="0">
                  <c:v>0</c:v>
                </c:pt>
                <c:pt idx="1">
                  <c:v>0.44715</c:v>
                </c:pt>
                <c:pt idx="2">
                  <c:v>0.65113</c:v>
                </c:pt>
                <c:pt idx="3">
                  <c:v>0.78403</c:v>
                </c:pt>
                <c:pt idx="4">
                  <c:v>0.89819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65430506"/>
        <c:axId val="52003643"/>
      </c:scatterChart>
      <c:valAx>
        <c:axId val="6543050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52003643"/>
        <c:crosses val="autoZero"/>
        <c:crossBetween val="midCat"/>
        <c:dispUnits/>
        <c:majorUnit val="0.2"/>
      </c:valAx>
      <c:valAx>
        <c:axId val="520036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Teen Pregnancies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30506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5"/>
          <c:y val="0.9245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0.7085</cdr:x>
      <cdr:y>0.7385</cdr:y>
    </cdr:from>
    <cdr:to>
      <cdr:x>0.80175</cdr:x>
      <cdr:y>0.78975</cdr:y>
    </cdr:to>
    <cdr:sp textlink="Rural_data_T1!$N$8">
      <cdr:nvSpPr>
        <cdr:cNvPr id="1" name="TextBox 1"/>
        <cdr:cNvSpPr txBox="1">
          <a:spLocks noChangeArrowheads="1"/>
        </cdr:cNvSpPr>
      </cdr:nvSpPr>
      <cdr:spPr>
        <a:xfrm>
          <a:off x="6200775" y="4705350"/>
          <a:ext cx="819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bb8c87e-06ed-4046-b111-75862247b329}" type="TxLink">
            <a:rPr lang="en-US" cap="none" sz="1200" b="0" i="0" u="none" baseline="0">
              <a:solidFill>
                <a:srgbClr val="000000"/>
              </a:solidFill>
            </a:rPr>
            <a:t>0.197</a:t>
          </a:fld>
        </a:p>
      </cdr:txBody>
    </cdr:sp>
  </cdr:relSizeAnchor>
  <cdr:relSizeAnchor xmlns:cdr="http://schemas.openxmlformats.org/drawingml/2006/chartDrawing">
    <cdr:from>
      <cdr:x>0.64625</cdr:x>
      <cdr:y>0.74</cdr:y>
    </cdr:from>
    <cdr:to>
      <cdr:x>0.7235</cdr:x>
      <cdr:y>0.77925</cdr:y>
    </cdr:to>
    <cdr:sp>
      <cdr:nvSpPr>
        <cdr:cNvPr id="2" name="TextBox 2"/>
        <cdr:cNvSpPr txBox="1">
          <a:spLocks noChangeArrowheads="1"/>
        </cdr:cNvSpPr>
      </cdr:nvSpPr>
      <cdr:spPr>
        <a:xfrm>
          <a:off x="5648325" y="4714875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0.22425</cdr:x>
      <cdr:y>0.78725</cdr:y>
    </cdr:from>
    <cdr:to>
      <cdr:x>0.306</cdr:x>
      <cdr:y>0.8675</cdr:y>
    </cdr:to>
    <cdr:sp textlink="Rural_data_T1!$P$3">
      <cdr:nvSpPr>
        <cdr:cNvPr id="3" name="TextBox 4"/>
        <cdr:cNvSpPr txBox="1">
          <a:spLocks noChangeArrowheads="1"/>
        </cdr:cNvSpPr>
      </cdr:nvSpPr>
      <cdr:spPr>
        <a:xfrm>
          <a:off x="1962150" y="5010150"/>
          <a:ext cx="7143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599ba9f-6e67-4517-9087-7cb318e95707}" type="TxLink">
            <a:rPr lang="en-US" cap="none" sz="1200" b="0" i="0" u="none" baseline="0">
              <a:solidFill>
                <a:srgbClr val="000000"/>
              </a:solidFill>
            </a:rPr>
            <a:t>22.2%
R1</a:t>
          </a:fld>
        </a:p>
      </cdr:txBody>
    </cdr:sp>
  </cdr:relSizeAnchor>
  <cdr:relSizeAnchor xmlns:cdr="http://schemas.openxmlformats.org/drawingml/2006/chartDrawing">
    <cdr:from>
      <cdr:x>0.39475</cdr:x>
      <cdr:y>0.7885</cdr:y>
    </cdr:from>
    <cdr:to>
      <cdr:x>0.47575</cdr:x>
      <cdr:y>0.859</cdr:y>
    </cdr:to>
    <cdr:sp textlink="Rural_data_T1!$P$4">
      <cdr:nvSpPr>
        <cdr:cNvPr id="4" name="TextBox 1"/>
        <cdr:cNvSpPr txBox="1">
          <a:spLocks noChangeArrowheads="1"/>
        </cdr:cNvSpPr>
      </cdr:nvSpPr>
      <cdr:spPr>
        <a:xfrm>
          <a:off x="3448050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0c27fd2-0297-4473-a05d-96fad3798873}" type="TxLink">
            <a:rPr lang="en-US" cap="none" sz="1200" b="0" i="0" u="none" baseline="0">
              <a:solidFill>
                <a:srgbClr val="000000"/>
              </a:solidFill>
            </a:rPr>
            <a:t>41.6%
R2</a:t>
          </a:fld>
        </a:p>
      </cdr:txBody>
    </cdr:sp>
  </cdr:relSizeAnchor>
  <cdr:relSizeAnchor xmlns:cdr="http://schemas.openxmlformats.org/drawingml/2006/chartDrawing">
    <cdr:from>
      <cdr:x>0.56625</cdr:x>
      <cdr:y>0.78725</cdr:y>
    </cdr:from>
    <cdr:to>
      <cdr:x>0.647</cdr:x>
      <cdr:y>0.8575</cdr:y>
    </cdr:to>
    <cdr:sp textlink="Rural_data_T1!$P$5">
      <cdr:nvSpPr>
        <cdr:cNvPr id="5" name="TextBox 1"/>
        <cdr:cNvSpPr txBox="1">
          <a:spLocks noChangeArrowheads="1"/>
        </cdr:cNvSpPr>
      </cdr:nvSpPr>
      <cdr:spPr>
        <a:xfrm>
          <a:off x="4953000" y="50101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5593e3c-dd99-4101-8003-b0c07b73b59d}" type="TxLink">
            <a:rPr lang="en-US" cap="none" sz="1200" b="0" i="0" u="none" baseline="0">
              <a:solidFill>
                <a:srgbClr val="000000"/>
              </a:solidFill>
            </a:rPr>
            <a:t>60.1%
R3</a:t>
          </a:fld>
        </a:p>
      </cdr:txBody>
    </cdr:sp>
  </cdr:relSizeAnchor>
  <cdr:relSizeAnchor xmlns:cdr="http://schemas.openxmlformats.org/drawingml/2006/chartDrawing">
    <cdr:from>
      <cdr:x>0.73775</cdr:x>
      <cdr:y>0.78975</cdr:y>
    </cdr:from>
    <cdr:to>
      <cdr:x>0.8185</cdr:x>
      <cdr:y>0.86025</cdr:y>
    </cdr:to>
    <cdr:sp textlink="Rural_data_T1!$P$6">
      <cdr:nvSpPr>
        <cdr:cNvPr id="6" name="TextBox 1"/>
        <cdr:cNvSpPr txBox="1">
          <a:spLocks noChangeArrowheads="1"/>
        </cdr:cNvSpPr>
      </cdr:nvSpPr>
      <cdr:spPr>
        <a:xfrm>
          <a:off x="644842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79b66ed-c65a-4ac5-a964-49ab8bbca351}" type="TxLink">
            <a:rPr lang="en-US" cap="none" sz="1200" b="0" i="0" u="none" baseline="0">
              <a:solidFill>
                <a:srgbClr val="000000"/>
              </a:solidFill>
            </a:rPr>
            <a:t>79.8%
R4</a:t>
          </a:fld>
        </a:p>
      </cdr:txBody>
    </cdr:sp>
  </cdr:relSizeAnchor>
  <cdr:relSizeAnchor xmlns:cdr="http://schemas.openxmlformats.org/drawingml/2006/chartDrawing">
    <cdr:from>
      <cdr:x>0.90375</cdr:x>
      <cdr:y>0.7885</cdr:y>
    </cdr:from>
    <cdr:to>
      <cdr:x>0.99175</cdr:x>
      <cdr:y>0.859</cdr:y>
    </cdr:to>
    <cdr:sp textlink="Rural_data_T1!$P$7">
      <cdr:nvSpPr>
        <cdr:cNvPr id="7" name="TextBox 1"/>
        <cdr:cNvSpPr txBox="1">
          <a:spLocks noChangeArrowheads="1"/>
        </cdr:cNvSpPr>
      </cdr:nvSpPr>
      <cdr:spPr>
        <a:xfrm>
          <a:off x="7905750" y="5019675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9e441ad-8e36-4ac8-9ad4-cc3deaca5014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0.75825</cdr:x>
      <cdr:y>0.73725</cdr:y>
    </cdr:from>
    <cdr:to>
      <cdr:x>0.96875</cdr:x>
      <cdr:y>0.77375</cdr:y>
    </cdr:to>
    <cdr:sp>
      <cdr:nvSpPr>
        <cdr:cNvPr id="8" name="TextBox 1"/>
        <cdr:cNvSpPr txBox="1">
          <a:spLocks noChangeArrowheads="1"/>
        </cdr:cNvSpPr>
      </cdr:nvSpPr>
      <cdr:spPr>
        <a:xfrm>
          <a:off x="6629400" y="4695825"/>
          <a:ext cx="1838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0.179, 0.215)</a:t>
          </a:r>
        </a:p>
      </cdr:txBody>
    </cdr:sp>
  </cdr:relSizeAnchor>
  <cdr:relSizeAnchor xmlns:cdr="http://schemas.openxmlformats.org/drawingml/2006/chartDrawing">
    <cdr:from>
      <cdr:x>0.727</cdr:x>
      <cdr:y>0.9685</cdr:y>
    </cdr:from>
    <cdr:to>
      <cdr:x>1</cdr:x>
      <cdr:y>1</cdr:y>
    </cdr:to>
    <cdr:sp>
      <cdr:nvSpPr>
        <cdr:cNvPr id="9" name="TextBox 10"/>
        <cdr:cNvSpPr txBox="1">
          <a:spLocks noChangeArrowheads="1"/>
        </cdr:cNvSpPr>
      </cdr:nvSpPr>
      <cdr:spPr>
        <a:xfrm>
          <a:off x="6362700" y="6162675"/>
          <a:ext cx="2390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Manitoba Centre for Health Policy,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0.79075</cdr:y>
    </cdr:from>
    <cdr:to>
      <cdr:x>0.32325</cdr:x>
      <cdr:y>0.86125</cdr:y>
    </cdr:to>
    <cdr:sp textlink="Rural_data_T8!$P$3">
      <cdr:nvSpPr>
        <cdr:cNvPr id="1" name="TextBox 1"/>
        <cdr:cNvSpPr txBox="1">
          <a:spLocks noChangeArrowheads="1"/>
        </cdr:cNvSpPr>
      </cdr:nvSpPr>
      <cdr:spPr>
        <a:xfrm>
          <a:off x="212407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def2cfc-baf7-4c1d-b32a-d7c9bddb9a83}" type="TxLink">
            <a:rPr lang="en-US" cap="none" sz="1200" b="0" i="0" u="none" baseline="0">
              <a:solidFill>
                <a:srgbClr val="000000"/>
              </a:solidFill>
            </a:rPr>
            <a:t>22.5%
R1</a:t>
          </a:fld>
        </a:p>
      </cdr:txBody>
    </cdr:sp>
  </cdr:relSizeAnchor>
  <cdr:relSizeAnchor xmlns:cdr="http://schemas.openxmlformats.org/drawingml/2006/chartDrawing">
    <cdr:from>
      <cdr:x>0.41</cdr:x>
      <cdr:y>0.78925</cdr:y>
    </cdr:from>
    <cdr:to>
      <cdr:x>0.48975</cdr:x>
      <cdr:y>0.86</cdr:y>
    </cdr:to>
    <cdr:sp textlink="Rural_data_T8!$P$4">
      <cdr:nvSpPr>
        <cdr:cNvPr id="2" name="TextBox 1"/>
        <cdr:cNvSpPr txBox="1">
          <a:spLocks noChangeArrowheads="1"/>
        </cdr:cNvSpPr>
      </cdr:nvSpPr>
      <cdr:spPr>
        <a:xfrm>
          <a:off x="3581400" y="501967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0966302e-4e7d-4909-bd2a-90bd8299dd24}" type="TxLink">
            <a:rPr lang="en-US" cap="none" sz="1200" b="0" i="0" u="none" baseline="0">
              <a:solidFill>
                <a:srgbClr val="000000"/>
              </a:solidFill>
            </a:rPr>
            <a:t>42.2%
R2</a:t>
          </a:fld>
        </a:p>
      </cdr:txBody>
    </cdr:sp>
  </cdr:relSizeAnchor>
  <cdr:relSizeAnchor xmlns:cdr="http://schemas.openxmlformats.org/drawingml/2006/chartDrawing">
    <cdr:from>
      <cdr:x>0.581</cdr:x>
      <cdr:y>0.78925</cdr:y>
    </cdr:from>
    <cdr:to>
      <cdr:x>0.661</cdr:x>
      <cdr:y>0.86</cdr:y>
    </cdr:to>
    <cdr:sp textlink="Rural_data_T8!$P$5">
      <cdr:nvSpPr>
        <cdr:cNvPr id="3" name="TextBox 1"/>
        <cdr:cNvSpPr txBox="1">
          <a:spLocks noChangeArrowheads="1"/>
        </cdr:cNvSpPr>
      </cdr:nvSpPr>
      <cdr:spPr>
        <a:xfrm>
          <a:off x="5076825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bbe6582-81e2-4353-bac3-a95c85af4c7a}" type="TxLink">
            <a:rPr lang="en-US" cap="none" sz="1200" b="0" i="0" u="none" baseline="0">
              <a:solidFill>
                <a:srgbClr val="000000"/>
              </a:solidFill>
            </a:rPr>
            <a:t>61.3%
R3</a:t>
          </a:fld>
        </a:p>
      </cdr:txBody>
    </cdr:sp>
  </cdr:relSizeAnchor>
  <cdr:relSizeAnchor xmlns:cdr="http://schemas.openxmlformats.org/drawingml/2006/chartDrawing">
    <cdr:from>
      <cdr:x>0.74775</cdr:x>
      <cdr:y>0.78925</cdr:y>
    </cdr:from>
    <cdr:to>
      <cdr:x>0.8275</cdr:x>
      <cdr:y>0.86</cdr:y>
    </cdr:to>
    <cdr:sp textlink="Rural_data_T8!$P$6">
      <cdr:nvSpPr>
        <cdr:cNvPr id="4" name="TextBox 1"/>
        <cdr:cNvSpPr txBox="1">
          <a:spLocks noChangeArrowheads="1"/>
        </cdr:cNvSpPr>
      </cdr:nvSpPr>
      <cdr:spPr>
        <a:xfrm>
          <a:off x="6543675" y="501967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4d698e2-077d-46d5-94f8-4d0de3aabb60}" type="TxLink">
            <a:rPr lang="en-US" cap="none" sz="1200" b="0" i="0" u="none" baseline="0">
              <a:solidFill>
                <a:srgbClr val="000000"/>
              </a:solidFill>
            </a:rPr>
            <a:t>79.6%
R4</a:t>
          </a:fld>
        </a:p>
      </cdr:txBody>
    </cdr:sp>
  </cdr:relSizeAnchor>
  <cdr:relSizeAnchor xmlns:cdr="http://schemas.openxmlformats.org/drawingml/2006/chartDrawing">
    <cdr:from>
      <cdr:x>0.9135</cdr:x>
      <cdr:y>0.787</cdr:y>
    </cdr:from>
    <cdr:to>
      <cdr:x>1</cdr:x>
      <cdr:y>0.8575</cdr:y>
    </cdr:to>
    <cdr:sp textlink="Rural_data_T8!$P$7">
      <cdr:nvSpPr>
        <cdr:cNvPr id="5" name="TextBox 1"/>
        <cdr:cNvSpPr txBox="1">
          <a:spLocks noChangeArrowheads="1"/>
        </cdr:cNvSpPr>
      </cdr:nvSpPr>
      <cdr:spPr>
        <a:xfrm>
          <a:off x="7991475" y="500062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da7acad-b460-4058-b446-b1ad35e4eb06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0.7415</cdr:x>
      <cdr:y>0.739</cdr:y>
    </cdr:from>
    <cdr:to>
      <cdr:x>0.82575</cdr:x>
      <cdr:y>0.79075</cdr:y>
    </cdr:to>
    <cdr:sp textlink="Rural_data_T8!$N$8">
      <cdr:nvSpPr>
        <cdr:cNvPr id="6" name="TextBox 1"/>
        <cdr:cNvSpPr txBox="1">
          <a:spLocks noChangeArrowheads="1"/>
        </cdr:cNvSpPr>
      </cdr:nvSpPr>
      <cdr:spPr>
        <a:xfrm>
          <a:off x="6486525" y="4695825"/>
          <a:ext cx="733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49ea21f-bce5-4947-bf71-b633f4a86ac5}" type="TxLink">
            <a:rPr lang="en-US" cap="none" sz="1200" b="0" i="0" u="none" baseline="0">
              <a:solidFill>
                <a:srgbClr val="000000"/>
              </a:solidFill>
            </a:rPr>
            <a:t>0.286</a:t>
          </a:fld>
        </a:p>
      </cdr:txBody>
    </cdr:sp>
  </cdr:relSizeAnchor>
  <cdr:relSizeAnchor xmlns:cdr="http://schemas.openxmlformats.org/drawingml/2006/chartDrawing">
    <cdr:from>
      <cdr:x>0.6795</cdr:x>
      <cdr:y>0.7405</cdr:y>
    </cdr:from>
    <cdr:to>
      <cdr:x>0.75575</cdr:x>
      <cdr:y>0.7765</cdr:y>
    </cdr:to>
    <cdr:sp>
      <cdr:nvSpPr>
        <cdr:cNvPr id="7" name="TextBox 2"/>
        <cdr:cNvSpPr txBox="1">
          <a:spLocks noChangeArrowheads="1"/>
        </cdr:cNvSpPr>
      </cdr:nvSpPr>
      <cdr:spPr>
        <a:xfrm>
          <a:off x="5943600" y="4705350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0.7955</cdr:x>
      <cdr:y>0.739</cdr:y>
    </cdr:from>
    <cdr:to>
      <cdr:x>1</cdr:x>
      <cdr:y>0.77575</cdr:y>
    </cdr:to>
    <cdr:sp>
      <cdr:nvSpPr>
        <cdr:cNvPr id="8" name="TextBox 1"/>
        <cdr:cNvSpPr txBox="1">
          <a:spLocks noChangeArrowheads="1"/>
        </cdr:cNvSpPr>
      </cdr:nvSpPr>
      <cdr:spPr>
        <a:xfrm>
          <a:off x="6962775" y="4695825"/>
          <a:ext cx="1790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0.266, 0.306)</a:t>
          </a:r>
        </a:p>
      </cdr:txBody>
    </cdr:sp>
  </cdr:relSizeAnchor>
  <cdr:relSizeAnchor xmlns:cdr="http://schemas.openxmlformats.org/drawingml/2006/chartDrawing">
    <cdr:from>
      <cdr:x>0.72125</cdr:x>
      <cdr:y>0.9685</cdr:y>
    </cdr:from>
    <cdr:to>
      <cdr:x>1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6305550" y="6153150"/>
          <a:ext cx="2438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Manitoba Centre for Health Policy, 2010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0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1984/85-1986/87</v>
      </c>
      <c r="C3" s="4" t="str">
        <f>Original_data!C4</f>
        <v>R1</v>
      </c>
      <c r="D3" s="4">
        <f>Original_data!D4</f>
        <v>1416</v>
      </c>
      <c r="E3" s="4">
        <f>Original_data!E4</f>
        <v>0.39664</v>
      </c>
      <c r="F3" s="4">
        <f>Original_data!F4</f>
        <v>0.39664</v>
      </c>
      <c r="G3" s="4">
        <f>Original_data!G4</f>
        <v>12702</v>
      </c>
      <c r="H3" s="4">
        <f>Original_data!H4</f>
        <v>0.22244</v>
      </c>
      <c r="I3" s="4">
        <f>Original_data!I4</f>
        <v>0.22244</v>
      </c>
      <c r="J3" s="4">
        <f>Original_data!J4</f>
        <v>0</v>
      </c>
      <c r="K3" s="4">
        <f>Original_data!K4</f>
        <v>110.898</v>
      </c>
      <c r="L3" s="4">
        <f>Original_data!L4</f>
        <v>1408.63</v>
      </c>
      <c r="M3" s="4">
        <f>Original_data!M4</f>
        <v>0.39475</v>
      </c>
      <c r="N3" s="4">
        <f>Original_data!N4</f>
        <v>0</v>
      </c>
      <c r="O3" t="s">
        <v>23</v>
      </c>
      <c r="P3" s="1" t="str">
        <f>(TEXT(I3,"0.0%")&amp;CHAR(10)&amp;O3)</f>
        <v>22.2%
R1</v>
      </c>
    </row>
    <row r="4" spans="1:16" ht="30">
      <c r="A4" s="4">
        <f>Original_data!A5</f>
        <v>2</v>
      </c>
      <c r="B4" s="4" t="str">
        <f>Original_data!B5</f>
        <v>01: 1984/85-1986/87</v>
      </c>
      <c r="C4" s="4" t="str">
        <f>Original_data!C5</f>
        <v>R2</v>
      </c>
      <c r="D4" s="4">
        <f>Original_data!D5</f>
        <v>702</v>
      </c>
      <c r="E4" s="4">
        <f>Original_data!E5</f>
        <v>0.19664</v>
      </c>
      <c r="F4" s="4">
        <f>Original_data!F5</f>
        <v>0.59328</v>
      </c>
      <c r="G4" s="4">
        <f>Original_data!G5</f>
        <v>11025</v>
      </c>
      <c r="H4" s="4">
        <f>Original_data!H5</f>
        <v>0.19307</v>
      </c>
      <c r="I4" s="4">
        <f>Original_data!I5</f>
        <v>0.41551</v>
      </c>
      <c r="J4" s="4">
        <f>Original_data!J5</f>
        <v>0.03284</v>
      </c>
      <c r="K4" s="4">
        <f>Original_data!K5</f>
        <v>64.072</v>
      </c>
      <c r="L4" s="4">
        <f>Original_data!L5</f>
        <v>706.4</v>
      </c>
      <c r="M4" s="4">
        <f>Original_data!M5</f>
        <v>0.59271</v>
      </c>
      <c r="N4" s="4">
        <f>Original_data!N5</f>
        <v>0.03218</v>
      </c>
      <c r="O4" t="s">
        <v>24</v>
      </c>
      <c r="P4" s="1" t="str">
        <f>(TEXT(I4,"0.0%")&amp;CHAR(10)&amp;O4)</f>
        <v>41.6%
R2</v>
      </c>
    </row>
    <row r="5" spans="1:16" ht="30">
      <c r="A5" s="4">
        <f>Original_data!A6</f>
        <v>3</v>
      </c>
      <c r="B5" s="4" t="str">
        <f>Original_data!B6</f>
        <v>01: 1984/85-1986/87</v>
      </c>
      <c r="C5" s="4" t="str">
        <f>Original_data!C6</f>
        <v>R3</v>
      </c>
      <c r="D5" s="4">
        <f>Original_data!D6</f>
        <v>436</v>
      </c>
      <c r="E5" s="4">
        <f>Original_data!E6</f>
        <v>0.12213</v>
      </c>
      <c r="F5" s="4">
        <f>Original_data!F6</f>
        <v>0.71541</v>
      </c>
      <c r="G5" s="4">
        <f>Original_data!G6</f>
        <v>10570</v>
      </c>
      <c r="H5" s="4">
        <f>Original_data!H6</f>
        <v>0.1851</v>
      </c>
      <c r="I5" s="4">
        <f>Original_data!I6</f>
        <v>0.60062</v>
      </c>
      <c r="J5" s="4">
        <f>Original_data!J6</f>
        <v>0.09191</v>
      </c>
      <c r="K5" s="4">
        <f>Original_data!K6</f>
        <v>40.722</v>
      </c>
      <c r="L5" s="4">
        <f>Original_data!L6</f>
        <v>430.43</v>
      </c>
      <c r="M5" s="4">
        <f>Original_data!M6</f>
        <v>0.71333</v>
      </c>
      <c r="N5" s="4">
        <f>Original_data!N6</f>
        <v>0.09177</v>
      </c>
      <c r="O5" t="s">
        <v>25</v>
      </c>
      <c r="P5" s="1" t="str">
        <f>(TEXT(I5,"0.0%")&amp;CHAR(10)&amp;O5)</f>
        <v>60.1%
R3</v>
      </c>
    </row>
    <row r="6" spans="1:16" ht="30">
      <c r="A6" s="4">
        <f>Original_data!A7</f>
        <v>4</v>
      </c>
      <c r="B6" s="4" t="str">
        <f>Original_data!B7</f>
        <v>01: 1984/85-1986/87</v>
      </c>
      <c r="C6" s="4" t="str">
        <f>Original_data!C7</f>
        <v>R4</v>
      </c>
      <c r="D6" s="4">
        <f>Original_data!D7</f>
        <v>444</v>
      </c>
      <c r="E6" s="4">
        <f>Original_data!E7</f>
        <v>0.12437</v>
      </c>
      <c r="F6" s="4">
        <f>Original_data!F7</f>
        <v>0.83978</v>
      </c>
      <c r="G6" s="4">
        <f>Original_data!G7</f>
        <v>11268</v>
      </c>
      <c r="H6" s="4">
        <f>Original_data!H7</f>
        <v>0.19733</v>
      </c>
      <c r="I6" s="4">
        <f>Original_data!I7</f>
        <v>0.79794</v>
      </c>
      <c r="J6" s="4">
        <f>Original_data!J7</f>
        <v>0.15838</v>
      </c>
      <c r="K6" s="4">
        <f>Original_data!K7</f>
        <v>39.293</v>
      </c>
      <c r="L6" s="4">
        <f>Original_data!L7</f>
        <v>442.76</v>
      </c>
      <c r="M6" s="4">
        <f>Original_data!M7</f>
        <v>0.83741</v>
      </c>
      <c r="N6" s="4">
        <f>Original_data!N7</f>
        <v>0.15801</v>
      </c>
      <c r="O6" t="s">
        <v>26</v>
      </c>
      <c r="P6" s="1" t="str">
        <f>(TEXT(I6,"0.0%")&amp;CHAR(10)&amp;O6)</f>
        <v>79.8%
R4</v>
      </c>
    </row>
    <row r="7" spans="1:16" ht="30">
      <c r="A7" s="4">
        <f>Original_data!A8</f>
        <v>5</v>
      </c>
      <c r="B7" s="4" t="str">
        <f>Original_data!B8</f>
        <v>01: 1984/85-1986/87</v>
      </c>
      <c r="C7" s="4" t="str">
        <f>Original_data!C8</f>
        <v>R5</v>
      </c>
      <c r="D7" s="4">
        <f>Original_data!D8</f>
        <v>572</v>
      </c>
      <c r="E7" s="4">
        <f>Original_data!E8</f>
        <v>0.16022</v>
      </c>
      <c r="F7" s="4">
        <f>Original_data!F8</f>
        <v>1</v>
      </c>
      <c r="G7" s="4">
        <f>Original_data!G8</f>
        <v>11538</v>
      </c>
      <c r="H7" s="4">
        <f>Original_data!H8</f>
        <v>0.20206</v>
      </c>
      <c r="I7" s="4">
        <f>Original_data!I8</f>
        <v>1</v>
      </c>
      <c r="J7" s="4">
        <f>Original_data!J8</f>
        <v>0.20021</v>
      </c>
      <c r="K7" s="4">
        <f>Original_data!K8</f>
        <v>50.286</v>
      </c>
      <c r="L7" s="4">
        <f>Original_data!L8</f>
        <v>580.2</v>
      </c>
      <c r="M7" s="4">
        <f>Original_data!M8</f>
        <v>1</v>
      </c>
      <c r="N7" s="4">
        <f>Original_data!N8</f>
        <v>0.19747</v>
      </c>
      <c r="O7" t="s">
        <v>27</v>
      </c>
      <c r="P7" s="1" t="str">
        <f>(TEXT(I7,"0%")&amp;CHAR(10)&amp;O7)</f>
        <v>100%
R5</v>
      </c>
    </row>
    <row r="8" ht="15">
      <c r="N8" t="str">
        <f>FIXED(N7,3)</f>
        <v>0.197</v>
      </c>
    </row>
    <row r="9" ht="90">
      <c r="A9" s="1">
        <f>Original_data!A45</f>
        <v>0</v>
      </c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I29" sqref="I29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22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Original_data!A39</f>
        <v>36</v>
      </c>
      <c r="B3" s="4" t="str">
        <f>Original_data!B39</f>
        <v>08: 2005/06-2007/08</v>
      </c>
      <c r="C3" s="4" t="str">
        <f>Original_data!C39</f>
        <v>R1</v>
      </c>
      <c r="D3" s="4">
        <f>Original_data!D39</f>
        <v>1289</v>
      </c>
      <c r="E3" s="4">
        <f>Original_data!E39</f>
        <v>0.44174</v>
      </c>
      <c r="F3" s="4">
        <f>Original_data!F39</f>
        <v>0.44174</v>
      </c>
      <c r="G3" s="4">
        <f>Original_data!G39</f>
        <v>12369</v>
      </c>
      <c r="H3" s="4">
        <f>Original_data!H39</f>
        <v>0.22504</v>
      </c>
      <c r="I3" s="4">
        <f>Original_data!I39</f>
        <v>0.22504</v>
      </c>
      <c r="J3" s="4">
        <f>Original_data!J39</f>
        <v>0</v>
      </c>
      <c r="K3" s="4">
        <f>Original_data!K39</f>
        <v>107.656</v>
      </c>
      <c r="L3" s="4">
        <f>Original_data!L39</f>
        <v>1331.6</v>
      </c>
      <c r="M3" s="4">
        <f>Original_data!M39</f>
        <v>0.44715</v>
      </c>
      <c r="N3" s="4">
        <f>Original_data!N39</f>
        <v>0</v>
      </c>
      <c r="O3" t="s">
        <v>23</v>
      </c>
      <c r="P3" s="1" t="str">
        <f>(TEXT(I3,"0.0%")&amp;CHAR(10)&amp;O3)</f>
        <v>22.5%
R1</v>
      </c>
      <c r="Q3">
        <v>0.2</v>
      </c>
    </row>
    <row r="4" spans="1:17" ht="38.25">
      <c r="A4" s="4">
        <f>Original_data!A40</f>
        <v>37</v>
      </c>
      <c r="B4" s="4" t="str">
        <f>Original_data!B40</f>
        <v>08: 2005/06-2007/08</v>
      </c>
      <c r="C4" s="4" t="str">
        <f>Original_data!C40</f>
        <v>R2</v>
      </c>
      <c r="D4" s="4">
        <f>Original_data!D40</f>
        <v>600</v>
      </c>
      <c r="E4" s="4">
        <f>Original_data!E40</f>
        <v>0.20562</v>
      </c>
      <c r="F4" s="4">
        <f>Original_data!F40</f>
        <v>0.64736</v>
      </c>
      <c r="G4" s="4">
        <f>Original_data!G40</f>
        <v>10853</v>
      </c>
      <c r="H4" s="4">
        <f>Original_data!H40</f>
        <v>0.19746</v>
      </c>
      <c r="I4" s="4">
        <f>Original_data!I40</f>
        <v>0.42249</v>
      </c>
      <c r="J4" s="4">
        <f>Original_data!J40</f>
        <v>0.04095</v>
      </c>
      <c r="K4" s="4">
        <f>Original_data!K40</f>
        <v>55.973</v>
      </c>
      <c r="L4" s="4">
        <f>Original_data!L40</f>
        <v>607.47</v>
      </c>
      <c r="M4" s="4">
        <f>Original_data!M40</f>
        <v>0.65113</v>
      </c>
      <c r="N4" s="4">
        <f>Original_data!N40</f>
        <v>0.04239</v>
      </c>
      <c r="O4" t="s">
        <v>24</v>
      </c>
      <c r="P4" s="1" t="str">
        <f>(TEXT(I4,"0.0%")&amp;CHAR(10)&amp;O4)</f>
        <v>42.2%
R2</v>
      </c>
      <c r="Q4">
        <v>0.4</v>
      </c>
    </row>
    <row r="5" spans="1:17" ht="38.25">
      <c r="A5" s="4">
        <f>Original_data!A41</f>
        <v>38</v>
      </c>
      <c r="B5" s="4" t="str">
        <f>Original_data!B41</f>
        <v>08: 2005/06-2007/08</v>
      </c>
      <c r="C5" s="4" t="str">
        <f>Original_data!C41</f>
        <v>R3</v>
      </c>
      <c r="D5" s="4">
        <f>Original_data!D41</f>
        <v>394</v>
      </c>
      <c r="E5" s="4">
        <f>Original_data!E41</f>
        <v>0.13502</v>
      </c>
      <c r="F5" s="4">
        <f>Original_data!F41</f>
        <v>0.78239</v>
      </c>
      <c r="G5" s="4">
        <f>Original_data!G41</f>
        <v>10484</v>
      </c>
      <c r="H5" s="4">
        <f>Original_data!H41</f>
        <v>0.19074</v>
      </c>
      <c r="I5" s="4">
        <f>Original_data!I41</f>
        <v>0.61324</v>
      </c>
      <c r="J5" s="4">
        <f>Original_data!J41</f>
        <v>0.10738</v>
      </c>
      <c r="K5" s="4">
        <f>Original_data!K41</f>
        <v>37.748</v>
      </c>
      <c r="L5" s="4">
        <f>Original_data!L41</f>
        <v>395.75</v>
      </c>
      <c r="M5" s="4">
        <f>Original_data!M41</f>
        <v>0.78403</v>
      </c>
      <c r="N5" s="4">
        <f>Original_data!N41</f>
        <v>0.11044</v>
      </c>
      <c r="O5" t="s">
        <v>25</v>
      </c>
      <c r="P5" s="1" t="str">
        <f>(TEXT(I5,"0.0%")&amp;CHAR(10)&amp;O5)</f>
        <v>61.3%
R3</v>
      </c>
      <c r="Q5">
        <v>0.6</v>
      </c>
    </row>
    <row r="6" spans="1:17" ht="38.25">
      <c r="A6" s="4">
        <f>Original_data!A42</f>
        <v>39</v>
      </c>
      <c r="B6" s="4" t="str">
        <f>Original_data!B42</f>
        <v>08: 2005/06-2007/08</v>
      </c>
      <c r="C6" s="4" t="str">
        <f>Original_data!C42</f>
        <v>R4</v>
      </c>
      <c r="D6" s="4">
        <f>Original_data!D42</f>
        <v>337</v>
      </c>
      <c r="E6" s="4">
        <f>Original_data!E42</f>
        <v>0.11549</v>
      </c>
      <c r="F6" s="4">
        <f>Original_data!F42</f>
        <v>0.89788</v>
      </c>
      <c r="G6" s="4">
        <f>Original_data!G42</f>
        <v>10061</v>
      </c>
      <c r="H6" s="4">
        <f>Original_data!H42</f>
        <v>0.18305</v>
      </c>
      <c r="I6" s="4">
        <f>Original_data!I42</f>
        <v>0.79628</v>
      </c>
      <c r="J6" s="4">
        <f>Original_data!J42</f>
        <v>0.17978</v>
      </c>
      <c r="K6" s="4">
        <f>Original_data!K42</f>
        <v>33.792</v>
      </c>
      <c r="L6" s="4">
        <f>Original_data!L42</f>
        <v>339.98</v>
      </c>
      <c r="M6" s="4">
        <f>Original_data!M42</f>
        <v>0.89819</v>
      </c>
      <c r="N6" s="4">
        <f>Original_data!N42</f>
        <v>0.18395</v>
      </c>
      <c r="O6" t="s">
        <v>26</v>
      </c>
      <c r="P6" s="1" t="str">
        <f>(TEXT(I6,"0.0%")&amp;CHAR(10)&amp;O6)</f>
        <v>79.6%
R4</v>
      </c>
      <c r="Q6">
        <v>0.8</v>
      </c>
    </row>
    <row r="7" spans="1:17" ht="38.25">
      <c r="A7" s="4">
        <f>Original_data!A43</f>
        <v>40</v>
      </c>
      <c r="B7" s="4" t="str">
        <f>Original_data!B43</f>
        <v>08: 2005/06-2007/08</v>
      </c>
      <c r="C7" s="4" t="str">
        <f>Original_data!C43</f>
        <v>R5</v>
      </c>
      <c r="D7" s="4">
        <f>Original_data!D43</f>
        <v>298</v>
      </c>
      <c r="E7" s="4">
        <f>Original_data!E43</f>
        <v>0.10212</v>
      </c>
      <c r="F7" s="4">
        <f>Original_data!F43</f>
        <v>1</v>
      </c>
      <c r="G7" s="4">
        <f>Original_data!G43</f>
        <v>11197</v>
      </c>
      <c r="H7" s="4">
        <f>Original_data!H43</f>
        <v>0.20372</v>
      </c>
      <c r="I7" s="4">
        <f>Original_data!I43</f>
        <v>1</v>
      </c>
      <c r="J7" s="4">
        <f>Original_data!J43</f>
        <v>0.28137</v>
      </c>
      <c r="K7" s="4">
        <f>Original_data!K43</f>
        <v>27.078</v>
      </c>
      <c r="L7" s="4">
        <f>Original_data!L43</f>
        <v>303.19</v>
      </c>
      <c r="M7" s="4">
        <f>Original_data!M43</f>
        <v>1</v>
      </c>
      <c r="N7" s="4">
        <f>Original_data!N43</f>
        <v>0.28585</v>
      </c>
      <c r="O7" t="s">
        <v>27</v>
      </c>
      <c r="P7" s="1" t="str">
        <f>(TEXT(I7,"0%")&amp;CHAR(10)&amp;O7)</f>
        <v>100%
R5</v>
      </c>
      <c r="Q7">
        <v>1</v>
      </c>
    </row>
    <row r="8" spans="1:14" ht="22.5" customHeight="1">
      <c r="A8" s="1">
        <f>Original_data!A45</f>
        <v>0</v>
      </c>
      <c r="N8" t="str">
        <f>FIXED(N7,3)</f>
        <v>0.286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7">
      <selection activeCell="A45" sqref="A45"/>
    </sheetView>
  </sheetViews>
  <sheetFormatPr defaultColWidth="9.140625" defaultRowHeight="15"/>
  <cols>
    <col min="2" max="2" width="19.7109375" style="0" customWidth="1"/>
  </cols>
  <sheetData>
    <row r="1" ht="15">
      <c r="A1" s="5" t="s">
        <v>28</v>
      </c>
    </row>
    <row r="2" ht="15">
      <c r="A2" s="2"/>
    </row>
    <row r="3" spans="1:14" ht="51">
      <c r="A3" s="4" t="s">
        <v>0</v>
      </c>
      <c r="B3" s="4" t="s">
        <v>12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21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13</v>
      </c>
      <c r="C4" s="1" t="s">
        <v>23</v>
      </c>
      <c r="D4" s="1">
        <v>1416</v>
      </c>
      <c r="E4" s="1">
        <v>0.39664</v>
      </c>
      <c r="F4" s="1">
        <v>0.39664</v>
      </c>
      <c r="G4" s="1">
        <v>12702</v>
      </c>
      <c r="H4" s="1">
        <v>0.22244</v>
      </c>
      <c r="I4" s="1">
        <v>0.22244</v>
      </c>
      <c r="J4" s="1">
        <v>0</v>
      </c>
      <c r="K4" s="1">
        <v>110.898</v>
      </c>
      <c r="L4" s="1">
        <v>1408.63</v>
      </c>
      <c r="M4" s="1">
        <v>0.39475</v>
      </c>
      <c r="N4" s="1">
        <v>0</v>
      </c>
    </row>
    <row r="5" spans="1:14" ht="15">
      <c r="A5" s="4">
        <v>2</v>
      </c>
      <c r="B5" s="1" t="s">
        <v>13</v>
      </c>
      <c r="C5" s="1" t="s">
        <v>24</v>
      </c>
      <c r="D5" s="1">
        <v>702</v>
      </c>
      <c r="E5" s="1">
        <v>0.19664</v>
      </c>
      <c r="F5" s="1">
        <v>0.59328</v>
      </c>
      <c r="G5" s="1">
        <v>11025</v>
      </c>
      <c r="H5" s="1">
        <v>0.19307</v>
      </c>
      <c r="I5" s="1">
        <v>0.41551</v>
      </c>
      <c r="J5" s="1">
        <v>0.03284</v>
      </c>
      <c r="K5" s="1">
        <v>64.072</v>
      </c>
      <c r="L5" s="1">
        <v>706.4</v>
      </c>
      <c r="M5" s="1">
        <v>0.59271</v>
      </c>
      <c r="N5" s="1">
        <v>0.03218</v>
      </c>
    </row>
    <row r="6" spans="1:14" ht="15">
      <c r="A6" s="4">
        <v>3</v>
      </c>
      <c r="B6" s="1" t="s">
        <v>13</v>
      </c>
      <c r="C6" s="1" t="s">
        <v>25</v>
      </c>
      <c r="D6" s="1">
        <v>436</v>
      </c>
      <c r="E6" s="1">
        <v>0.12213</v>
      </c>
      <c r="F6" s="1">
        <v>0.71541</v>
      </c>
      <c r="G6" s="1">
        <v>10570</v>
      </c>
      <c r="H6" s="1">
        <v>0.1851</v>
      </c>
      <c r="I6" s="1">
        <v>0.60062</v>
      </c>
      <c r="J6" s="1">
        <v>0.09191</v>
      </c>
      <c r="K6" s="1">
        <v>40.722</v>
      </c>
      <c r="L6" s="1">
        <v>430.43</v>
      </c>
      <c r="M6" s="1">
        <v>0.71333</v>
      </c>
      <c r="N6" s="1">
        <v>0.09177</v>
      </c>
    </row>
    <row r="7" spans="1:14" ht="15">
      <c r="A7" s="4">
        <v>4</v>
      </c>
      <c r="B7" s="1" t="s">
        <v>13</v>
      </c>
      <c r="C7" s="1" t="s">
        <v>26</v>
      </c>
      <c r="D7" s="1">
        <v>444</v>
      </c>
      <c r="E7" s="1">
        <v>0.12437</v>
      </c>
      <c r="F7" s="1">
        <v>0.83978</v>
      </c>
      <c r="G7" s="1">
        <v>11268</v>
      </c>
      <c r="H7" s="1">
        <v>0.19733</v>
      </c>
      <c r="I7" s="1">
        <v>0.79794</v>
      </c>
      <c r="J7" s="1">
        <v>0.15838</v>
      </c>
      <c r="K7" s="1">
        <v>39.293</v>
      </c>
      <c r="L7" s="1">
        <v>442.76</v>
      </c>
      <c r="M7" s="1">
        <v>0.83741</v>
      </c>
      <c r="N7" s="1">
        <v>0.15801</v>
      </c>
    </row>
    <row r="8" spans="1:14" ht="15">
      <c r="A8" s="4">
        <v>5</v>
      </c>
      <c r="B8" s="1" t="s">
        <v>13</v>
      </c>
      <c r="C8" s="1" t="s">
        <v>27</v>
      </c>
      <c r="D8" s="1">
        <v>572</v>
      </c>
      <c r="E8" s="1">
        <v>0.16022</v>
      </c>
      <c r="F8" s="1">
        <v>1</v>
      </c>
      <c r="G8" s="1">
        <v>11538</v>
      </c>
      <c r="H8" s="1">
        <v>0.20206</v>
      </c>
      <c r="I8" s="1">
        <v>1</v>
      </c>
      <c r="J8" s="1">
        <v>0.20021</v>
      </c>
      <c r="K8" s="1">
        <v>50.286</v>
      </c>
      <c r="L8" s="1">
        <v>580.2</v>
      </c>
      <c r="M8" s="1">
        <v>1</v>
      </c>
      <c r="N8" s="1">
        <v>0.19747</v>
      </c>
    </row>
    <row r="9" spans="1:14" ht="15">
      <c r="A9" s="4">
        <v>6</v>
      </c>
      <c r="B9" s="1" t="s">
        <v>14</v>
      </c>
      <c r="C9" s="1" t="s">
        <v>23</v>
      </c>
      <c r="D9" s="1">
        <v>1328</v>
      </c>
      <c r="E9" s="1">
        <v>0.38526</v>
      </c>
      <c r="F9" s="1">
        <v>0.38526</v>
      </c>
      <c r="G9" s="1">
        <v>12024</v>
      </c>
      <c r="H9" s="1">
        <v>0.21848</v>
      </c>
      <c r="I9" s="1">
        <v>0.21848</v>
      </c>
      <c r="J9" s="1">
        <v>0</v>
      </c>
      <c r="K9" s="1">
        <v>110.044</v>
      </c>
      <c r="L9" s="1">
        <v>1323.17</v>
      </c>
      <c r="M9" s="1">
        <v>0.38453</v>
      </c>
      <c r="N9" s="1">
        <v>0</v>
      </c>
    </row>
    <row r="10" spans="1:14" ht="15">
      <c r="A10" s="4">
        <v>7</v>
      </c>
      <c r="B10" s="1" t="s">
        <v>14</v>
      </c>
      <c r="C10" s="1" t="s">
        <v>24</v>
      </c>
      <c r="D10" s="1">
        <v>683</v>
      </c>
      <c r="E10" s="1">
        <v>0.19814</v>
      </c>
      <c r="F10" s="1">
        <v>0.58341</v>
      </c>
      <c r="G10" s="1">
        <v>10592</v>
      </c>
      <c r="H10" s="1">
        <v>0.19246</v>
      </c>
      <c r="I10" s="1">
        <v>0.41094</v>
      </c>
      <c r="J10" s="1">
        <v>0.03086</v>
      </c>
      <c r="K10" s="1">
        <v>64.396</v>
      </c>
      <c r="L10" s="1">
        <v>682.08</v>
      </c>
      <c r="M10" s="1">
        <v>0.58275</v>
      </c>
      <c r="N10" s="1">
        <v>0.0307</v>
      </c>
    </row>
    <row r="11" spans="1:14" ht="15">
      <c r="A11" s="4">
        <v>8</v>
      </c>
      <c r="B11" s="1" t="s">
        <v>14</v>
      </c>
      <c r="C11" s="1" t="s">
        <v>25</v>
      </c>
      <c r="D11" s="1">
        <v>483</v>
      </c>
      <c r="E11" s="1">
        <v>0.14012</v>
      </c>
      <c r="F11" s="1">
        <v>0.72353</v>
      </c>
      <c r="G11" s="1">
        <v>10292</v>
      </c>
      <c r="H11" s="1">
        <v>0.18701</v>
      </c>
      <c r="I11" s="1">
        <v>0.59795</v>
      </c>
      <c r="J11" s="1">
        <v>0.08238</v>
      </c>
      <c r="K11" s="1">
        <v>46.79</v>
      </c>
      <c r="L11" s="1">
        <v>481.57</v>
      </c>
      <c r="M11" s="1">
        <v>0.7227</v>
      </c>
      <c r="N11" s="1">
        <v>0.08217</v>
      </c>
    </row>
    <row r="12" spans="1:14" ht="15">
      <c r="A12" s="4">
        <v>9</v>
      </c>
      <c r="B12" s="1" t="s">
        <v>14</v>
      </c>
      <c r="C12" s="1" t="s">
        <v>26</v>
      </c>
      <c r="D12" s="1">
        <v>505</v>
      </c>
      <c r="E12" s="1">
        <v>0.1465</v>
      </c>
      <c r="F12" s="1">
        <v>0.87003</v>
      </c>
      <c r="G12" s="1">
        <v>11068</v>
      </c>
      <c r="H12" s="1">
        <v>0.20111</v>
      </c>
      <c r="I12" s="1">
        <v>0.79906</v>
      </c>
      <c r="J12" s="1">
        <v>0.14028</v>
      </c>
      <c r="K12" s="1">
        <v>45.164</v>
      </c>
      <c r="L12" s="1">
        <v>499.88</v>
      </c>
      <c r="M12" s="1">
        <v>0.86797</v>
      </c>
      <c r="N12" s="1">
        <v>0.14064</v>
      </c>
    </row>
    <row r="13" spans="1:14" ht="15">
      <c r="A13" s="4">
        <v>10</v>
      </c>
      <c r="B13" s="1" t="s">
        <v>14</v>
      </c>
      <c r="C13" s="1" t="s">
        <v>27</v>
      </c>
      <c r="D13" s="1">
        <v>448</v>
      </c>
      <c r="E13" s="1">
        <v>0.12997</v>
      </c>
      <c r="F13" s="1">
        <v>1</v>
      </c>
      <c r="G13" s="1">
        <v>11059</v>
      </c>
      <c r="H13" s="1">
        <v>0.20094</v>
      </c>
      <c r="I13" s="1">
        <v>1</v>
      </c>
      <c r="J13" s="1">
        <v>0.21126</v>
      </c>
      <c r="K13" s="1">
        <v>41.081</v>
      </c>
      <c r="L13" s="1">
        <v>454.32</v>
      </c>
      <c r="M13" s="1">
        <v>1</v>
      </c>
      <c r="N13" s="1">
        <v>0.20956</v>
      </c>
    </row>
    <row r="14" spans="1:14" ht="15">
      <c r="A14" s="4">
        <v>11</v>
      </c>
      <c r="B14" s="1" t="s">
        <v>15</v>
      </c>
      <c r="C14" s="1" t="s">
        <v>23</v>
      </c>
      <c r="D14" s="1">
        <v>1351</v>
      </c>
      <c r="E14" s="1">
        <v>0.3997</v>
      </c>
      <c r="F14" s="1">
        <v>0.3997</v>
      </c>
      <c r="G14" s="1">
        <v>11201</v>
      </c>
      <c r="H14" s="1">
        <v>0.21302</v>
      </c>
      <c r="I14" s="1">
        <v>0.21302</v>
      </c>
      <c r="J14" s="1">
        <v>0</v>
      </c>
      <c r="K14" s="1">
        <v>121.394</v>
      </c>
      <c r="L14" s="1">
        <v>1359.73</v>
      </c>
      <c r="M14" s="1">
        <v>0.40064</v>
      </c>
      <c r="N14" s="1">
        <v>0</v>
      </c>
    </row>
    <row r="15" spans="1:14" ht="15">
      <c r="A15" s="4">
        <v>12</v>
      </c>
      <c r="B15" s="1" t="s">
        <v>15</v>
      </c>
      <c r="C15" s="1" t="s">
        <v>24</v>
      </c>
      <c r="D15" s="1">
        <v>626</v>
      </c>
      <c r="E15" s="1">
        <v>0.18521</v>
      </c>
      <c r="F15" s="1">
        <v>0.58491</v>
      </c>
      <c r="G15" s="1">
        <v>10205</v>
      </c>
      <c r="H15" s="1">
        <v>0.19408</v>
      </c>
      <c r="I15" s="1">
        <v>0.4071</v>
      </c>
      <c r="J15" s="1">
        <v>0.03812</v>
      </c>
      <c r="K15" s="1">
        <v>61.226</v>
      </c>
      <c r="L15" s="1">
        <v>624.81</v>
      </c>
      <c r="M15" s="1">
        <v>0.58474</v>
      </c>
      <c r="N15" s="1">
        <v>0.03854</v>
      </c>
    </row>
    <row r="16" spans="1:14" ht="15">
      <c r="A16" s="4">
        <v>13</v>
      </c>
      <c r="B16" s="1" t="s">
        <v>15</v>
      </c>
      <c r="C16" s="1" t="s">
        <v>25</v>
      </c>
      <c r="D16" s="1">
        <v>447</v>
      </c>
      <c r="E16" s="1">
        <v>0.13225</v>
      </c>
      <c r="F16" s="1">
        <v>0.71716</v>
      </c>
      <c r="G16" s="1">
        <v>9949</v>
      </c>
      <c r="H16" s="1">
        <v>0.18921</v>
      </c>
      <c r="I16" s="1">
        <v>0.59631</v>
      </c>
      <c r="J16" s="1">
        <v>0.09495</v>
      </c>
      <c r="K16" s="1">
        <v>45.333</v>
      </c>
      <c r="L16" s="1">
        <v>451.01</v>
      </c>
      <c r="M16" s="1">
        <v>0.71762</v>
      </c>
      <c r="N16" s="1">
        <v>0.09508</v>
      </c>
    </row>
    <row r="17" spans="1:14" ht="15">
      <c r="A17" s="4">
        <v>14</v>
      </c>
      <c r="B17" s="1" t="s">
        <v>15</v>
      </c>
      <c r="C17" s="1" t="s">
        <v>26</v>
      </c>
      <c r="D17" s="1">
        <v>550</v>
      </c>
      <c r="E17" s="1">
        <v>0.16272</v>
      </c>
      <c r="F17" s="1">
        <v>0.87988</v>
      </c>
      <c r="G17" s="1">
        <v>10757</v>
      </c>
      <c r="H17" s="1">
        <v>0.20458</v>
      </c>
      <c r="I17" s="1">
        <v>0.80088</v>
      </c>
      <c r="J17" s="1">
        <v>0.14463</v>
      </c>
      <c r="K17" s="1">
        <v>51.068</v>
      </c>
      <c r="L17" s="1">
        <v>549.34</v>
      </c>
      <c r="M17" s="1">
        <v>0.87948</v>
      </c>
      <c r="N17" s="1">
        <v>0.14537</v>
      </c>
    </row>
    <row r="18" spans="1:14" ht="15">
      <c r="A18" s="4">
        <v>15</v>
      </c>
      <c r="B18" s="1" t="s">
        <v>15</v>
      </c>
      <c r="C18" s="1" t="s">
        <v>27</v>
      </c>
      <c r="D18" s="1">
        <v>406</v>
      </c>
      <c r="E18" s="1">
        <v>0.12012</v>
      </c>
      <c r="F18" s="1">
        <v>1</v>
      </c>
      <c r="G18" s="1">
        <v>10470</v>
      </c>
      <c r="H18" s="1">
        <v>0.19912</v>
      </c>
      <c r="I18" s="1">
        <v>1</v>
      </c>
      <c r="J18" s="1">
        <v>0.22363</v>
      </c>
      <c r="K18" s="1">
        <v>39.066</v>
      </c>
      <c r="L18" s="1">
        <v>409.03</v>
      </c>
      <c r="M18" s="1">
        <v>1</v>
      </c>
      <c r="N18" s="1">
        <v>0.22397</v>
      </c>
    </row>
    <row r="19" spans="1:14" ht="15">
      <c r="A19" s="4">
        <v>16</v>
      </c>
      <c r="B19" s="1" t="s">
        <v>16</v>
      </c>
      <c r="C19" s="1" t="s">
        <v>23</v>
      </c>
      <c r="D19" s="1">
        <v>1318</v>
      </c>
      <c r="E19" s="1">
        <v>0.39063</v>
      </c>
      <c r="F19" s="1">
        <v>0.39063</v>
      </c>
      <c r="G19" s="1">
        <v>10874</v>
      </c>
      <c r="H19" s="1">
        <v>0.21215</v>
      </c>
      <c r="I19" s="1">
        <v>0.21215</v>
      </c>
      <c r="J19" s="1">
        <v>0</v>
      </c>
      <c r="K19" s="1">
        <v>121.832</v>
      </c>
      <c r="L19" s="1">
        <v>1324.8</v>
      </c>
      <c r="M19" s="1">
        <v>0.39179</v>
      </c>
      <c r="N19" s="1">
        <v>0</v>
      </c>
    </row>
    <row r="20" spans="1:14" ht="15">
      <c r="A20" s="4">
        <v>17</v>
      </c>
      <c r="B20" s="1" t="s">
        <v>16</v>
      </c>
      <c r="C20" s="1" t="s">
        <v>24</v>
      </c>
      <c r="D20" s="1">
        <v>700</v>
      </c>
      <c r="E20" s="1">
        <v>0.20747</v>
      </c>
      <c r="F20" s="1">
        <v>0.5981</v>
      </c>
      <c r="G20" s="1">
        <v>9834</v>
      </c>
      <c r="H20" s="1">
        <v>0.19186</v>
      </c>
      <c r="I20" s="1">
        <v>0.40402</v>
      </c>
      <c r="J20" s="1">
        <v>0.03093</v>
      </c>
      <c r="K20" s="1">
        <v>70.688</v>
      </c>
      <c r="L20" s="1">
        <v>695.15</v>
      </c>
      <c r="M20" s="1">
        <v>0.59737</v>
      </c>
      <c r="N20" s="1">
        <v>0.03156</v>
      </c>
    </row>
    <row r="21" spans="1:14" ht="15">
      <c r="A21" s="4">
        <v>18</v>
      </c>
      <c r="B21" s="1" t="s">
        <v>16</v>
      </c>
      <c r="C21" s="1" t="s">
        <v>25</v>
      </c>
      <c r="D21" s="1">
        <v>401</v>
      </c>
      <c r="E21" s="1">
        <v>0.11885</v>
      </c>
      <c r="F21" s="1">
        <v>0.71695</v>
      </c>
      <c r="G21" s="1">
        <v>9745</v>
      </c>
      <c r="H21" s="1">
        <v>0.19013</v>
      </c>
      <c r="I21" s="1">
        <v>0.59415</v>
      </c>
      <c r="J21" s="1">
        <v>0.09663</v>
      </c>
      <c r="K21" s="1">
        <v>41.592</v>
      </c>
      <c r="L21" s="1">
        <v>405.31</v>
      </c>
      <c r="M21" s="1">
        <v>0.71724</v>
      </c>
      <c r="N21" s="1">
        <v>0.09671</v>
      </c>
    </row>
    <row r="22" spans="1:14" ht="15">
      <c r="A22" s="4">
        <v>19</v>
      </c>
      <c r="B22" s="1" t="s">
        <v>16</v>
      </c>
      <c r="C22" s="1" t="s">
        <v>26</v>
      </c>
      <c r="D22" s="1">
        <v>498</v>
      </c>
      <c r="E22" s="1">
        <v>0.1476</v>
      </c>
      <c r="F22" s="1">
        <v>0.86455</v>
      </c>
      <c r="G22" s="1">
        <v>10478</v>
      </c>
      <c r="H22" s="1">
        <v>0.20443</v>
      </c>
      <c r="I22" s="1">
        <v>0.79858</v>
      </c>
      <c r="J22" s="1">
        <v>0.1555</v>
      </c>
      <c r="K22" s="1">
        <v>47.412</v>
      </c>
      <c r="L22" s="1">
        <v>496.78</v>
      </c>
      <c r="M22" s="1">
        <v>0.86416</v>
      </c>
      <c r="N22" s="1">
        <v>0.15604</v>
      </c>
    </row>
    <row r="23" spans="1:14" ht="15">
      <c r="A23" s="4">
        <v>20</v>
      </c>
      <c r="B23" s="1" t="s">
        <v>16</v>
      </c>
      <c r="C23" s="1" t="s">
        <v>27</v>
      </c>
      <c r="D23" s="1">
        <v>457</v>
      </c>
      <c r="E23" s="1">
        <v>0.13545</v>
      </c>
      <c r="F23" s="1">
        <v>1</v>
      </c>
      <c r="G23" s="1">
        <v>10324</v>
      </c>
      <c r="H23" s="1">
        <v>0.20142</v>
      </c>
      <c r="I23" s="1">
        <v>1</v>
      </c>
      <c r="J23" s="1">
        <v>0.22148</v>
      </c>
      <c r="K23" s="1">
        <v>44.493</v>
      </c>
      <c r="L23" s="1">
        <v>459.34</v>
      </c>
      <c r="M23" s="1">
        <v>1</v>
      </c>
      <c r="N23" s="1">
        <v>0.22162</v>
      </c>
    </row>
    <row r="24" spans="1:14" ht="15">
      <c r="A24" s="4">
        <v>21</v>
      </c>
      <c r="B24" s="1" t="s">
        <v>17</v>
      </c>
      <c r="C24" s="1" t="s">
        <v>23</v>
      </c>
      <c r="D24" s="1">
        <v>1169</v>
      </c>
      <c r="E24" s="1">
        <v>0.3683</v>
      </c>
      <c r="F24" s="1">
        <v>0.3683</v>
      </c>
      <c r="G24" s="1">
        <v>10196</v>
      </c>
      <c r="H24" s="1">
        <v>0.1988</v>
      </c>
      <c r="I24" s="1">
        <v>0.1988</v>
      </c>
      <c r="J24" s="1">
        <v>0</v>
      </c>
      <c r="K24" s="1">
        <v>115.219</v>
      </c>
      <c r="L24" s="1">
        <v>1174.77</v>
      </c>
      <c r="M24" s="1">
        <v>0.36809</v>
      </c>
      <c r="N24" s="1">
        <v>0</v>
      </c>
    </row>
    <row r="25" spans="1:14" ht="15">
      <c r="A25" s="4">
        <v>22</v>
      </c>
      <c r="B25" s="1" t="s">
        <v>17</v>
      </c>
      <c r="C25" s="1" t="s">
        <v>24</v>
      </c>
      <c r="D25" s="1">
        <v>769</v>
      </c>
      <c r="E25" s="1">
        <v>0.24228</v>
      </c>
      <c r="F25" s="1">
        <v>0.61059</v>
      </c>
      <c r="G25" s="1">
        <v>9892</v>
      </c>
      <c r="H25" s="1">
        <v>0.19288</v>
      </c>
      <c r="I25" s="1">
        <v>0.39168</v>
      </c>
      <c r="J25" s="1">
        <v>0.02287</v>
      </c>
      <c r="K25" s="1">
        <v>78.539</v>
      </c>
      <c r="L25" s="1">
        <v>776.9</v>
      </c>
      <c r="M25" s="1">
        <v>0.61151</v>
      </c>
      <c r="N25" s="1">
        <v>0.0226</v>
      </c>
    </row>
    <row r="26" spans="1:14" ht="15">
      <c r="A26" s="4">
        <v>23</v>
      </c>
      <c r="B26" s="1" t="s">
        <v>17</v>
      </c>
      <c r="C26" s="1" t="s">
        <v>25</v>
      </c>
      <c r="D26" s="1">
        <v>423</v>
      </c>
      <c r="E26" s="1">
        <v>0.13327</v>
      </c>
      <c r="F26" s="1">
        <v>0.74386</v>
      </c>
      <c r="G26" s="1">
        <v>10026</v>
      </c>
      <c r="H26" s="1">
        <v>0.19549</v>
      </c>
      <c r="I26" s="1">
        <v>0.58717</v>
      </c>
      <c r="J26" s="1">
        <v>0.09003</v>
      </c>
      <c r="K26" s="1">
        <v>42.097</v>
      </c>
      <c r="L26" s="1">
        <v>422.06</v>
      </c>
      <c r="M26" s="1">
        <v>0.74376</v>
      </c>
      <c r="N26" s="1">
        <v>0.09035</v>
      </c>
    </row>
    <row r="27" spans="1:14" ht="15">
      <c r="A27" s="4">
        <v>24</v>
      </c>
      <c r="B27" s="1" t="s">
        <v>17</v>
      </c>
      <c r="C27" s="1" t="s">
        <v>26</v>
      </c>
      <c r="D27" s="1">
        <v>389</v>
      </c>
      <c r="E27" s="1">
        <v>0.12256</v>
      </c>
      <c r="F27" s="1">
        <v>0.86641</v>
      </c>
      <c r="G27" s="1">
        <v>10479</v>
      </c>
      <c r="H27" s="1">
        <v>0.20432</v>
      </c>
      <c r="I27" s="1">
        <v>0.79149</v>
      </c>
      <c r="J27" s="1">
        <v>0.17006</v>
      </c>
      <c r="K27" s="1">
        <v>37.296</v>
      </c>
      <c r="L27" s="1">
        <v>390.83</v>
      </c>
      <c r="M27" s="1">
        <v>0.86621</v>
      </c>
      <c r="N27" s="1">
        <v>0.17041</v>
      </c>
    </row>
    <row r="28" spans="1:14" ht="15">
      <c r="A28" s="4">
        <v>25</v>
      </c>
      <c r="B28" s="1" t="s">
        <v>17</v>
      </c>
      <c r="C28" s="1" t="s">
        <v>27</v>
      </c>
      <c r="D28" s="1">
        <v>424</v>
      </c>
      <c r="E28" s="1">
        <v>0.13359</v>
      </c>
      <c r="F28" s="1">
        <v>1</v>
      </c>
      <c r="G28" s="1">
        <v>10694</v>
      </c>
      <c r="H28" s="1">
        <v>0.20851</v>
      </c>
      <c r="I28" s="1">
        <v>1</v>
      </c>
      <c r="J28" s="1">
        <v>0.24498</v>
      </c>
      <c r="K28" s="1">
        <v>39.928</v>
      </c>
      <c r="L28" s="1">
        <v>426.99</v>
      </c>
      <c r="M28" s="1">
        <v>1</v>
      </c>
      <c r="N28" s="1">
        <v>0.24514</v>
      </c>
    </row>
    <row r="29" spans="1:14" ht="15">
      <c r="A29" s="4">
        <v>26</v>
      </c>
      <c r="B29" s="1" t="s">
        <v>18</v>
      </c>
      <c r="C29" s="1" t="s">
        <v>23</v>
      </c>
      <c r="D29" s="1">
        <v>1224</v>
      </c>
      <c r="E29" s="1">
        <v>0.41365</v>
      </c>
      <c r="F29" s="1">
        <v>0.41365</v>
      </c>
      <c r="G29" s="1">
        <v>10944</v>
      </c>
      <c r="H29" s="1">
        <v>0.20929</v>
      </c>
      <c r="I29" s="1">
        <v>0.20929</v>
      </c>
      <c r="J29" s="1">
        <v>0</v>
      </c>
      <c r="K29" s="1">
        <v>113.928</v>
      </c>
      <c r="L29" s="1">
        <v>1246.83</v>
      </c>
      <c r="M29" s="1">
        <v>0.41734</v>
      </c>
      <c r="N29" s="1">
        <v>0</v>
      </c>
    </row>
    <row r="30" spans="1:14" ht="15">
      <c r="A30" s="4">
        <v>27</v>
      </c>
      <c r="B30" s="1" t="s">
        <v>18</v>
      </c>
      <c r="C30" s="1" t="s">
        <v>24</v>
      </c>
      <c r="D30" s="1">
        <v>600</v>
      </c>
      <c r="E30" s="1">
        <v>0.20277</v>
      </c>
      <c r="F30" s="1">
        <v>0.61642</v>
      </c>
      <c r="G30" s="1">
        <v>9687</v>
      </c>
      <c r="H30" s="1">
        <v>0.18525</v>
      </c>
      <c r="I30" s="1">
        <v>0.39453</v>
      </c>
      <c r="J30" s="1">
        <v>0.03419</v>
      </c>
      <c r="K30" s="1">
        <v>62.181</v>
      </c>
      <c r="L30" s="1">
        <v>602.35</v>
      </c>
      <c r="M30" s="1">
        <v>0.61896</v>
      </c>
      <c r="N30" s="1">
        <v>0.03512</v>
      </c>
    </row>
    <row r="31" spans="1:14" ht="15">
      <c r="A31" s="4">
        <v>28</v>
      </c>
      <c r="B31" s="1" t="s">
        <v>18</v>
      </c>
      <c r="C31" s="1" t="s">
        <v>25</v>
      </c>
      <c r="D31" s="1">
        <v>382</v>
      </c>
      <c r="E31" s="1">
        <v>0.1291</v>
      </c>
      <c r="F31" s="1">
        <v>0.74552</v>
      </c>
      <c r="G31" s="1">
        <v>9758</v>
      </c>
      <c r="H31" s="1">
        <v>0.18661</v>
      </c>
      <c r="I31" s="1">
        <v>0.58114</v>
      </c>
      <c r="J31" s="1">
        <v>0.09829</v>
      </c>
      <c r="K31" s="1">
        <v>38.726</v>
      </c>
      <c r="L31" s="1">
        <v>377.89</v>
      </c>
      <c r="M31" s="1">
        <v>0.74544</v>
      </c>
      <c r="N31" s="1">
        <v>0.10071</v>
      </c>
    </row>
    <row r="32" spans="1:14" ht="15">
      <c r="A32" s="4">
        <v>29</v>
      </c>
      <c r="B32" s="1" t="s">
        <v>18</v>
      </c>
      <c r="C32" s="1" t="s">
        <v>26</v>
      </c>
      <c r="D32" s="1">
        <v>407</v>
      </c>
      <c r="E32" s="1">
        <v>0.13755</v>
      </c>
      <c r="F32" s="1">
        <v>0.88307</v>
      </c>
      <c r="G32" s="1">
        <v>10704</v>
      </c>
      <c r="H32" s="1">
        <v>0.2047</v>
      </c>
      <c r="I32" s="1">
        <v>0.78584</v>
      </c>
      <c r="J32" s="1">
        <v>0.17096</v>
      </c>
      <c r="K32" s="1">
        <v>38.21</v>
      </c>
      <c r="L32" s="1">
        <v>409</v>
      </c>
      <c r="M32" s="1">
        <v>0.88234</v>
      </c>
      <c r="N32" s="1">
        <v>0.17374</v>
      </c>
    </row>
    <row r="33" spans="1:14" ht="15">
      <c r="A33" s="4">
        <v>30</v>
      </c>
      <c r="B33" s="1" t="s">
        <v>18</v>
      </c>
      <c r="C33" s="1" t="s">
        <v>27</v>
      </c>
      <c r="D33" s="1">
        <v>346</v>
      </c>
      <c r="E33" s="1">
        <v>0.11693</v>
      </c>
      <c r="F33" s="1">
        <v>1</v>
      </c>
      <c r="G33" s="1">
        <v>11199</v>
      </c>
      <c r="H33" s="1">
        <v>0.21416</v>
      </c>
      <c r="I33" s="1">
        <v>1</v>
      </c>
      <c r="J33" s="1">
        <v>0.26819</v>
      </c>
      <c r="K33" s="1">
        <v>31.387</v>
      </c>
      <c r="L33" s="1">
        <v>351.5</v>
      </c>
      <c r="M33" s="1">
        <v>1</v>
      </c>
      <c r="N33" s="1">
        <v>0.27025</v>
      </c>
    </row>
    <row r="34" spans="1:14" ht="15">
      <c r="A34" s="4">
        <v>31</v>
      </c>
      <c r="B34" s="1" t="s">
        <v>19</v>
      </c>
      <c r="C34" s="1" t="s">
        <v>23</v>
      </c>
      <c r="D34" s="1">
        <v>1161</v>
      </c>
      <c r="E34" s="1">
        <v>0.43337</v>
      </c>
      <c r="F34" s="1">
        <v>0.43337</v>
      </c>
      <c r="G34" s="1">
        <v>11422</v>
      </c>
      <c r="H34" s="1">
        <v>0.21738</v>
      </c>
      <c r="I34" s="1">
        <v>0.21738</v>
      </c>
      <c r="J34" s="1">
        <v>0</v>
      </c>
      <c r="K34" s="1">
        <v>103.75</v>
      </c>
      <c r="L34" s="1">
        <v>1185.03</v>
      </c>
      <c r="M34" s="1">
        <v>0.43849</v>
      </c>
      <c r="N34" s="1">
        <v>0</v>
      </c>
    </row>
    <row r="35" spans="1:14" ht="15">
      <c r="A35" s="4">
        <v>32</v>
      </c>
      <c r="B35" s="1" t="s">
        <v>19</v>
      </c>
      <c r="C35" s="1" t="s">
        <v>24</v>
      </c>
      <c r="D35" s="1">
        <v>490</v>
      </c>
      <c r="E35" s="1">
        <v>0.1829</v>
      </c>
      <c r="F35" s="1">
        <v>0.61627</v>
      </c>
      <c r="G35" s="1">
        <v>9990</v>
      </c>
      <c r="H35" s="1">
        <v>0.19012</v>
      </c>
      <c r="I35" s="1">
        <v>0.4075</v>
      </c>
      <c r="J35" s="1">
        <v>0.04263</v>
      </c>
      <c r="K35" s="1">
        <v>49.342</v>
      </c>
      <c r="L35" s="1">
        <v>492.93</v>
      </c>
      <c r="M35" s="1">
        <v>0.62088</v>
      </c>
      <c r="N35" s="1">
        <v>0.04372</v>
      </c>
    </row>
    <row r="36" spans="1:14" ht="15">
      <c r="A36" s="4">
        <v>33</v>
      </c>
      <c r="B36" s="1" t="s">
        <v>19</v>
      </c>
      <c r="C36" s="1" t="s">
        <v>25</v>
      </c>
      <c r="D36" s="1">
        <v>393</v>
      </c>
      <c r="E36" s="1">
        <v>0.1467</v>
      </c>
      <c r="F36" s="1">
        <v>0.76297</v>
      </c>
      <c r="G36" s="1">
        <v>9808</v>
      </c>
      <c r="H36" s="1">
        <v>0.18666</v>
      </c>
      <c r="I36" s="1">
        <v>0.59416</v>
      </c>
      <c r="J36" s="1">
        <v>0.09789</v>
      </c>
      <c r="K36" s="1">
        <v>40.02</v>
      </c>
      <c r="L36" s="1">
        <v>392.51</v>
      </c>
      <c r="M36" s="1">
        <v>0.76612</v>
      </c>
      <c r="N36" s="1">
        <v>0.10043</v>
      </c>
    </row>
    <row r="37" spans="1:14" ht="15">
      <c r="A37" s="4">
        <v>34</v>
      </c>
      <c r="B37" s="1" t="s">
        <v>19</v>
      </c>
      <c r="C37" s="1" t="s">
        <v>26</v>
      </c>
      <c r="D37" s="1">
        <v>358</v>
      </c>
      <c r="E37" s="1">
        <v>0.13363</v>
      </c>
      <c r="F37" s="1">
        <v>0.8966</v>
      </c>
      <c r="G37" s="1">
        <v>10226</v>
      </c>
      <c r="H37" s="1">
        <v>0.19461</v>
      </c>
      <c r="I37" s="1">
        <v>0.78877</v>
      </c>
      <c r="J37" s="1">
        <v>0.16698</v>
      </c>
      <c r="K37" s="1">
        <v>34.763</v>
      </c>
      <c r="L37" s="1">
        <v>355.48</v>
      </c>
      <c r="M37" s="1">
        <v>0.89766</v>
      </c>
      <c r="N37" s="1">
        <v>0.17137</v>
      </c>
    </row>
    <row r="38" spans="1:14" ht="15">
      <c r="A38" s="4">
        <v>35</v>
      </c>
      <c r="B38" s="1" t="s">
        <v>19</v>
      </c>
      <c r="C38" s="1" t="s">
        <v>27</v>
      </c>
      <c r="D38" s="1">
        <v>277</v>
      </c>
      <c r="E38" s="1">
        <v>0.1034</v>
      </c>
      <c r="F38" s="1">
        <v>1</v>
      </c>
      <c r="G38" s="1">
        <v>11099</v>
      </c>
      <c r="H38" s="1">
        <v>0.21123</v>
      </c>
      <c r="I38" s="1">
        <v>1</v>
      </c>
      <c r="J38" s="1">
        <v>0.27481</v>
      </c>
      <c r="K38" s="1">
        <v>24.92</v>
      </c>
      <c r="L38" s="1">
        <v>276.59</v>
      </c>
      <c r="M38" s="1">
        <v>1</v>
      </c>
      <c r="N38" s="1">
        <v>0.28025</v>
      </c>
    </row>
    <row r="39" spans="1:14" ht="15">
      <c r="A39" s="4">
        <v>36</v>
      </c>
      <c r="B39" s="1" t="s">
        <v>20</v>
      </c>
      <c r="C39" s="1" t="s">
        <v>23</v>
      </c>
      <c r="D39" s="1">
        <v>1289</v>
      </c>
      <c r="E39" s="1">
        <v>0.44174</v>
      </c>
      <c r="F39" s="1">
        <v>0.44174</v>
      </c>
      <c r="G39" s="1">
        <v>12369</v>
      </c>
      <c r="H39" s="1">
        <v>0.22504</v>
      </c>
      <c r="I39" s="1">
        <v>0.22504</v>
      </c>
      <c r="J39" s="1">
        <v>0</v>
      </c>
      <c r="K39" s="1">
        <v>107.656</v>
      </c>
      <c r="L39" s="1">
        <v>1331.6</v>
      </c>
      <c r="M39" s="1">
        <v>0.44715</v>
      </c>
      <c r="N39" s="1">
        <v>0</v>
      </c>
    </row>
    <row r="40" spans="1:14" ht="15">
      <c r="A40" s="4">
        <v>37</v>
      </c>
      <c r="B40" s="1" t="s">
        <v>20</v>
      </c>
      <c r="C40" s="1" t="s">
        <v>24</v>
      </c>
      <c r="D40" s="1">
        <v>600</v>
      </c>
      <c r="E40" s="1">
        <v>0.20562</v>
      </c>
      <c r="F40" s="1">
        <v>0.64736</v>
      </c>
      <c r="G40" s="1">
        <v>10853</v>
      </c>
      <c r="H40" s="1">
        <v>0.19746</v>
      </c>
      <c r="I40" s="1">
        <v>0.42249</v>
      </c>
      <c r="J40" s="1">
        <v>0.04095</v>
      </c>
      <c r="K40" s="1">
        <v>55.973</v>
      </c>
      <c r="L40" s="1">
        <v>607.47</v>
      </c>
      <c r="M40" s="1">
        <v>0.65113</v>
      </c>
      <c r="N40" s="1">
        <v>0.04239</v>
      </c>
    </row>
    <row r="41" spans="1:14" ht="15">
      <c r="A41" s="4">
        <v>38</v>
      </c>
      <c r="B41" s="1" t="s">
        <v>20</v>
      </c>
      <c r="C41" s="1" t="s">
        <v>25</v>
      </c>
      <c r="D41" s="1">
        <v>394</v>
      </c>
      <c r="E41" s="1">
        <v>0.13502</v>
      </c>
      <c r="F41" s="1">
        <v>0.78239</v>
      </c>
      <c r="G41" s="1">
        <v>10484</v>
      </c>
      <c r="H41" s="1">
        <v>0.19074</v>
      </c>
      <c r="I41" s="1">
        <v>0.61324</v>
      </c>
      <c r="J41" s="1">
        <v>0.10738</v>
      </c>
      <c r="K41" s="1">
        <v>37.748</v>
      </c>
      <c r="L41" s="1">
        <v>395.75</v>
      </c>
      <c r="M41" s="1">
        <v>0.78403</v>
      </c>
      <c r="N41" s="1">
        <v>0.11044</v>
      </c>
    </row>
    <row r="42" spans="1:14" ht="15">
      <c r="A42" s="4">
        <v>39</v>
      </c>
      <c r="B42" s="1" t="s">
        <v>20</v>
      </c>
      <c r="C42" s="1" t="s">
        <v>26</v>
      </c>
      <c r="D42" s="1">
        <v>337</v>
      </c>
      <c r="E42" s="1">
        <v>0.11549</v>
      </c>
      <c r="F42" s="1">
        <v>0.89788</v>
      </c>
      <c r="G42" s="1">
        <v>10061</v>
      </c>
      <c r="H42" s="1">
        <v>0.18305</v>
      </c>
      <c r="I42" s="1">
        <v>0.79628</v>
      </c>
      <c r="J42" s="1">
        <v>0.17978</v>
      </c>
      <c r="K42" s="1">
        <v>33.792</v>
      </c>
      <c r="L42" s="1">
        <v>339.98</v>
      </c>
      <c r="M42" s="1">
        <v>0.89819</v>
      </c>
      <c r="N42" s="1">
        <v>0.18395</v>
      </c>
    </row>
    <row r="43" spans="1:14" ht="15">
      <c r="A43" s="4">
        <v>40</v>
      </c>
      <c r="B43" s="1" t="s">
        <v>20</v>
      </c>
      <c r="C43" s="1" t="s">
        <v>27</v>
      </c>
      <c r="D43" s="1">
        <v>298</v>
      </c>
      <c r="E43" s="1">
        <v>0.10212</v>
      </c>
      <c r="F43" s="1">
        <v>1</v>
      </c>
      <c r="G43" s="1">
        <v>11197</v>
      </c>
      <c r="H43" s="1">
        <v>0.20372</v>
      </c>
      <c r="I43" s="1">
        <v>1</v>
      </c>
      <c r="J43" s="1">
        <v>0.28137</v>
      </c>
      <c r="K43" s="1">
        <v>27.078</v>
      </c>
      <c r="L43" s="1">
        <v>303.19</v>
      </c>
      <c r="M43" s="1">
        <v>1</v>
      </c>
      <c r="N43" s="1">
        <v>0.28585</v>
      </c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2010-02-24T22:21:29Z</cp:lastPrinted>
  <dcterms:created xsi:type="dcterms:W3CDTF">2009-11-25T16:19:17Z</dcterms:created>
  <dcterms:modified xsi:type="dcterms:W3CDTF">2010-11-03T17:21:56Z</dcterms:modified>
  <cp:category/>
  <cp:version/>
  <cp:contentType/>
  <cp:contentStatus/>
</cp:coreProperties>
</file>