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65446" windowWidth="19320" windowHeight="12450" tabRatio="822" activeTab="0"/>
  </bookViews>
  <sheets>
    <sheet name="Breastfeeding_DRR" sheetId="1" r:id="rId1"/>
    <sheet name="Breastfeeding_DRD" sheetId="2" r:id="rId2"/>
    <sheet name="rural_data (2)" sheetId="3" r:id="rId3"/>
    <sheet name="urban_data(2)" sheetId="4" r:id="rId4"/>
    <sheet name="orig_data" sheetId="5" r:id="rId5"/>
  </sheets>
  <definedNames/>
  <calcPr fullCalcOnLoad="1"/>
</workbook>
</file>

<file path=xl/sharedStrings.xml><?xml version="1.0" encoding="utf-8"?>
<sst xmlns="http://schemas.openxmlformats.org/spreadsheetml/2006/main" count="1802" uniqueCount="94">
  <si>
    <t>Label</t>
  </si>
  <si>
    <t>chquint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</si>
  <si>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</si>
  <si>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</si>
  <si>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</si>
  <si>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</si>
  <si>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</si>
  <si>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</si>
  <si>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</si>
  <si>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</si>
  <si>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</si>
  <si>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</si>
  <si>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</si>
  <si>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</si>
  <si>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</si>
  <si>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 xml:space="preserve"> 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</si>
  <si>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</si>
  <si>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</si>
  <si>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</si>
  <si>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</si>
  <si>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</si>
  <si>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</si>
  <si>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</si>
  <si>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</si>
  <si>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</si>
  <si>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</si>
  <si>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</si>
  <si>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Z</t>
  </si>
  <si>
    <t>NF (Not displayed)</t>
  </si>
  <si>
    <t>description</t>
  </si>
  <si>
    <t>Disparity Rate Ratios</t>
  </si>
  <si>
    <t>Time Comparison of Disparity Rate Ratios</t>
  </si>
  <si>
    <t>Disparity Rate Ratios at time t</t>
  </si>
  <si>
    <t>ComparingDisparity Rate Ratios</t>
  </si>
  <si>
    <t>Disparity Rate Difference</t>
  </si>
  <si>
    <t>comparing Disparity Rate Ratios</t>
  </si>
  <si>
    <t>R1 (lowest income)</t>
  </si>
  <si>
    <t>R5 (highest income)</t>
  </si>
  <si>
    <t>U1 (lowest income)</t>
  </si>
  <si>
    <t>U5 (highest income)</t>
  </si>
  <si>
    <t>DRD</t>
  </si>
  <si>
    <t>DRD_lcl</t>
  </si>
  <si>
    <t>DRD_ucl</t>
  </si>
  <si>
    <t>DRDR</t>
  </si>
  <si>
    <t>sig</t>
  </si>
  <si>
    <t>suppress</t>
  </si>
  <si>
    <t>Disparity Rate Difference for Urban</t>
  </si>
  <si>
    <t>Disparity Rate Difference Ratio for Urban</t>
  </si>
  <si>
    <t>Disparity Rate Difference for Rural</t>
  </si>
  <si>
    <t>Disparity Rate Difference Ratio for Rural</t>
  </si>
  <si>
    <t>Disparity Rate Difference Ratio</t>
  </si>
  <si>
    <t>Z_stat</t>
  </si>
  <si>
    <t>Prob_Z</t>
  </si>
  <si>
    <t>Postive error bar values</t>
  </si>
  <si>
    <t>Negative error bar values</t>
  </si>
  <si>
    <t>High School excluding Bands - Rural</t>
  </si>
  <si>
    <t>High School excluding Bands  - Urban</t>
  </si>
  <si>
    <t>*</t>
  </si>
  <si>
    <t>Program model_nb_feed_rate.sas</t>
  </si>
  <si>
    <t xml:space="preserve">date:     March 30, 2010 </t>
  </si>
  <si>
    <t>fys</t>
  </si>
  <si>
    <t>nb_feed</t>
  </si>
  <si>
    <t>01: 1987/88-1989/90</t>
  </si>
  <si>
    <t>02: 1990/91-1992/93</t>
  </si>
  <si>
    <t>03: 1993/94-1995/96</t>
  </si>
  <si>
    <t>04: 1996/97-1998/99</t>
  </si>
  <si>
    <t>05: 1999/00-2001/02</t>
  </si>
  <si>
    <t>06: 2002/03-2004/05</t>
  </si>
  <si>
    <t>07: 2005/06-2007/08</t>
  </si>
  <si>
    <t>(R1 and R5 @ 1987/88-1989/90 (ref)) vs (R1 and R5 @ 2005/06-2007/08)</t>
  </si>
  <si>
    <t>(U1 and U5 @ 1987/88-1989/90 (ref)) vs (U1 and U5 @ 2005/06-2007/08)</t>
  </si>
  <si>
    <t>R1 vs R5 @ 1987/88-1989/90</t>
  </si>
  <si>
    <t>R1 vs R5 @ 1990/91-1992/93</t>
  </si>
  <si>
    <t>R1 vs R5 @ 1993/94-1995/96</t>
  </si>
  <si>
    <t>R1 vs R5 @ 1996/97-1998/99</t>
  </si>
  <si>
    <t>R1 vs R5 @ 1999/00-2001/02</t>
  </si>
  <si>
    <t>R1 vs R5 @ 2002/03-2004/05</t>
  </si>
  <si>
    <t>R1 vs R5 @ 2005/06-2007/08</t>
  </si>
  <si>
    <t>U1 vs U5 @ 1987/88-1989/90</t>
  </si>
  <si>
    <t>U1 vs U5 @ 1990/91-1992/93</t>
  </si>
  <si>
    <t>U1 vs U5 @ 1993/94-1995/96</t>
  </si>
  <si>
    <t>U1 vs U5 @ 1996/97-1998/99</t>
  </si>
  <si>
    <t>U1 vs U5 @ 1999/00-2001/02</t>
  </si>
  <si>
    <t>U1 vs U5 @ 2002/03-2004/05</t>
  </si>
  <si>
    <t>U1 vs U5 @ 2005/06-2007/08</t>
  </si>
  <si>
    <t>T1: 1987/88-1989/90</t>
  </si>
  <si>
    <t>T1: 1987/88-
1989/90</t>
  </si>
  <si>
    <t>T2: 1990/91-
1992/93</t>
  </si>
  <si>
    <t>T3: 1993/94-
1995/96</t>
  </si>
  <si>
    <t>T4: 1996/97-
1998/99</t>
  </si>
  <si>
    <t>T5: 1999/00-
2001/02</t>
  </si>
  <si>
    <t>T6: 2002/03-
2004/05</t>
  </si>
  <si>
    <t>T7: 2005/06-
2007/08</t>
  </si>
  <si>
    <t xml:space="preserve">Crude and Adjusted Prevalance for liveborn babies that were breastfed (fully or patially), per Income Quintile for 7 time periods, per 100, (mom_age &gt;= 10).  Adjusted by mothers age at current birth.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</si>
</sst>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&quot;%&quot;"/>
  </numFmts>
  <fonts count="41">
    <font>
      <sz val="11"/>
      <color theme="1"/>
      <name val="Univers 45 Light"/>
      <family val="2"/>
    </font>
    <font>
      <sz val="10"/>
      <color indexed="8"/>
      <name val="Franklin Gothic Book"/>
      <family val="2"/>
    </font>
    <font>
      <sz val="11"/>
      <color indexed="8"/>
      <name val="Univers 45 Light"/>
      <family val="2"/>
    </font>
    <font>
      <b/>
      <sz val="18"/>
      <color indexed="56"/>
      <name val="Univers 45 Light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sz val="10"/>
      <color indexed="17"/>
      <name val="Franklin Gothic Book"/>
      <family val="2"/>
    </font>
    <font>
      <sz val="10"/>
      <color indexed="20"/>
      <name val="Franklin Gothic Book"/>
      <family val="2"/>
    </font>
    <font>
      <sz val="10"/>
      <color indexed="60"/>
      <name val="Franklin Gothic Book"/>
      <family val="2"/>
    </font>
    <font>
      <sz val="10"/>
      <color indexed="62"/>
      <name val="Franklin Gothic Book"/>
      <family val="2"/>
    </font>
    <font>
      <b/>
      <sz val="10"/>
      <color indexed="63"/>
      <name val="Franklin Gothic Book"/>
      <family val="2"/>
    </font>
    <font>
      <b/>
      <sz val="10"/>
      <color indexed="52"/>
      <name val="Franklin Gothic Book"/>
      <family val="2"/>
    </font>
    <font>
      <sz val="10"/>
      <color indexed="52"/>
      <name val="Franklin Gothic Book"/>
      <family val="2"/>
    </font>
    <font>
      <b/>
      <sz val="10"/>
      <color indexed="9"/>
      <name val="Franklin Gothic Book"/>
      <family val="2"/>
    </font>
    <font>
      <sz val="10"/>
      <color indexed="10"/>
      <name val="Franklin Gothic Book"/>
      <family val="2"/>
    </font>
    <font>
      <i/>
      <sz val="10"/>
      <color indexed="23"/>
      <name val="Franklin Gothic Book"/>
      <family val="2"/>
    </font>
    <font>
      <b/>
      <sz val="10"/>
      <color indexed="8"/>
      <name val="Franklin Gothic Book"/>
      <family val="2"/>
    </font>
    <font>
      <sz val="10"/>
      <color indexed="9"/>
      <name val="Franklin Gothic Book"/>
      <family val="2"/>
    </font>
    <font>
      <sz val="10"/>
      <color indexed="8"/>
      <name val="Univers 45 Light"/>
      <family val="0"/>
    </font>
    <font>
      <b/>
      <sz val="10"/>
      <color indexed="8"/>
      <name val="Univers 45 Light"/>
      <family val="0"/>
    </font>
    <font>
      <b/>
      <sz val="12"/>
      <color indexed="8"/>
      <name val="Univers 45 Light"/>
      <family val="0"/>
    </font>
    <font>
      <sz val="8"/>
      <color indexed="8"/>
      <name val="Univers 45 Light"/>
      <family val="0"/>
    </font>
    <font>
      <sz val="12"/>
      <color indexed="8"/>
      <name val="Univers 45 Light"/>
      <family val="0"/>
    </font>
    <font>
      <sz val="10"/>
      <color theme="1"/>
      <name val="Franklin Gothic Book"/>
      <family val="2"/>
    </font>
    <font>
      <sz val="10"/>
      <color theme="0"/>
      <name val="Franklin Gothic Book"/>
      <family val="2"/>
    </font>
    <font>
      <sz val="10"/>
      <color rgb="FF9C0006"/>
      <name val="Franklin Gothic Book"/>
      <family val="2"/>
    </font>
    <font>
      <b/>
      <sz val="10"/>
      <color rgb="FFFA7D00"/>
      <name val="Franklin Gothic Book"/>
      <family val="2"/>
    </font>
    <font>
      <b/>
      <sz val="10"/>
      <color theme="0"/>
      <name val="Franklin Gothic Book"/>
      <family val="2"/>
    </font>
    <font>
      <i/>
      <sz val="10"/>
      <color rgb="FF7F7F7F"/>
      <name val="Franklin Gothic Book"/>
      <family val="2"/>
    </font>
    <font>
      <sz val="10"/>
      <color rgb="FF0061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0"/>
      <color rgb="FF3F3F76"/>
      <name val="Franklin Gothic Book"/>
      <family val="2"/>
    </font>
    <font>
      <sz val="10"/>
      <color rgb="FFFA7D00"/>
      <name val="Franklin Gothic Book"/>
      <family val="2"/>
    </font>
    <font>
      <sz val="10"/>
      <color rgb="FF9C6500"/>
      <name val="Franklin Gothic Book"/>
      <family val="2"/>
    </font>
    <font>
      <b/>
      <sz val="10"/>
      <color rgb="FF3F3F3F"/>
      <name val="Franklin Gothic Book"/>
      <family val="2"/>
    </font>
    <font>
      <b/>
      <sz val="18"/>
      <color theme="3"/>
      <name val="Univers 45 Light"/>
      <family val="2"/>
    </font>
    <font>
      <b/>
      <sz val="10"/>
      <color theme="1"/>
      <name val="Franklin Gothic Book"/>
      <family val="2"/>
    </font>
    <font>
      <sz val="10"/>
      <color rgb="FFFF000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4.31: Breastfeeding Initiation </a:t>
            </a: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Disparity Rate Ratios 
</a:t>
            </a: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by Urban and Rural Income Quintile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(2005/06-2007/08) maternal age, percent of newborns breastfed at hospital discharge  </a:t>
            </a:r>
          </a:p>
        </c:rich>
      </c:tx>
      <c:layout>
        <c:manualLayout>
          <c:xMode val="factor"/>
          <c:yMode val="factor"/>
          <c:x val="0.124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081"/>
          <c:w val="0.9735"/>
          <c:h val="0.7465"/>
        </c:manualLayout>
      </c:layout>
      <c:lineChart>
        <c:grouping val="standard"/>
        <c:varyColors val="0"/>
        <c:ser>
          <c:idx val="1"/>
          <c:order val="0"/>
          <c:tx>
            <c:v>Rural Disparity Rate Ratios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'rural_data (2)'!$Q$14:$Q$20</c:f>
                <c:numCache>
                  <c:ptCount val="7"/>
                  <c:pt idx="0">
                    <c:v>0.05718815239999997</c:v>
                  </c:pt>
                  <c:pt idx="1">
                    <c:v>0.056470023499999966</c:v>
                  </c:pt>
                  <c:pt idx="2">
                    <c:v>0.054190077399999925</c:v>
                  </c:pt>
                  <c:pt idx="3">
                    <c:v>0.054192753700000096</c:v>
                  </c:pt>
                  <c:pt idx="4">
                    <c:v>0.053727250500000046</c:v>
                  </c:pt>
                  <c:pt idx="5">
                    <c:v>0.053032662200000025</c:v>
                  </c:pt>
                  <c:pt idx="6">
                    <c:v>0.04788256010000003</c:v>
                  </c:pt>
                </c:numCache>
              </c:numRef>
            </c:plus>
            <c:minus>
              <c:numRef>
                <c:f>'rural_data (2)'!$R$14:$R$20</c:f>
                <c:numCache>
                  <c:ptCount val="7"/>
                  <c:pt idx="0">
                    <c:v>0.05346134590000007</c:v>
                  </c:pt>
                  <c:pt idx="1">
                    <c:v>0.05281597020000006</c:v>
                  </c:pt>
                  <c:pt idx="2">
                    <c:v>0.05067051580000004</c:v>
                  </c:pt>
                  <c:pt idx="3">
                    <c:v>0.050618004199999955</c:v>
                  </c:pt>
                  <c:pt idx="4">
                    <c:v>0.05026000879999992</c:v>
                  </c:pt>
                  <c:pt idx="5">
                    <c:v>0.049613810400000014</c:v>
                  </c:pt>
                  <c:pt idx="6">
                    <c:v>0.04484923910000005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'urban_data(2)'!$F$2:$M$2</c:f>
              <c:strCache>
                <c:ptCount val="7"/>
                <c:pt idx="0">
                  <c:v>T1: 1987/88-1989/90</c:v>
                </c:pt>
                <c:pt idx="1">
                  <c:v>T2: 1990/91-
1992/93</c:v>
                </c:pt>
                <c:pt idx="2">
                  <c:v>T3: 1993/94-
1995/96</c:v>
                </c:pt>
                <c:pt idx="3">
                  <c:v>T4: 1996/97-
1998/99</c:v>
                </c:pt>
                <c:pt idx="4">
                  <c:v>T5: 1999/00-
2001/02</c:v>
                </c:pt>
                <c:pt idx="5">
                  <c:v>T6: 2002/03-
2004/05</c:v>
                </c:pt>
                <c:pt idx="6">
                  <c:v>T7: 2005/06-
2007/08</c:v>
                </c:pt>
              </c:strCache>
            </c:strRef>
          </c:cat>
          <c:val>
            <c:numRef>
              <c:f>'rural_data (2)'!$F$11:$L$11</c:f>
              <c:numCache>
                <c:ptCount val="7"/>
                <c:pt idx="0">
                  <c:v>0.8203687504</c:v>
                </c:pt>
                <c:pt idx="1">
                  <c:v>0.8162220997</c:v>
                </c:pt>
                <c:pt idx="2">
                  <c:v>0.7801651118</c:v>
                </c:pt>
                <c:pt idx="3">
                  <c:v>0.7673625699</c:v>
                </c:pt>
                <c:pt idx="4">
                  <c:v>0.7788127544</c:v>
                </c:pt>
                <c:pt idx="5">
                  <c:v>0.7696012028</c:v>
                </c:pt>
                <c:pt idx="6">
                  <c:v>0.7079687066</c:v>
                </c:pt>
              </c:numCache>
            </c:numRef>
          </c:val>
          <c:smooth val="0"/>
        </c:ser>
        <c:ser>
          <c:idx val="2"/>
          <c:order val="1"/>
          <c:tx>
            <c:v>Urban Disparity Rate Ratios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'urban_data(2)'!$Q$14:$Q$20</c:f>
                <c:numCache>
                  <c:ptCount val="7"/>
                  <c:pt idx="0">
                    <c:v>0.04790917299999997</c:v>
                  </c:pt>
                  <c:pt idx="1">
                    <c:v>0.048366306599999964</c:v>
                  </c:pt>
                  <c:pt idx="2">
                    <c:v>0.05031414330000006</c:v>
                  </c:pt>
                  <c:pt idx="3">
                    <c:v>0.0522277793</c:v>
                  </c:pt>
                  <c:pt idx="4">
                    <c:v>0.05445323329999996</c:v>
                  </c:pt>
                  <c:pt idx="5">
                    <c:v>0.05469617339999999</c:v>
                  </c:pt>
                  <c:pt idx="6">
                    <c:v>0.052544157000000036</c:v>
                  </c:pt>
                </c:numCache>
              </c:numRef>
            </c:plus>
            <c:minus>
              <c:numRef>
                <c:f>'urban_data(2)'!$R$14:$R$20</c:f>
                <c:numCache>
                  <c:ptCount val="7"/>
                  <c:pt idx="0">
                    <c:v>0.04505657920000006</c:v>
                  </c:pt>
                  <c:pt idx="1">
                    <c:v>0.045502784500000004</c:v>
                  </c:pt>
                  <c:pt idx="2">
                    <c:v>0.04736654759999992</c:v>
                  </c:pt>
                  <c:pt idx="3">
                    <c:v>0.04911416999999996</c:v>
                  </c:pt>
                  <c:pt idx="4">
                    <c:v>0.05119094199999996</c:v>
                  </c:pt>
                  <c:pt idx="5">
                    <c:v>0.05139538430000001</c:v>
                  </c:pt>
                  <c:pt idx="6">
                    <c:v>0.049396098699999946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'urban_data(2)'!$F$2:$M$2</c:f>
              <c:strCache>
                <c:ptCount val="7"/>
                <c:pt idx="0">
                  <c:v>T1: 1987/88-1989/90</c:v>
                </c:pt>
                <c:pt idx="1">
                  <c:v>T2: 1990/91-
1992/93</c:v>
                </c:pt>
                <c:pt idx="2">
                  <c:v>T3: 1993/94-
1995/96</c:v>
                </c:pt>
                <c:pt idx="3">
                  <c:v>T4: 1996/97-
1998/99</c:v>
                </c:pt>
                <c:pt idx="4">
                  <c:v>T5: 1999/00-
2001/02</c:v>
                </c:pt>
                <c:pt idx="5">
                  <c:v>T6: 2002/03-
2004/05</c:v>
                </c:pt>
                <c:pt idx="6">
                  <c:v>T7: 2005/06-
2007/08</c:v>
                </c:pt>
              </c:strCache>
            </c:strRef>
          </c:cat>
          <c:val>
            <c:numRef>
              <c:f>'urban_data(2)'!$F$11:$L$11</c:f>
              <c:numCache>
                <c:ptCount val="7"/>
                <c:pt idx="0">
                  <c:v>0.7567230522</c:v>
                </c:pt>
                <c:pt idx="1">
                  <c:v>0.7685645652</c:v>
                </c:pt>
                <c:pt idx="2">
                  <c:v>0.8085258025</c:v>
                </c:pt>
                <c:pt idx="3">
                  <c:v>0.8238426159</c:v>
                </c:pt>
                <c:pt idx="4">
                  <c:v>0.8544645661</c:v>
                </c:pt>
                <c:pt idx="5">
                  <c:v>0.8516541875</c:v>
                </c:pt>
                <c:pt idx="6">
                  <c:v>0.8244689618</c:v>
                </c:pt>
              </c:numCache>
            </c:numRef>
          </c:val>
          <c:smooth val="0"/>
        </c:ser>
        <c:marker val="1"/>
        <c:axId val="27467390"/>
        <c:axId val="58962415"/>
      </c:lineChart>
      <c:catAx>
        <c:axId val="27467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62415"/>
        <c:crosses val="autoZero"/>
        <c:auto val="0"/>
        <c:lblOffset val="100"/>
        <c:tickLblSkip val="1"/>
        <c:noMultiLvlLbl val="0"/>
      </c:catAx>
      <c:valAx>
        <c:axId val="5896241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Disparity Rate Ratios</a:t>
                </a:r>
              </a:p>
            </c:rich>
          </c:tx>
          <c:layout>
            <c:manualLayout>
              <c:xMode val="factor"/>
              <c:yMode val="factor"/>
              <c:x val="0.041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67390"/>
        <c:crossesAt val="1"/>
        <c:crossBetween val="between"/>
        <c:dispUnits/>
        <c:majorUnit val="0.25"/>
      </c:valAx>
      <c:dTable>
        <c:showHorzBorder val="1"/>
        <c:showVertBorder val="0"/>
        <c:showOutline val="0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4.32: Breastfeeding Initiation </a:t>
            </a: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Disparity Rate Differences 
</a:t>
            </a: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by Urban and Rural Income Quintile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(2005/06-2007/08) maternal age, percent of newborns breastfed at hospital discharge</a:t>
            </a:r>
          </a:p>
        </c:rich>
      </c:tx>
      <c:layout>
        <c:manualLayout>
          <c:xMode val="factor"/>
          <c:yMode val="factor"/>
          <c:x val="0.12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093"/>
          <c:w val="0.971"/>
          <c:h val="0.74425"/>
        </c:manualLayout>
      </c:layout>
      <c:lineChart>
        <c:grouping val="standard"/>
        <c:varyColors val="0"/>
        <c:ser>
          <c:idx val="1"/>
          <c:order val="0"/>
          <c:tx>
            <c:v>Rural Disparity Rate Differences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'rural_data (2)'!$Q$22:$Q$28</c:f>
                <c:numCache>
                  <c:ptCount val="7"/>
                  <c:pt idx="0">
                    <c:v>1.921965759999999</c:v>
                  </c:pt>
                  <c:pt idx="1">
                    <c:v>1.8961194900000002</c:v>
                  </c:pt>
                  <c:pt idx="2">
                    <c:v>1.8622565299999998</c:v>
                  </c:pt>
                  <c:pt idx="3">
                    <c:v>1.914310290000003</c:v>
                  </c:pt>
                  <c:pt idx="4">
                    <c:v>1.8072942800000007</c:v>
                  </c:pt>
                  <c:pt idx="5">
                    <c:v>1.8004269799999975</c:v>
                  </c:pt>
                  <c:pt idx="6">
                    <c:v>1.7193238300000004</c:v>
                  </c:pt>
                </c:numCache>
              </c:numRef>
            </c:plus>
            <c:minus>
              <c:numRef>
                <c:f>'rural_data (2)'!$R$22:$R$28</c:f>
                <c:numCache>
                  <c:ptCount val="7"/>
                  <c:pt idx="0">
                    <c:v>1.92196577</c:v>
                  </c:pt>
                  <c:pt idx="1">
                    <c:v>1.8961194999999993</c:v>
                  </c:pt>
                  <c:pt idx="2">
                    <c:v>1.862256519999999</c:v>
                  </c:pt>
                  <c:pt idx="3">
                    <c:v>1.9143102999999968</c:v>
                  </c:pt>
                  <c:pt idx="4">
                    <c:v>1.8072942800000007</c:v>
                  </c:pt>
                  <c:pt idx="5">
                    <c:v>1.8004269900000018</c:v>
                  </c:pt>
                  <c:pt idx="6">
                    <c:v>1.7193238300000004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'rural_data (2)'!$F$2:$M$2</c:f>
              <c:strCache>
                <c:ptCount val="7"/>
                <c:pt idx="0">
                  <c:v>T1: 1987/88-
1989/90</c:v>
                </c:pt>
                <c:pt idx="1">
                  <c:v>T2: 1990/91-
1992/93</c:v>
                </c:pt>
                <c:pt idx="2">
                  <c:v>T3: 1993/94-
1995/96</c:v>
                </c:pt>
                <c:pt idx="3">
                  <c:v>T4: 1996/97-
1998/99</c:v>
                </c:pt>
                <c:pt idx="4">
                  <c:v>T5: 1999/00-
2001/02</c:v>
                </c:pt>
                <c:pt idx="5">
                  <c:v>T6: 2002/03-
2004/05</c:v>
                </c:pt>
                <c:pt idx="6">
                  <c:v>T7: 2005/06-
2007/08</c:v>
                </c:pt>
              </c:strCache>
            </c:strRef>
          </c:cat>
          <c:val>
            <c:numRef>
              <c:f>'rural_data (2)'!$F$9:$L$9</c:f>
              <c:numCache>
                <c:ptCount val="7"/>
                <c:pt idx="0">
                  <c:v>-13.82693585</c:v>
                </c:pt>
                <c:pt idx="1">
                  <c:v>-14.48377663</c:v>
                </c:pt>
                <c:pt idx="2">
                  <c:v>-18.26893623</c:v>
                </c:pt>
                <c:pt idx="3">
                  <c:v>-19.58934513</c:v>
                </c:pt>
                <c:pt idx="4">
                  <c:v>-19.12766005</c:v>
                </c:pt>
                <c:pt idx="5">
                  <c:v>-19.99299489</c:v>
                </c:pt>
                <c:pt idx="6">
                  <c:v>-25.78333047</c:v>
                </c:pt>
              </c:numCache>
            </c:numRef>
          </c:val>
          <c:smooth val="0"/>
        </c:ser>
        <c:ser>
          <c:idx val="2"/>
          <c:order val="1"/>
          <c:tx>
            <c:v>Urban Disparity Rate Differences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'urban_data(2)'!$Q$22:$Q$28</c:f>
                <c:numCache>
                  <c:ptCount val="7"/>
                  <c:pt idx="0">
                    <c:v>1.545462190000002</c:v>
                  </c:pt>
                  <c:pt idx="1">
                    <c:v>1.5134532699999994</c:v>
                  </c:pt>
                  <c:pt idx="2">
                    <c:v>1.4609267399999997</c:v>
                  </c:pt>
                  <c:pt idx="3">
                    <c:v>1.4351183800000005</c:v>
                  </c:pt>
                  <c:pt idx="4">
                    <c:v>1.4108217500000002</c:v>
                  </c:pt>
                  <c:pt idx="5">
                    <c:v>1.433049220000001</c:v>
                  </c:pt>
                  <c:pt idx="6">
                    <c:v>1.4378502200000014</c:v>
                  </c:pt>
                </c:numCache>
              </c:numRef>
            </c:plus>
            <c:minus>
              <c:numRef>
                <c:f>'urban_data(2)'!$R$22:$R$28</c:f>
                <c:numCache>
                  <c:ptCount val="7"/>
                  <c:pt idx="0">
                    <c:v>1.5454621799999977</c:v>
                  </c:pt>
                  <c:pt idx="1">
                    <c:v>1.5134532800000002</c:v>
                  </c:pt>
                  <c:pt idx="2">
                    <c:v>1.4609267500000023</c:v>
                  </c:pt>
                  <c:pt idx="3">
                    <c:v>1.4351183799999987</c:v>
                  </c:pt>
                  <c:pt idx="4">
                    <c:v>1.4108217500000002</c:v>
                  </c:pt>
                  <c:pt idx="5">
                    <c:v>1.4330492199999991</c:v>
                  </c:pt>
                  <c:pt idx="6">
                    <c:v>1.4378502199999978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'rural_data (2)'!$F$2:$M$2</c:f>
              <c:strCache>
                <c:ptCount val="7"/>
                <c:pt idx="0">
                  <c:v>T1: 1987/88-
1989/90</c:v>
                </c:pt>
                <c:pt idx="1">
                  <c:v>T2: 1990/91-
1992/93</c:v>
                </c:pt>
                <c:pt idx="2">
                  <c:v>T3: 1993/94-
1995/96</c:v>
                </c:pt>
                <c:pt idx="3">
                  <c:v>T4: 1996/97-
1998/99</c:v>
                </c:pt>
                <c:pt idx="4">
                  <c:v>T5: 1999/00-
2001/02</c:v>
                </c:pt>
                <c:pt idx="5">
                  <c:v>T6: 2002/03-
2004/05</c:v>
                </c:pt>
                <c:pt idx="6">
                  <c:v>T7: 2005/06-
2007/08</c:v>
                </c:pt>
              </c:strCache>
            </c:strRef>
          </c:cat>
          <c:val>
            <c:numRef>
              <c:f>'urban_data(2)'!$F$9:$L$9</c:f>
              <c:numCache>
                <c:ptCount val="7"/>
                <c:pt idx="0">
                  <c:v>-20.43542241</c:v>
                </c:pt>
                <c:pt idx="1">
                  <c:v>-19.63336023</c:v>
                </c:pt>
                <c:pt idx="2">
                  <c:v>-16.73515565</c:v>
                </c:pt>
                <c:pt idx="3">
                  <c:v>-15.95222227</c:v>
                </c:pt>
                <c:pt idx="4">
                  <c:v>-13.26959634</c:v>
                </c:pt>
                <c:pt idx="5">
                  <c:v>-13.50074481</c:v>
                </c:pt>
                <c:pt idx="6">
                  <c:v>-15.90662108</c:v>
                </c:pt>
              </c:numCache>
            </c:numRef>
          </c:val>
          <c:smooth val="0"/>
        </c:ser>
        <c:marker val="1"/>
        <c:axId val="9289000"/>
        <c:axId val="7008361"/>
      </c:lineChart>
      <c:catAx>
        <c:axId val="9289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08361"/>
        <c:crosses val="autoZero"/>
        <c:auto val="0"/>
        <c:lblOffset val="100"/>
        <c:tickLblSkip val="1"/>
        <c:noMultiLvlLbl val="0"/>
      </c:catAx>
      <c:valAx>
        <c:axId val="7008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Disparity Rate Differences </a:t>
                </a:r>
              </a:p>
            </c:rich>
          </c:tx>
          <c:layout>
            <c:manualLayout>
              <c:xMode val="factor"/>
              <c:yMode val="factor"/>
              <c:x val="0.051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89000"/>
        <c:crossesAt val="1"/>
        <c:crossBetween val="between"/>
        <c:dispUnits/>
        <c:majorUnit val="10"/>
      </c:valAx>
      <c:dTable>
        <c:showHorzBorder val="1"/>
        <c:showVertBorder val="0"/>
        <c:showOutline val="0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0.7175</cdr:x>
      <cdr:y>0.962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76975" y="6124575"/>
          <a:ext cx="2476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0.94975</cdr:y>
    </cdr:from>
    <cdr:to>
      <cdr:x>0.61975</cdr:x>
      <cdr:y>0.986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6048375"/>
          <a:ext cx="5429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T7 to T1: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0.86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(95% CI 0.79, 0.95 )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p&lt; .01</a:t>
          </a:r>
        </a:p>
      </cdr:txBody>
    </cdr:sp>
  </cdr:relSizeAnchor>
  <cdr:relSizeAnchor xmlns:cdr="http://schemas.openxmlformats.org/drawingml/2006/chartDrawing">
    <cdr:from>
      <cdr:x>0.001</cdr:x>
      <cdr:y>0.90575</cdr:y>
    </cdr:from>
    <cdr:to>
      <cdr:x>0.63175</cdr:x>
      <cdr:y>0.94225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5762625"/>
          <a:ext cx="5524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Disparity Rate Ratios T7 to T1: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1.09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(95% CI 1.00, 1.19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p&lt; .05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</cdr:x>
      <cdr:y>0.96225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76975" y="6124575"/>
          <a:ext cx="2466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0.94825</cdr:y>
    </cdr:from>
    <cdr:to>
      <cdr:x>0.45975</cdr:x>
      <cdr:y>0.98775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6038850"/>
          <a:ext cx="40290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T7 to T1: 1.86, p&lt;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.001</a:t>
          </a:r>
        </a:p>
      </cdr:txBody>
    </cdr:sp>
  </cdr:relSizeAnchor>
  <cdr:relSizeAnchor xmlns:cdr="http://schemas.openxmlformats.org/drawingml/2006/chartDrawing">
    <cdr:from>
      <cdr:x>0</cdr:x>
      <cdr:y>0.90575</cdr:y>
    </cdr:from>
    <cdr:to>
      <cdr:x>0.5</cdr:x>
      <cdr:y>0.942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5762625"/>
          <a:ext cx="4381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T7 to T1:  0.78, p&lt; .001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" sqref="G2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customWidth="1"/>
    <col min="6" max="8" width="17.59765625" style="0" bestFit="1" customWidth="1"/>
    <col min="9" max="10" width="10.3984375" style="0" bestFit="1" customWidth="1"/>
  </cols>
  <sheetData>
    <row r="1" ht="15">
      <c r="A1" t="s">
        <v>55</v>
      </c>
    </row>
    <row r="2" spans="2:18" ht="30">
      <c r="B2" t="str">
        <f>orig_data!G4</f>
        <v>adj_rate</v>
      </c>
      <c r="C2" t="s">
        <v>53</v>
      </c>
      <c r="D2" t="s">
        <v>54</v>
      </c>
      <c r="F2" s="4" t="str">
        <f>orig_data!C5</f>
        <v>T1: 1987/88-
1989/90</v>
      </c>
      <c r="G2" s="3" t="str">
        <f>orig_data!C17</f>
        <v>T2: 1990/91-
1992/93</v>
      </c>
      <c r="H2" s="3" t="str">
        <f>orig_data!C29</f>
        <v>T3: 1993/94-
1995/96</v>
      </c>
      <c r="I2" s="3" t="str">
        <f>orig_data!C41</f>
        <v>T4: 1996/97-
1998/99</v>
      </c>
      <c r="J2" s="3" t="str">
        <f>orig_data!C53</f>
        <v>T5: 1999/00-
2001/02</v>
      </c>
      <c r="K2" t="str">
        <f>orig_data!C65</f>
        <v>T6: 2002/03-
2004/05</v>
      </c>
      <c r="L2" t="str">
        <f>orig_data!C77</f>
        <v>T7: 2005/06-
2007/08</v>
      </c>
      <c r="N2" t="str">
        <f>orig_data!S4</f>
        <v>DRD</v>
      </c>
      <c r="O2" t="str">
        <f>orig_data!T4</f>
        <v>DRD_lcl</v>
      </c>
      <c r="P2" t="str">
        <f>orig_data!U4</f>
        <v>DRD_ucl</v>
      </c>
      <c r="Q2" t="s">
        <v>53</v>
      </c>
      <c r="R2" t="s">
        <v>54</v>
      </c>
    </row>
    <row r="3" spans="1:29" ht="15">
      <c r="A3" t="s">
        <v>28</v>
      </c>
      <c r="F3" s="2">
        <f>orig_data!G5</f>
        <v>69.674148321</v>
      </c>
      <c r="G3" s="2">
        <f>orig_data!G17</f>
        <v>77.474219501</v>
      </c>
      <c r="H3" s="2">
        <f>orig_data!G29</f>
        <v>82.429337877</v>
      </c>
      <c r="I3" s="2">
        <f>IF((orig_data!G41)=" ","s",orig_data!G41)</f>
        <v>70.0043361</v>
      </c>
      <c r="J3" s="2">
        <f>orig_data!G53</f>
        <v>79.353500801</v>
      </c>
      <c r="K3" s="2">
        <f>orig_data!G65</f>
        <v>71.563865848</v>
      </c>
      <c r="L3" s="2">
        <f>orig_data!G77</f>
        <v>69.189249571</v>
      </c>
      <c r="M3" s="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">
      <c r="A4" t="s">
        <v>36</v>
      </c>
      <c r="F4" s="2">
        <f>orig_data!G6</f>
        <v>63.147064395</v>
      </c>
      <c r="G4" s="2">
        <f>orig_data!G18</f>
        <v>64.327530977</v>
      </c>
      <c r="H4" s="2">
        <f>orig_data!G30</f>
        <v>64.834052455</v>
      </c>
      <c r="I4" s="2">
        <f>orig_data!G42</f>
        <v>64.616129122</v>
      </c>
      <c r="J4" s="2">
        <f>orig_data!G54</f>
        <v>67.349568764</v>
      </c>
      <c r="K4" s="2">
        <f>orig_data!G66</f>
        <v>66.782609558</v>
      </c>
      <c r="L4" s="2">
        <f>orig_data!G78</f>
        <v>62.506284551</v>
      </c>
      <c r="M4" s="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">
      <c r="A5" t="s">
        <v>18</v>
      </c>
      <c r="F5" s="2">
        <f>orig_data!G7</f>
        <v>71.760111819</v>
      </c>
      <c r="G5" s="2">
        <f>orig_data!G19</f>
        <v>75.291022688</v>
      </c>
      <c r="H5" s="2">
        <f>orig_data!G31</f>
        <v>76.894978549</v>
      </c>
      <c r="I5" s="2">
        <f>orig_data!G43</f>
        <v>77.736141168</v>
      </c>
      <c r="J5" s="2">
        <f>orig_data!G55</f>
        <v>79.102714243</v>
      </c>
      <c r="K5" s="2">
        <f>orig_data!G67</f>
        <v>78.731651543</v>
      </c>
      <c r="L5" s="2">
        <f>orig_data!G79</f>
        <v>76.059327347</v>
      </c>
      <c r="M5" s="2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5">
      <c r="A6" t="s">
        <v>19</v>
      </c>
      <c r="F6" s="2">
        <f>orig_data!G8</f>
        <v>78.074207795</v>
      </c>
      <c r="G6" s="2">
        <f>orig_data!G20</f>
        <v>77.083482688</v>
      </c>
      <c r="H6" s="2">
        <f>orig_data!G32</f>
        <v>81.274699819</v>
      </c>
      <c r="I6" s="2">
        <f>orig_data!G44</f>
        <v>82.33593427</v>
      </c>
      <c r="J6" s="2">
        <f>orig_data!G56</f>
        <v>82.796618671</v>
      </c>
      <c r="K6" s="2">
        <f>orig_data!G68</f>
        <v>84.241081727</v>
      </c>
      <c r="L6" s="2">
        <f>orig_data!G80</f>
        <v>85.699303993</v>
      </c>
      <c r="M6" s="2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5">
      <c r="A7" t="s">
        <v>20</v>
      </c>
      <c r="F7" s="2">
        <f>orig_data!G9</f>
        <v>76.867497607</v>
      </c>
      <c r="G7" s="2">
        <f>orig_data!G21</f>
        <v>78.098341014</v>
      </c>
      <c r="H7" s="2">
        <f>orig_data!G33</f>
        <v>83.646171056</v>
      </c>
      <c r="I7" s="2">
        <f>orig_data!G45</f>
        <v>87.108723893</v>
      </c>
      <c r="J7" s="2">
        <f>orig_data!G57</f>
        <v>86.912936917</v>
      </c>
      <c r="K7" s="2">
        <f>orig_data!G69</f>
        <v>87.904780448</v>
      </c>
      <c r="L7" s="2">
        <f>orig_data!G81</f>
        <v>85.458825353</v>
      </c>
      <c r="M7" s="2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5">
      <c r="A8" t="s">
        <v>37</v>
      </c>
      <c r="F8" s="2">
        <f>orig_data!G10</f>
        <v>76.974000247</v>
      </c>
      <c r="G8" s="2">
        <f>orig_data!G22</f>
        <v>78.81130761</v>
      </c>
      <c r="H8" s="2">
        <f>orig_data!G34</f>
        <v>83.10298868</v>
      </c>
      <c r="I8" s="2">
        <f>orig_data!G46</f>
        <v>84.205474257</v>
      </c>
      <c r="J8" s="2">
        <f>orig_data!G58</f>
        <v>86.477228812</v>
      </c>
      <c r="K8" s="2">
        <f>orig_data!G70</f>
        <v>86.775604451</v>
      </c>
      <c r="L8" s="2">
        <f>orig_data!G82</f>
        <v>88.289615021</v>
      </c>
      <c r="M8" s="2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5">
      <c r="A9" t="s">
        <v>34</v>
      </c>
      <c r="F9" s="2">
        <f>orig_data!S113</f>
        <v>-13.82693585</v>
      </c>
      <c r="G9" s="2">
        <f>orig_data!S114</f>
        <v>-14.48377663</v>
      </c>
      <c r="H9" s="2">
        <f>orig_data!S115</f>
        <v>-18.26893623</v>
      </c>
      <c r="I9" s="2">
        <f>orig_data!S116</f>
        <v>-19.58934513</v>
      </c>
      <c r="J9" s="2">
        <f>orig_data!S117</f>
        <v>-19.12766005</v>
      </c>
      <c r="K9" s="2">
        <f>orig_data!S118</f>
        <v>-19.99299489</v>
      </c>
      <c r="L9" s="2">
        <f>orig_data!S119</f>
        <v>-25.78333047</v>
      </c>
      <c r="M9" s="2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>
      <c r="A10" t="s">
        <v>50</v>
      </c>
      <c r="C10" s="6">
        <f>orig_data!V120</f>
        <v>1.8647175878</v>
      </c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13" ht="15">
      <c r="A11" t="s">
        <v>30</v>
      </c>
      <c r="F11" s="2">
        <f>orig_data!P91</f>
        <v>0.8203687504</v>
      </c>
      <c r="G11" s="2">
        <f>orig_data!P92</f>
        <v>0.8162220997</v>
      </c>
      <c r="H11" s="2">
        <f>orig_data!P93</f>
        <v>0.7801651118</v>
      </c>
      <c r="I11" s="2">
        <f>orig_data!P94</f>
        <v>0.7673625699</v>
      </c>
      <c r="J11" s="2">
        <f>orig_data!P95</f>
        <v>0.7788127544</v>
      </c>
      <c r="K11" s="2">
        <f>orig_data!P96</f>
        <v>0.7696012028</v>
      </c>
      <c r="L11" s="2">
        <f>orig_data!P97</f>
        <v>0.7079687066</v>
      </c>
      <c r="M11" s="2" t="str">
        <f>orig_data!P110</f>
        <v> </v>
      </c>
    </row>
    <row r="12" spans="1:5" ht="15">
      <c r="A12" t="s">
        <v>35</v>
      </c>
      <c r="B12" s="2">
        <f>orig_data!P89</f>
        <v>0.8629883894</v>
      </c>
      <c r="C12" s="2"/>
      <c r="D12" s="2">
        <f>orig_data!Q89</f>
        <v>0.785630022</v>
      </c>
      <c r="E12" s="2">
        <f>orig_data!R89</f>
        <v>0.9479639771</v>
      </c>
    </row>
    <row r="13" spans="7:9" ht="15">
      <c r="G13" s="2"/>
      <c r="H13" s="2"/>
      <c r="I13" s="2"/>
    </row>
    <row r="14" spans="1:18" ht="15">
      <c r="A14" t="str">
        <f>CONCATENATE((orig_data!A91),(orig_data!B91))</f>
        <v>Disparity Rate RatiosR1 vs R5 @ 1987/88-1989/90</v>
      </c>
      <c r="B14" s="2">
        <f>orig_data!P91</f>
        <v>0.8203687504</v>
      </c>
      <c r="C14" s="2"/>
      <c r="D14" s="2">
        <f>orig_data!Q91</f>
        <v>0.7669074045</v>
      </c>
      <c r="E14" s="2">
        <f>orig_data!R91</f>
        <v>0.8775569028</v>
      </c>
      <c r="N14" s="2"/>
      <c r="P14" s="2"/>
      <c r="Q14" s="2">
        <f aca="true" t="shared" si="0" ref="Q14:Q20">E14-B14</f>
        <v>0.05718815239999997</v>
      </c>
      <c r="R14" s="2">
        <f>B14-D14</f>
        <v>0.05346134590000007</v>
      </c>
    </row>
    <row r="15" spans="1:18" ht="15">
      <c r="A15" t="str">
        <f>CONCATENATE((orig_data!A92),(orig_data!B92))</f>
        <v>Disparity Rate RatiosR1 vs R5 @ 1990/91-1992/93</v>
      </c>
      <c r="B15" s="2">
        <f>orig_data!P92</f>
        <v>0.8162220997</v>
      </c>
      <c r="C15" s="2"/>
      <c r="D15" s="2">
        <f>orig_data!Q92</f>
        <v>0.7634061295</v>
      </c>
      <c r="E15" s="2">
        <f>orig_data!R92</f>
        <v>0.8726921232</v>
      </c>
      <c r="N15" s="2"/>
      <c r="P15" s="2"/>
      <c r="Q15" s="2">
        <f t="shared" si="0"/>
        <v>0.056470023499999966</v>
      </c>
      <c r="R15" s="2">
        <f aca="true" t="shared" si="1" ref="R15:R20">B15-D15</f>
        <v>0.05281597020000006</v>
      </c>
    </row>
    <row r="16" spans="1:18" ht="15">
      <c r="A16" t="str">
        <f>CONCATENATE((orig_data!A93),(orig_data!B93))</f>
        <v>Disparity Rate RatiosR1 vs R5 @ 1993/94-1995/96</v>
      </c>
      <c r="B16" s="2">
        <f>orig_data!P93</f>
        <v>0.7801651118</v>
      </c>
      <c r="C16" s="2"/>
      <c r="D16" s="2">
        <f>orig_data!Q93</f>
        <v>0.729494596</v>
      </c>
      <c r="E16" s="2">
        <f>orig_data!R93</f>
        <v>0.8343551892</v>
      </c>
      <c r="N16" s="2"/>
      <c r="P16" s="2"/>
      <c r="Q16" s="2">
        <f t="shared" si="0"/>
        <v>0.054190077399999925</v>
      </c>
      <c r="R16" s="2">
        <f t="shared" si="1"/>
        <v>0.05067051580000004</v>
      </c>
    </row>
    <row r="17" spans="1:18" ht="15">
      <c r="A17" t="str">
        <f>CONCATENATE((orig_data!A94),(orig_data!B94))</f>
        <v>Disparity Rate RatiosR1 vs R5 @ 1996/97-1998/99</v>
      </c>
      <c r="B17" s="2">
        <f>orig_data!P94</f>
        <v>0.7673625699</v>
      </c>
      <c r="C17" s="2"/>
      <c r="D17" s="2">
        <f>orig_data!Q94</f>
        <v>0.7167445657</v>
      </c>
      <c r="E17" s="2">
        <f>orig_data!R94</f>
        <v>0.8215553236</v>
      </c>
      <c r="N17" s="2"/>
      <c r="P17" s="2"/>
      <c r="Q17" s="2">
        <f t="shared" si="0"/>
        <v>0.054192753700000096</v>
      </c>
      <c r="R17" s="2">
        <f t="shared" si="1"/>
        <v>0.050618004199999955</v>
      </c>
    </row>
    <row r="18" spans="1:18" ht="15">
      <c r="A18" t="str">
        <f>CONCATENATE((orig_data!A95),(orig_data!B95))</f>
        <v>Disparity Rate RatiosR1 vs R5 @ 1999/00-2001/02</v>
      </c>
      <c r="B18" s="2">
        <f>orig_data!P95</f>
        <v>0.7788127544</v>
      </c>
      <c r="C18" s="2"/>
      <c r="D18" s="2">
        <f>orig_data!Q95</f>
        <v>0.7285527456</v>
      </c>
      <c r="E18" s="2">
        <f>orig_data!R95</f>
        <v>0.8325400049</v>
      </c>
      <c r="N18" s="2"/>
      <c r="P18" s="2"/>
      <c r="Q18" s="2">
        <f t="shared" si="0"/>
        <v>0.053727250500000046</v>
      </c>
      <c r="R18" s="2">
        <f t="shared" si="1"/>
        <v>0.05026000879999992</v>
      </c>
    </row>
    <row r="19" spans="1:18" ht="15">
      <c r="A19" t="str">
        <f>CONCATENATE((orig_data!A96),(orig_data!B96))</f>
        <v>Disparity Rate RatiosR1 vs R5 @ 2002/03-2004/05</v>
      </c>
      <c r="B19" s="2">
        <f>orig_data!P96</f>
        <v>0.7696012028</v>
      </c>
      <c r="C19" s="2"/>
      <c r="D19" s="2">
        <f>orig_data!Q96</f>
        <v>0.7199873924</v>
      </c>
      <c r="E19" s="2">
        <f>orig_data!R96</f>
        <v>0.822633865</v>
      </c>
      <c r="N19" s="2"/>
      <c r="P19" s="2"/>
      <c r="Q19" s="2">
        <f t="shared" si="0"/>
        <v>0.053032662200000025</v>
      </c>
      <c r="R19" s="2">
        <f t="shared" si="1"/>
        <v>0.049613810400000014</v>
      </c>
    </row>
    <row r="20" spans="1:18" ht="15">
      <c r="A20" t="str">
        <f>CONCATENATE((orig_data!A97),(orig_data!B97))</f>
        <v>Disparity Rate RatiosR1 vs R5 @ 2005/06-2007/08</v>
      </c>
      <c r="B20" s="2">
        <f>orig_data!P97</f>
        <v>0.7079687066</v>
      </c>
      <c r="C20" s="2"/>
      <c r="D20" s="2">
        <f>orig_data!Q97</f>
        <v>0.6631194675</v>
      </c>
      <c r="E20" s="2">
        <f>orig_data!R97</f>
        <v>0.7558512667</v>
      </c>
      <c r="N20" s="2"/>
      <c r="P20" s="2"/>
      <c r="Q20" s="2">
        <f t="shared" si="0"/>
        <v>0.04788256010000003</v>
      </c>
      <c r="R20" s="2">
        <f t="shared" si="1"/>
        <v>0.04484923910000005</v>
      </c>
    </row>
    <row r="21" spans="2:16" ht="15">
      <c r="B21" s="2"/>
      <c r="C21" s="2"/>
      <c r="D21" s="2"/>
      <c r="E21" s="2"/>
      <c r="N21" s="2"/>
      <c r="O21" s="2"/>
      <c r="P21" s="2"/>
    </row>
    <row r="22" spans="1:18" ht="15">
      <c r="A22" t="str">
        <f>CONCATENATE((orig_data!A113),(orig_data!C113))</f>
        <v>Disparity Rate Difference for Rural01: 1987/88-1989/90</v>
      </c>
      <c r="G22" s="2"/>
      <c r="H22" s="2"/>
      <c r="I22" s="2"/>
      <c r="N22" s="2">
        <f>orig_data!S113</f>
        <v>-13.82693585</v>
      </c>
      <c r="O22" s="2">
        <f>orig_data!T113</f>
        <v>-15.74890162</v>
      </c>
      <c r="P22" s="2">
        <f>orig_data!U113</f>
        <v>-11.90497009</v>
      </c>
      <c r="Q22" s="2">
        <f>P22-N22</f>
        <v>1.921965759999999</v>
      </c>
      <c r="R22" s="2">
        <f>N22-O22</f>
        <v>1.92196577</v>
      </c>
    </row>
    <row r="23" spans="1:18" ht="15">
      <c r="A23" t="str">
        <f>CONCATENATE((orig_data!A114),(orig_data!C114))</f>
        <v>Disparity Rate Difference for Rural02: 1990/91-1992/93</v>
      </c>
      <c r="G23" s="2"/>
      <c r="N23" s="2">
        <f>orig_data!S114</f>
        <v>-14.48377663</v>
      </c>
      <c r="O23" s="2">
        <f>orig_data!T114</f>
        <v>-16.37989613</v>
      </c>
      <c r="P23" s="2">
        <f>orig_data!U114</f>
        <v>-12.58765714</v>
      </c>
      <c r="Q23" s="2">
        <f aca="true" t="shared" si="2" ref="Q23:Q28">P23-N23</f>
        <v>1.8961194900000002</v>
      </c>
      <c r="R23" s="2">
        <f aca="true" t="shared" si="3" ref="R23:R28">N23-O23</f>
        <v>1.8961194999999993</v>
      </c>
    </row>
    <row r="24" spans="1:18" ht="15">
      <c r="A24" t="str">
        <f>CONCATENATE((orig_data!A115),(orig_data!C115))</f>
        <v>Disparity Rate Difference for Rural03: 1993/94-1995/96</v>
      </c>
      <c r="G24" s="2"/>
      <c r="N24" s="2">
        <f>orig_data!S115</f>
        <v>-18.26893623</v>
      </c>
      <c r="O24" s="2">
        <f>orig_data!T115</f>
        <v>-20.13119275</v>
      </c>
      <c r="P24" s="2">
        <f>orig_data!U115</f>
        <v>-16.4066797</v>
      </c>
      <c r="Q24" s="2">
        <f t="shared" si="2"/>
        <v>1.8622565299999998</v>
      </c>
      <c r="R24" s="2">
        <f t="shared" si="3"/>
        <v>1.862256519999999</v>
      </c>
    </row>
    <row r="25" spans="1:18" ht="15">
      <c r="A25" t="str">
        <f>CONCATENATE((orig_data!A116),(orig_data!C116))</f>
        <v>Disparity Rate Difference for Rural04: 1996/97-1998/99</v>
      </c>
      <c r="G25" s="2"/>
      <c r="N25" s="2">
        <f>orig_data!S116</f>
        <v>-19.58934513</v>
      </c>
      <c r="O25" s="2">
        <f>orig_data!T116</f>
        <v>-21.50365543</v>
      </c>
      <c r="P25" s="2">
        <f>orig_data!U116</f>
        <v>-17.67503484</v>
      </c>
      <c r="Q25" s="2">
        <f t="shared" si="2"/>
        <v>1.914310290000003</v>
      </c>
      <c r="R25" s="2">
        <f t="shared" si="3"/>
        <v>1.9143102999999968</v>
      </c>
    </row>
    <row r="26" spans="1:18" ht="15">
      <c r="A26" t="str">
        <f>CONCATENATE((orig_data!A117),(orig_data!C117))</f>
        <v>Disparity Rate Difference for Rural05: 1999/00-2001/02</v>
      </c>
      <c r="G26" s="2"/>
      <c r="N26" s="2">
        <f>orig_data!S117</f>
        <v>-19.12766005</v>
      </c>
      <c r="O26" s="2">
        <f>orig_data!T117</f>
        <v>-20.93495433</v>
      </c>
      <c r="P26" s="2">
        <f>orig_data!U117</f>
        <v>-17.32036577</v>
      </c>
      <c r="Q26" s="2">
        <f t="shared" si="2"/>
        <v>1.8072942800000007</v>
      </c>
      <c r="R26" s="2">
        <f t="shared" si="3"/>
        <v>1.8072942800000007</v>
      </c>
    </row>
    <row r="27" spans="1:18" ht="15">
      <c r="A27" t="str">
        <f>CONCATENATE((orig_data!A118),(orig_data!C118))</f>
        <v>Disparity Rate Difference for Rural06: 2002/03-2004/05</v>
      </c>
      <c r="G27" s="2"/>
      <c r="N27" s="2">
        <f>orig_data!S118</f>
        <v>-19.99299489</v>
      </c>
      <c r="O27" s="2">
        <f>orig_data!T118</f>
        <v>-21.79342188</v>
      </c>
      <c r="P27" s="2">
        <f>orig_data!U118</f>
        <v>-18.19256791</v>
      </c>
      <c r="Q27" s="2">
        <f t="shared" si="2"/>
        <v>1.8004269799999975</v>
      </c>
      <c r="R27" s="2">
        <f t="shared" si="3"/>
        <v>1.8004269900000018</v>
      </c>
    </row>
    <row r="28" spans="1:18" ht="15">
      <c r="A28" t="str">
        <f>CONCATENATE((orig_data!A119),(orig_data!C119))</f>
        <v>Disparity Rate Difference for Rural07: 2005/06-2007/08</v>
      </c>
      <c r="G28" s="2"/>
      <c r="N28" s="2">
        <f>orig_data!S119</f>
        <v>-25.78333047</v>
      </c>
      <c r="O28" s="2">
        <f>orig_data!T119</f>
        <v>-27.5026543</v>
      </c>
      <c r="P28" s="2">
        <f>orig_data!U119</f>
        <v>-24.06400664</v>
      </c>
      <c r="Q28" s="2">
        <f t="shared" si="2"/>
        <v>1.7193238300000004</v>
      </c>
      <c r="R28" s="2">
        <f t="shared" si="3"/>
        <v>1.7193238300000004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" sqref="F2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bestFit="1" customWidth="1"/>
    <col min="6" max="6" width="10.3984375" style="0" bestFit="1" customWidth="1"/>
    <col min="11" max="11" width="10.3984375" style="0" bestFit="1" customWidth="1"/>
  </cols>
  <sheetData>
    <row r="1" ht="15">
      <c r="A1" t="s">
        <v>56</v>
      </c>
    </row>
    <row r="2" spans="2:29" ht="15">
      <c r="B2" t="str">
        <f>orig_data!G4</f>
        <v>adj_rate</v>
      </c>
      <c r="C2" t="s">
        <v>53</v>
      </c>
      <c r="D2" t="s">
        <v>54</v>
      </c>
      <c r="F2" t="str">
        <f>orig_data!C11</f>
        <v>T1: 1987/88-1989/90</v>
      </c>
      <c r="G2" t="str">
        <f>orig_data!C17</f>
        <v>T2: 1990/91-
1992/93</v>
      </c>
      <c r="H2" t="str">
        <f>orig_data!C29</f>
        <v>T3: 1993/94-
1995/96</v>
      </c>
      <c r="I2" t="str">
        <f>orig_data!C41</f>
        <v>T4: 1996/97-
1998/99</v>
      </c>
      <c r="J2" t="str">
        <f>orig_data!C53</f>
        <v>T5: 1999/00-
2001/02</v>
      </c>
      <c r="K2" t="str">
        <f>orig_data!C65</f>
        <v>T6: 2002/03-
2004/05</v>
      </c>
      <c r="L2" t="str">
        <f>orig_data!C77</f>
        <v>T7: 2005/06-
2007/08</v>
      </c>
      <c r="M2" t="str">
        <f>orig_data!C89</f>
        <v> </v>
      </c>
      <c r="N2" t="str">
        <f>orig_data!S4</f>
        <v>DRD</v>
      </c>
      <c r="O2" t="str">
        <f>orig_data!T4</f>
        <v>DRD_lcl</v>
      </c>
      <c r="P2" t="str">
        <f>orig_data!U4</f>
        <v>DRD_ucl</v>
      </c>
      <c r="Q2" t="s">
        <v>53</v>
      </c>
      <c r="R2" t="s">
        <v>54</v>
      </c>
      <c r="X2">
        <f>orig_data!B221</f>
        <v>0</v>
      </c>
      <c r="Y2">
        <f>orig_data!B233</f>
        <v>0</v>
      </c>
      <c r="Z2">
        <f>orig_data!B245</f>
        <v>0</v>
      </c>
      <c r="AA2">
        <f>orig_data!B257</f>
        <v>0</v>
      </c>
      <c r="AB2">
        <f>orig_data!B269</f>
        <v>0</v>
      </c>
      <c r="AC2">
        <f>orig_data!B281</f>
        <v>0</v>
      </c>
    </row>
    <row r="3" spans="1:29" ht="15">
      <c r="A3" t="s">
        <v>28</v>
      </c>
      <c r="F3" s="2">
        <f>orig_data!G5</f>
        <v>69.674148321</v>
      </c>
      <c r="G3" s="2">
        <f>orig_data!G17</f>
        <v>77.474219501</v>
      </c>
      <c r="H3" s="2">
        <f>orig_data!G29</f>
        <v>82.429337877</v>
      </c>
      <c r="I3" s="2">
        <f>orig_data!G41</f>
        <v>70.0043361</v>
      </c>
      <c r="J3" s="2">
        <f>orig_data!G53</f>
        <v>79.353500801</v>
      </c>
      <c r="K3" s="2">
        <f>orig_data!G65</f>
        <v>71.563865848</v>
      </c>
      <c r="L3" s="2">
        <f>orig_data!G77</f>
        <v>69.189249571</v>
      </c>
      <c r="M3" s="2" t="str">
        <f>orig_data!G89</f>
        <v> </v>
      </c>
      <c r="N3" s="5"/>
      <c r="O3" s="5"/>
      <c r="P3" s="5"/>
      <c r="Q3" s="5"/>
      <c r="R3" s="5"/>
      <c r="S3" s="5"/>
      <c r="T3" s="5"/>
      <c r="U3" s="5"/>
      <c r="V3" s="5"/>
      <c r="W3" s="5"/>
      <c r="X3" s="5">
        <f>orig_data!F221</f>
        <v>0</v>
      </c>
      <c r="Y3" s="5">
        <f>orig_data!F233</f>
        <v>0</v>
      </c>
      <c r="Z3" s="5">
        <f>orig_data!F245</f>
        <v>0</v>
      </c>
      <c r="AA3" s="5">
        <f>orig_data!F257</f>
        <v>0</v>
      </c>
      <c r="AB3" s="5">
        <f>orig_data!F269</f>
        <v>0</v>
      </c>
      <c r="AC3" s="5">
        <f>orig_data!F281</f>
        <v>0</v>
      </c>
    </row>
    <row r="4" spans="1:29" ht="15">
      <c r="A4" t="s">
        <v>38</v>
      </c>
      <c r="F4" s="2">
        <f>orig_data!G11</f>
        <v>63.565230314</v>
      </c>
      <c r="G4" s="2">
        <f>orig_data!G23</f>
        <v>65.199631111</v>
      </c>
      <c r="H4" s="2">
        <f>orig_data!G35</f>
        <v>70.666467469</v>
      </c>
      <c r="I4" s="2">
        <f>orig_data!G47</f>
        <v>74.60442599</v>
      </c>
      <c r="J4" s="2">
        <f>orig_data!G59</f>
        <v>77.908173799</v>
      </c>
      <c r="K4" s="2">
        <f>orig_data!G71</f>
        <v>77.507855859</v>
      </c>
      <c r="L4" s="2">
        <f>orig_data!G83</f>
        <v>74.713369772</v>
      </c>
      <c r="M4" s="2" t="str">
        <f>orig_data!G95</f>
        <v> </v>
      </c>
      <c r="N4" s="5"/>
      <c r="O4" s="5"/>
      <c r="P4" s="5"/>
      <c r="Q4" s="5"/>
      <c r="R4" s="5"/>
      <c r="S4" s="5"/>
      <c r="T4" s="5"/>
      <c r="U4" s="5"/>
      <c r="V4" s="5"/>
      <c r="W4" s="5"/>
      <c r="X4" s="5">
        <f>orig_data!F227</f>
        <v>0</v>
      </c>
      <c r="Y4" s="5">
        <f>orig_data!F239</f>
        <v>0</v>
      </c>
      <c r="Z4" s="5">
        <f>orig_data!F251</f>
        <v>0</v>
      </c>
      <c r="AA4" s="5">
        <f>orig_data!F263</f>
        <v>0</v>
      </c>
      <c r="AB4" s="5">
        <f>orig_data!F275</f>
        <v>0</v>
      </c>
      <c r="AC4" s="5">
        <f>orig_data!F287</f>
        <v>0</v>
      </c>
    </row>
    <row r="5" spans="1:29" ht="15">
      <c r="A5" t="s">
        <v>23</v>
      </c>
      <c r="F5" s="2">
        <f>orig_data!G12</f>
        <v>73.368897448</v>
      </c>
      <c r="G5" s="2">
        <f>orig_data!G24</f>
        <v>75.434698892</v>
      </c>
      <c r="H5" s="2">
        <f>orig_data!G36</f>
        <v>80.105755948</v>
      </c>
      <c r="I5" s="2">
        <f>orig_data!G48</f>
        <v>82.679420728</v>
      </c>
      <c r="J5" s="2">
        <f>orig_data!G60</f>
        <v>84.467085121</v>
      </c>
      <c r="K5" s="2">
        <f>orig_data!G72</f>
        <v>84.597421377</v>
      </c>
      <c r="L5" s="2">
        <f>orig_data!G84</f>
        <v>83.979771176</v>
      </c>
      <c r="M5" s="2" t="str">
        <f>orig_data!G96</f>
        <v> </v>
      </c>
      <c r="N5" s="5"/>
      <c r="O5" s="5"/>
      <c r="P5" s="5"/>
      <c r="Q5" s="5"/>
      <c r="R5" s="5"/>
      <c r="S5" s="5"/>
      <c r="T5" s="5"/>
      <c r="U5" s="5"/>
      <c r="V5" s="5"/>
      <c r="W5" s="5"/>
      <c r="X5" s="5">
        <f>orig_data!F228</f>
        <v>0</v>
      </c>
      <c r="Y5" s="5">
        <f>orig_data!F240</f>
        <v>0</v>
      </c>
      <c r="Z5" s="5">
        <f>orig_data!F252</f>
        <v>0</v>
      </c>
      <c r="AA5" s="5">
        <f>orig_data!F264</f>
        <v>0</v>
      </c>
      <c r="AB5" s="5">
        <f>orig_data!F276</f>
        <v>0</v>
      </c>
      <c r="AC5" s="5">
        <f>orig_data!F288</f>
        <v>0</v>
      </c>
    </row>
    <row r="6" spans="1:29" ht="15">
      <c r="A6" t="s">
        <v>24</v>
      </c>
      <c r="F6" s="2">
        <f>orig_data!G13</f>
        <v>77.565897421</v>
      </c>
      <c r="G6" s="2">
        <f>orig_data!G25</f>
        <v>77.873949744</v>
      </c>
      <c r="H6" s="2">
        <f>orig_data!G37</f>
        <v>83.004287071</v>
      </c>
      <c r="I6" s="2">
        <f>orig_data!G49</f>
        <v>86.041223976</v>
      </c>
      <c r="J6" s="2">
        <f>orig_data!G61</f>
        <v>86.016285993</v>
      </c>
      <c r="K6" s="2">
        <f>orig_data!G73</f>
        <v>89.141881687</v>
      </c>
      <c r="L6" s="2">
        <f>orig_data!G85</f>
        <v>87.008198284</v>
      </c>
      <c r="M6" s="2" t="str">
        <f>orig_data!G97</f>
        <v> </v>
      </c>
      <c r="N6" s="5"/>
      <c r="O6" s="5"/>
      <c r="P6" s="5"/>
      <c r="Q6" s="5"/>
      <c r="R6" s="5"/>
      <c r="S6" s="5"/>
      <c r="T6" s="5"/>
      <c r="U6" s="5"/>
      <c r="V6" s="5"/>
      <c r="W6" s="5"/>
      <c r="X6" s="5">
        <f>orig_data!F229</f>
        <v>0</v>
      </c>
      <c r="Y6" s="5">
        <f>orig_data!F241</f>
        <v>0</v>
      </c>
      <c r="Z6" s="5">
        <f>orig_data!F253</f>
        <v>0</v>
      </c>
      <c r="AA6" s="5">
        <f>orig_data!F265</f>
        <v>0</v>
      </c>
      <c r="AB6" s="5">
        <f>orig_data!F277</f>
        <v>0</v>
      </c>
      <c r="AC6" s="5">
        <f>orig_data!F289</f>
        <v>0</v>
      </c>
    </row>
    <row r="7" spans="1:29" ht="15">
      <c r="A7" t="s">
        <v>25</v>
      </c>
      <c r="F7" s="2">
        <f>orig_data!G14</f>
        <v>79.076793474</v>
      </c>
      <c r="G7" s="2">
        <f>orig_data!G26</f>
        <v>81.277484612</v>
      </c>
      <c r="H7" s="2">
        <f>orig_data!G38</f>
        <v>84.496640223</v>
      </c>
      <c r="I7" s="2">
        <f>orig_data!G50</f>
        <v>86.604514091</v>
      </c>
      <c r="J7" s="2">
        <f>orig_data!G62</f>
        <v>89.233158413</v>
      </c>
      <c r="K7" s="2">
        <f>orig_data!G74</f>
        <v>89.278299218</v>
      </c>
      <c r="L7" s="2">
        <f>orig_data!G86</f>
        <v>89.867804347</v>
      </c>
      <c r="M7" s="2" t="str">
        <f>orig_data!G98</f>
        <v> </v>
      </c>
      <c r="N7" s="5"/>
      <c r="O7" s="5"/>
      <c r="P7" s="5"/>
      <c r="Q7" s="5"/>
      <c r="R7" s="5"/>
      <c r="S7" s="5"/>
      <c r="T7" s="5"/>
      <c r="U7" s="5"/>
      <c r="V7" s="5"/>
      <c r="W7" s="5"/>
      <c r="X7" s="5">
        <f>orig_data!F230</f>
        <v>0</v>
      </c>
      <c r="Y7" s="5">
        <f>orig_data!F242</f>
        <v>0</v>
      </c>
      <c r="Z7" s="5">
        <f>orig_data!F254</f>
        <v>0</v>
      </c>
      <c r="AA7" s="5">
        <f>orig_data!F266</f>
        <v>0</v>
      </c>
      <c r="AB7" s="5">
        <f>orig_data!F278</f>
        <v>0</v>
      </c>
      <c r="AC7" s="5">
        <f>orig_data!F290</f>
        <v>0</v>
      </c>
    </row>
    <row r="8" spans="1:29" ht="15">
      <c r="A8" t="s">
        <v>39</v>
      </c>
      <c r="F8" s="2">
        <f>orig_data!G15</f>
        <v>84.00065272</v>
      </c>
      <c r="G8" s="2">
        <f>orig_data!G27</f>
        <v>84.832991345</v>
      </c>
      <c r="H8" s="2">
        <f>orig_data!G39</f>
        <v>87.401623121</v>
      </c>
      <c r="I8" s="2">
        <f>orig_data!G51</f>
        <v>90.55664826</v>
      </c>
      <c r="J8" s="2">
        <f>orig_data!G63</f>
        <v>91.177770138</v>
      </c>
      <c r="K8" s="2">
        <f>orig_data!G75</f>
        <v>91.008600671</v>
      </c>
      <c r="L8" s="2">
        <f>orig_data!G87</f>
        <v>90.619990848</v>
      </c>
      <c r="M8" s="2" t="str">
        <f>orig_data!G99</f>
        <v> </v>
      </c>
      <c r="N8" s="5"/>
      <c r="O8" s="5"/>
      <c r="P8" s="5"/>
      <c r="Q8" s="5"/>
      <c r="R8" s="5"/>
      <c r="S8" s="5"/>
      <c r="T8" s="5"/>
      <c r="U8" s="5"/>
      <c r="V8" s="5"/>
      <c r="W8" s="5"/>
      <c r="X8" s="5">
        <f>orig_data!F231</f>
        <v>0</v>
      </c>
      <c r="Y8" s="5">
        <f>orig_data!F243</f>
        <v>0</v>
      </c>
      <c r="Z8" s="5">
        <f>orig_data!F255</f>
        <v>0</v>
      </c>
      <c r="AA8" s="5">
        <f>orig_data!F267</f>
        <v>0</v>
      </c>
      <c r="AB8" s="5">
        <f>orig_data!F279</f>
        <v>0</v>
      </c>
      <c r="AC8" s="5">
        <f>orig_data!F291</f>
        <v>0</v>
      </c>
    </row>
    <row r="9" spans="1:29" ht="15">
      <c r="A9" t="s">
        <v>34</v>
      </c>
      <c r="F9" s="2">
        <f>orig_data!S105</f>
        <v>-20.43542241</v>
      </c>
      <c r="G9" s="2">
        <f>orig_data!S106</f>
        <v>-19.63336023</v>
      </c>
      <c r="H9" s="2">
        <f>orig_data!S107</f>
        <v>-16.73515565</v>
      </c>
      <c r="I9" s="2">
        <f>orig_data!S108</f>
        <v>-15.95222227</v>
      </c>
      <c r="J9" s="2">
        <f>orig_data!S109</f>
        <v>-13.26959634</v>
      </c>
      <c r="K9" s="2">
        <f>orig_data!S110</f>
        <v>-13.50074481</v>
      </c>
      <c r="L9" s="2">
        <f>orig_data!S111</f>
        <v>-15.90662108</v>
      </c>
      <c r="M9" s="2">
        <f>orig_data!S126</f>
        <v>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>
      <c r="A10" t="s">
        <v>47</v>
      </c>
      <c r="C10" s="2">
        <f>orig_data!V112</f>
        <v>0.7783847459</v>
      </c>
      <c r="D10" s="2"/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13" ht="15">
      <c r="A11" t="s">
        <v>32</v>
      </c>
      <c r="F11" s="2">
        <f>orig_data!P98</f>
        <v>0.7567230522</v>
      </c>
      <c r="G11" s="2">
        <f>orig_data!P99</f>
        <v>0.7685645652</v>
      </c>
      <c r="H11" s="2">
        <f>orig_data!P100</f>
        <v>0.8085258025</v>
      </c>
      <c r="I11" s="2">
        <f>orig_data!P101</f>
        <v>0.8238426159</v>
      </c>
      <c r="J11" s="2">
        <f>orig_data!P102</f>
        <v>0.8544645661</v>
      </c>
      <c r="K11" s="2">
        <f>orig_data!P103</f>
        <v>0.8516541875</v>
      </c>
      <c r="L11" s="2">
        <f>orig_data!P104</f>
        <v>0.8244689618</v>
      </c>
      <c r="M11" s="2" t="str">
        <f>orig_data!P118</f>
        <v> </v>
      </c>
    </row>
    <row r="12" spans="1:13" ht="15">
      <c r="A12" t="s">
        <v>33</v>
      </c>
      <c r="B12" s="2">
        <f>orig_data!P90</f>
        <v>1.0895253678</v>
      </c>
      <c r="D12" s="2">
        <f>orig_data!Q90</f>
        <v>0.9987573408</v>
      </c>
      <c r="E12" s="2">
        <f>orig_data!R90</f>
        <v>1.1885424803</v>
      </c>
      <c r="G12" s="2"/>
      <c r="H12" s="2"/>
      <c r="I12" s="2"/>
      <c r="K12" s="2"/>
      <c r="L12" s="2"/>
      <c r="M12" s="2"/>
    </row>
    <row r="13" ht="15">
      <c r="G13" s="2"/>
    </row>
    <row r="14" spans="1:18" ht="15">
      <c r="A14" t="str">
        <f>CONCATENATE((orig_data!A98),(orig_data!B98))</f>
        <v>Disparity Rate RatiosU1 vs U5 @ 1987/88-1989/90</v>
      </c>
      <c r="B14" s="2">
        <f>orig_data!P98</f>
        <v>0.7567230522</v>
      </c>
      <c r="C14" s="2"/>
      <c r="D14" s="2">
        <f>orig_data!Q98</f>
        <v>0.711666473</v>
      </c>
      <c r="E14" s="2">
        <f>orig_data!R98</f>
        <v>0.8046322252</v>
      </c>
      <c r="N14" s="2"/>
      <c r="P14" s="2"/>
      <c r="Q14" s="2">
        <f aca="true" t="shared" si="0" ref="Q14:Q20">E14-B14</f>
        <v>0.04790917299999997</v>
      </c>
      <c r="R14" s="2">
        <f>B14-D14</f>
        <v>0.04505657920000006</v>
      </c>
    </row>
    <row r="15" spans="1:18" ht="15">
      <c r="A15" t="str">
        <f>CONCATENATE((orig_data!A99),(orig_data!B99))</f>
        <v>Disparity Rate RatiosU1 vs U5 @ 1990/91-1992/93</v>
      </c>
      <c r="B15" s="2">
        <f>orig_data!P99</f>
        <v>0.7685645652</v>
      </c>
      <c r="C15" s="2"/>
      <c r="D15" s="2">
        <f>orig_data!Q99</f>
        <v>0.7230617807</v>
      </c>
      <c r="E15" s="2">
        <f>orig_data!R99</f>
        <v>0.8169308718</v>
      </c>
      <c r="N15" s="2"/>
      <c r="P15" s="2"/>
      <c r="Q15" s="2">
        <f t="shared" si="0"/>
        <v>0.048366306599999964</v>
      </c>
      <c r="R15" s="2">
        <f aca="true" t="shared" si="1" ref="R15:R20">B15-D15</f>
        <v>0.045502784500000004</v>
      </c>
    </row>
    <row r="16" spans="1:18" ht="15">
      <c r="A16" t="str">
        <f>CONCATENATE((orig_data!A100),(orig_data!B100))</f>
        <v>Disparity Rate RatiosU1 vs U5 @ 1993/94-1995/96</v>
      </c>
      <c r="B16" s="2">
        <f>orig_data!P100</f>
        <v>0.8085258025</v>
      </c>
      <c r="C16" s="2"/>
      <c r="D16" s="2">
        <f>orig_data!Q100</f>
        <v>0.7611592549</v>
      </c>
      <c r="E16" s="2">
        <f>orig_data!R100</f>
        <v>0.8588399458</v>
      </c>
      <c r="N16" s="2"/>
      <c r="P16" s="2"/>
      <c r="Q16" s="2">
        <f t="shared" si="0"/>
        <v>0.05031414330000006</v>
      </c>
      <c r="R16" s="2">
        <f t="shared" si="1"/>
        <v>0.04736654759999992</v>
      </c>
    </row>
    <row r="17" spans="1:18" ht="15">
      <c r="A17" t="str">
        <f>CONCATENATE((orig_data!A101),(orig_data!B101))</f>
        <v>Disparity Rate RatiosU1 vs U5 @ 1996/97-1998/99</v>
      </c>
      <c r="B17" s="2">
        <f>orig_data!P101</f>
        <v>0.8238426159</v>
      </c>
      <c r="C17" s="2"/>
      <c r="D17" s="2">
        <f>orig_data!Q101</f>
        <v>0.7747284459</v>
      </c>
      <c r="E17" s="2">
        <f>orig_data!R101</f>
        <v>0.8760703952</v>
      </c>
      <c r="N17" s="2"/>
      <c r="P17" s="2"/>
      <c r="Q17" s="2">
        <f t="shared" si="0"/>
        <v>0.0522277793</v>
      </c>
      <c r="R17" s="2">
        <f t="shared" si="1"/>
        <v>0.04911416999999996</v>
      </c>
    </row>
    <row r="18" spans="1:18" ht="15">
      <c r="A18" t="str">
        <f>CONCATENATE((orig_data!A102),(orig_data!B102))</f>
        <v>Disparity Rate RatiosU1 vs U5 @ 1999/00-2001/02</v>
      </c>
      <c r="B18" s="2">
        <f>orig_data!P102</f>
        <v>0.8544645661</v>
      </c>
      <c r="C18" s="2"/>
      <c r="D18" s="2">
        <f>orig_data!Q102</f>
        <v>0.8032736241</v>
      </c>
      <c r="E18" s="2">
        <f>orig_data!R102</f>
        <v>0.9089177994</v>
      </c>
      <c r="N18" s="2"/>
      <c r="P18" s="2"/>
      <c r="Q18" s="2">
        <f t="shared" si="0"/>
        <v>0.05445323329999996</v>
      </c>
      <c r="R18" s="2">
        <f t="shared" si="1"/>
        <v>0.05119094199999996</v>
      </c>
    </row>
    <row r="19" spans="1:18" ht="15">
      <c r="A19" t="str">
        <f>CONCATENATE((orig_data!A103),(orig_data!B103))</f>
        <v>Disparity Rate RatiosU1 vs U5 @ 2002/03-2004/05</v>
      </c>
      <c r="B19" s="2">
        <f>orig_data!P103</f>
        <v>0.8516541875</v>
      </c>
      <c r="C19" s="2"/>
      <c r="D19" s="2">
        <f>orig_data!Q103</f>
        <v>0.8002588032</v>
      </c>
      <c r="E19" s="2">
        <f>orig_data!R103</f>
        <v>0.9063503609</v>
      </c>
      <c r="N19" s="2"/>
      <c r="P19" s="2"/>
      <c r="Q19" s="2">
        <f t="shared" si="0"/>
        <v>0.05469617339999999</v>
      </c>
      <c r="R19" s="2">
        <f t="shared" si="1"/>
        <v>0.05139538430000001</v>
      </c>
    </row>
    <row r="20" spans="1:18" ht="15">
      <c r="A20" t="str">
        <f>CONCATENATE((orig_data!A104),(orig_data!B104))</f>
        <v>Disparity Rate RatiosU1 vs U5 @ 2005/06-2007/08</v>
      </c>
      <c r="B20" s="2">
        <f>orig_data!P104</f>
        <v>0.8244689618</v>
      </c>
      <c r="C20" s="2"/>
      <c r="D20" s="2">
        <f>orig_data!Q104</f>
        <v>0.7750728631</v>
      </c>
      <c r="E20" s="2">
        <f>orig_data!R104</f>
        <v>0.8770131188</v>
      </c>
      <c r="N20" s="2"/>
      <c r="P20" s="2"/>
      <c r="Q20" s="2">
        <f t="shared" si="0"/>
        <v>0.052544157000000036</v>
      </c>
      <c r="R20" s="2">
        <f t="shared" si="1"/>
        <v>0.049396098699999946</v>
      </c>
    </row>
    <row r="21" spans="2:16" ht="15">
      <c r="B21" s="2"/>
      <c r="C21" s="2"/>
      <c r="D21" s="2"/>
      <c r="E21" s="2"/>
      <c r="N21" s="2"/>
      <c r="O21" s="2"/>
      <c r="P21" s="2"/>
    </row>
    <row r="22" spans="1:18" ht="15">
      <c r="A22" t="str">
        <f>CONCATENATE((orig_data!A105),(orig_data!C105))</f>
        <v>Disparity Rate Difference for Urban01: 1987/88-1989/90</v>
      </c>
      <c r="G22" s="2"/>
      <c r="H22" s="2"/>
      <c r="I22" s="2"/>
      <c r="N22" s="2">
        <f>orig_data!S105</f>
        <v>-20.43542241</v>
      </c>
      <c r="O22" s="2">
        <f>orig_data!T105</f>
        <v>-21.98088459</v>
      </c>
      <c r="P22" s="2">
        <f>orig_data!U105</f>
        <v>-18.88996022</v>
      </c>
      <c r="Q22" s="2">
        <f>P22-N22</f>
        <v>1.545462190000002</v>
      </c>
      <c r="R22" s="2">
        <f>N22-O22</f>
        <v>1.5454621799999977</v>
      </c>
    </row>
    <row r="23" spans="1:18" ht="15">
      <c r="A23" t="str">
        <f>CONCATENATE((orig_data!A106),(orig_data!C106))</f>
        <v>Disparity Rate Difference for Urban02: 1990/91-1992/93</v>
      </c>
      <c r="G23" s="2"/>
      <c r="N23" s="2">
        <f>orig_data!S106</f>
        <v>-19.63336023</v>
      </c>
      <c r="O23" s="2">
        <f>orig_data!T106</f>
        <v>-21.14681351</v>
      </c>
      <c r="P23" s="2">
        <f>orig_data!U106</f>
        <v>-18.11990696</v>
      </c>
      <c r="Q23" s="2">
        <f aca="true" t="shared" si="2" ref="Q23:Q28">P23-N23</f>
        <v>1.5134532699999994</v>
      </c>
      <c r="R23" s="2">
        <f aca="true" t="shared" si="3" ref="R23:R28">N23-O23</f>
        <v>1.5134532800000002</v>
      </c>
    </row>
    <row r="24" spans="1:18" ht="15">
      <c r="A24" t="str">
        <f>CONCATENATE((orig_data!A107),(orig_data!C107))</f>
        <v>Disparity Rate Difference for Urban03: 1993/94-1995/96</v>
      </c>
      <c r="G24" s="2"/>
      <c r="N24" s="2">
        <f>orig_data!S107</f>
        <v>-16.73515565</v>
      </c>
      <c r="O24" s="2">
        <f>orig_data!T107</f>
        <v>-18.1960824</v>
      </c>
      <c r="P24" s="2">
        <f>orig_data!U107</f>
        <v>-15.27422891</v>
      </c>
      <c r="Q24" s="2">
        <f t="shared" si="2"/>
        <v>1.4609267399999997</v>
      </c>
      <c r="R24" s="2">
        <f t="shared" si="3"/>
        <v>1.4609267500000023</v>
      </c>
    </row>
    <row r="25" spans="1:18" ht="15">
      <c r="A25" t="str">
        <f>CONCATENATE((orig_data!A108),(orig_data!C108))</f>
        <v>Disparity Rate Difference for Urban04: 1996/97-1998/99</v>
      </c>
      <c r="G25" s="2"/>
      <c r="N25" s="2">
        <f>orig_data!S108</f>
        <v>-15.95222227</v>
      </c>
      <c r="O25" s="2">
        <f>orig_data!T108</f>
        <v>-17.38734065</v>
      </c>
      <c r="P25" s="2">
        <f>orig_data!U108</f>
        <v>-14.51710389</v>
      </c>
      <c r="Q25" s="2">
        <f t="shared" si="2"/>
        <v>1.4351183800000005</v>
      </c>
      <c r="R25" s="2">
        <f t="shared" si="3"/>
        <v>1.4351183799999987</v>
      </c>
    </row>
    <row r="26" spans="1:18" ht="15">
      <c r="A26" t="str">
        <f>CONCATENATE((orig_data!A109),(orig_data!C109))</f>
        <v>Disparity Rate Difference for Urban05: 1999/00-2001/02</v>
      </c>
      <c r="G26" s="2"/>
      <c r="N26" s="2">
        <f>orig_data!S109</f>
        <v>-13.26959634</v>
      </c>
      <c r="O26" s="2">
        <f>orig_data!T109</f>
        <v>-14.68041809</v>
      </c>
      <c r="P26" s="2">
        <f>orig_data!U109</f>
        <v>-11.85877459</v>
      </c>
      <c r="Q26" s="2">
        <f t="shared" si="2"/>
        <v>1.4108217500000002</v>
      </c>
      <c r="R26" s="2">
        <f t="shared" si="3"/>
        <v>1.4108217500000002</v>
      </c>
    </row>
    <row r="27" spans="1:18" ht="15">
      <c r="A27" t="str">
        <f>CONCATENATE((orig_data!A110),(orig_data!C110))</f>
        <v>Disparity Rate Difference for Urban06: 2002/03-2004/05</v>
      </c>
      <c r="G27" s="2"/>
      <c r="N27" s="2">
        <f>orig_data!S110</f>
        <v>-13.50074481</v>
      </c>
      <c r="O27" s="2">
        <f>orig_data!T110</f>
        <v>-14.93379403</v>
      </c>
      <c r="P27" s="2">
        <f>orig_data!U110</f>
        <v>-12.06769559</v>
      </c>
      <c r="Q27" s="2">
        <f t="shared" si="2"/>
        <v>1.433049220000001</v>
      </c>
      <c r="R27" s="2">
        <f t="shared" si="3"/>
        <v>1.4330492199999991</v>
      </c>
    </row>
    <row r="28" spans="1:18" ht="15">
      <c r="A28" t="str">
        <f>CONCATENATE((orig_data!A111),(orig_data!C111))</f>
        <v>Disparity Rate Difference for Urban07: 2005/06-2007/08</v>
      </c>
      <c r="G28" s="2"/>
      <c r="N28" s="2">
        <f>orig_data!S111</f>
        <v>-15.90662108</v>
      </c>
      <c r="O28" s="2">
        <f>orig_data!T111</f>
        <v>-17.3444713</v>
      </c>
      <c r="P28" s="2">
        <f>orig_data!U111</f>
        <v>-14.46877086</v>
      </c>
      <c r="Q28" s="2">
        <f t="shared" si="2"/>
        <v>1.4378502200000014</v>
      </c>
      <c r="R28" s="2">
        <f t="shared" si="3"/>
        <v>1.4378502199999978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0"/>
  <sheetViews>
    <sheetView zoomScalePageLayoutView="0" workbookViewId="0" topLeftCell="A1">
      <pane xSplit="4" ySplit="4" topLeftCell="M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V10" sqref="V10"/>
    </sheetView>
  </sheetViews>
  <sheetFormatPr defaultColWidth="8.796875" defaultRowHeight="14.25"/>
  <cols>
    <col min="1" max="1" width="13" style="0" customWidth="1"/>
    <col min="2" max="2" width="8" style="0" customWidth="1"/>
    <col min="3" max="3" width="18.8984375" style="0" customWidth="1"/>
  </cols>
  <sheetData>
    <row r="1" ht="15">
      <c r="A1" s="7" t="s">
        <v>93</v>
      </c>
    </row>
    <row r="2" ht="15">
      <c r="A2" t="s">
        <v>58</v>
      </c>
    </row>
    <row r="3" ht="15">
      <c r="A3" t="s">
        <v>59</v>
      </c>
    </row>
    <row r="4" spans="1:26" ht="15">
      <c r="A4" t="s">
        <v>29</v>
      </c>
      <c r="B4" t="s">
        <v>0</v>
      </c>
      <c r="C4" t="s">
        <v>60</v>
      </c>
      <c r="D4" t="s">
        <v>1</v>
      </c>
      <c r="E4" t="s">
        <v>61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  <c r="R4" t="s">
        <v>14</v>
      </c>
      <c r="S4" t="s">
        <v>40</v>
      </c>
      <c r="T4" t="s">
        <v>41</v>
      </c>
      <c r="U4" t="s">
        <v>42</v>
      </c>
      <c r="V4" t="s">
        <v>43</v>
      </c>
      <c r="W4" t="s">
        <v>51</v>
      </c>
      <c r="X4" t="s">
        <v>52</v>
      </c>
      <c r="Y4" t="s">
        <v>44</v>
      </c>
      <c r="Z4" t="s">
        <v>45</v>
      </c>
    </row>
    <row r="5" spans="1:26" ht="30">
      <c r="A5" t="s">
        <v>15</v>
      </c>
      <c r="B5" t="s">
        <v>15</v>
      </c>
      <c r="C5" s="8" t="s">
        <v>86</v>
      </c>
      <c r="D5" t="s">
        <v>16</v>
      </c>
      <c r="E5">
        <v>142</v>
      </c>
      <c r="F5">
        <v>210</v>
      </c>
      <c r="G5">
        <v>69.674148321</v>
      </c>
      <c r="H5">
        <v>58.765473952</v>
      </c>
      <c r="I5">
        <v>82.607807235</v>
      </c>
      <c r="J5">
        <v>0.6475290662</v>
      </c>
      <c r="K5">
        <v>67.619047619</v>
      </c>
      <c r="L5">
        <v>5.6744644228</v>
      </c>
      <c r="M5">
        <v>-0.0397</v>
      </c>
      <c r="N5">
        <v>-0.21</v>
      </c>
      <c r="O5">
        <v>0.1306</v>
      </c>
      <c r="P5">
        <v>0.9610587573</v>
      </c>
      <c r="Q5">
        <v>0.8105886434</v>
      </c>
      <c r="R5">
        <v>1.1394607395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</row>
    <row r="6" spans="1:26" ht="15">
      <c r="A6" t="s">
        <v>15</v>
      </c>
      <c r="B6" t="s">
        <v>15</v>
      </c>
      <c r="C6" t="s">
        <v>62</v>
      </c>
      <c r="D6" t="s">
        <v>17</v>
      </c>
      <c r="E6">
        <v>2980</v>
      </c>
      <c r="F6">
        <v>4938</v>
      </c>
      <c r="G6">
        <v>63.147064395</v>
      </c>
      <c r="H6">
        <v>59.75387634</v>
      </c>
      <c r="I6">
        <v>66.732938278</v>
      </c>
      <c r="J6" s="1">
        <v>9.5846368E-07</v>
      </c>
      <c r="K6">
        <v>60.348319158</v>
      </c>
      <c r="L6">
        <v>1.1054956714</v>
      </c>
      <c r="M6">
        <v>-0.1381</v>
      </c>
      <c r="N6">
        <v>-0.1933</v>
      </c>
      <c r="O6">
        <v>-0.0829</v>
      </c>
      <c r="P6">
        <v>0.871026639</v>
      </c>
      <c r="Q6">
        <v>0.8242222908</v>
      </c>
      <c r="R6">
        <v>0.9204888223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</row>
    <row r="7" spans="1:26" ht="15">
      <c r="A7" t="s">
        <v>15</v>
      </c>
      <c r="B7" t="s">
        <v>15</v>
      </c>
      <c r="C7" t="s">
        <v>62</v>
      </c>
      <c r="D7" t="s">
        <v>18</v>
      </c>
      <c r="E7">
        <v>2438</v>
      </c>
      <c r="F7">
        <v>3506</v>
      </c>
      <c r="G7">
        <v>71.760111819</v>
      </c>
      <c r="H7">
        <v>67.72839986</v>
      </c>
      <c r="I7">
        <v>76.031822085</v>
      </c>
      <c r="J7">
        <v>0.7290229604</v>
      </c>
      <c r="K7">
        <v>69.537934969</v>
      </c>
      <c r="L7">
        <v>1.4083316481</v>
      </c>
      <c r="M7">
        <v>-0.0102</v>
      </c>
      <c r="N7">
        <v>-0.068</v>
      </c>
      <c r="O7">
        <v>0.0476</v>
      </c>
      <c r="P7">
        <v>0.9898317461</v>
      </c>
      <c r="Q7">
        <v>0.9342198416</v>
      </c>
      <c r="R7">
        <v>1.0487540962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</row>
    <row r="8" spans="1:26" ht="15">
      <c r="A8" t="s">
        <v>15</v>
      </c>
      <c r="B8" t="s">
        <v>15</v>
      </c>
      <c r="C8" t="s">
        <v>62</v>
      </c>
      <c r="D8" t="s">
        <v>19</v>
      </c>
      <c r="E8">
        <v>2684</v>
      </c>
      <c r="F8">
        <v>3518</v>
      </c>
      <c r="G8">
        <v>78.074207795</v>
      </c>
      <c r="H8">
        <v>73.738189214</v>
      </c>
      <c r="I8">
        <v>82.665196797</v>
      </c>
      <c r="J8">
        <v>0.0110180875</v>
      </c>
      <c r="K8">
        <v>76.293348493</v>
      </c>
      <c r="L8">
        <v>1.4726360258</v>
      </c>
      <c r="M8">
        <v>0.0741</v>
      </c>
      <c r="N8">
        <v>0.017</v>
      </c>
      <c r="O8">
        <v>0.1312</v>
      </c>
      <c r="P8">
        <v>1.0769259895</v>
      </c>
      <c r="Q8">
        <v>1.0171165949</v>
      </c>
      <c r="R8">
        <v>1.1402523493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</row>
    <row r="9" spans="1:26" ht="15">
      <c r="A9" t="s">
        <v>15</v>
      </c>
      <c r="B9" t="s">
        <v>15</v>
      </c>
      <c r="C9" t="s">
        <v>62</v>
      </c>
      <c r="D9" t="s">
        <v>20</v>
      </c>
      <c r="E9">
        <v>2844</v>
      </c>
      <c r="F9">
        <v>3805</v>
      </c>
      <c r="G9">
        <v>76.867497607</v>
      </c>
      <c r="H9">
        <v>72.657679813</v>
      </c>
      <c r="I9">
        <v>81.321234089</v>
      </c>
      <c r="J9">
        <v>0.041663264</v>
      </c>
      <c r="K9">
        <v>74.743758213</v>
      </c>
      <c r="L9">
        <v>1.4015549673</v>
      </c>
      <c r="M9">
        <v>0.0585</v>
      </c>
      <c r="N9">
        <v>0.0022</v>
      </c>
      <c r="O9">
        <v>0.1149</v>
      </c>
      <c r="P9">
        <v>1.0602810872</v>
      </c>
      <c r="Q9">
        <v>1.0022124584</v>
      </c>
      <c r="R9">
        <v>1.1217142378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15</v>
      </c>
      <c r="Y9" t="s">
        <v>15</v>
      </c>
      <c r="Z9" t="s">
        <v>15</v>
      </c>
    </row>
    <row r="10" spans="1:26" ht="15">
      <c r="A10" t="s">
        <v>15</v>
      </c>
      <c r="B10" t="s">
        <v>15</v>
      </c>
      <c r="C10" t="s">
        <v>62</v>
      </c>
      <c r="D10" t="s">
        <v>21</v>
      </c>
      <c r="E10">
        <v>2749</v>
      </c>
      <c r="F10">
        <v>3615</v>
      </c>
      <c r="G10">
        <v>76.974000247</v>
      </c>
      <c r="H10">
        <v>72.731509646</v>
      </c>
      <c r="I10">
        <v>81.46395892</v>
      </c>
      <c r="J10">
        <v>0.038314054</v>
      </c>
      <c r="K10">
        <v>76.044260028</v>
      </c>
      <c r="L10">
        <v>1.450370869</v>
      </c>
      <c r="M10">
        <v>0.0599</v>
      </c>
      <c r="N10">
        <v>0.0032</v>
      </c>
      <c r="O10">
        <v>0.1166</v>
      </c>
      <c r="P10">
        <v>1.0617501442</v>
      </c>
      <c r="Q10">
        <v>1.0032308391</v>
      </c>
      <c r="R10">
        <v>1.12368293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15</v>
      </c>
      <c r="Y10" t="s">
        <v>15</v>
      </c>
      <c r="Z10" t="s">
        <v>15</v>
      </c>
    </row>
    <row r="11" spans="1:26" ht="15">
      <c r="A11" t="s">
        <v>15</v>
      </c>
      <c r="B11" t="s">
        <v>15</v>
      </c>
      <c r="C11" t="s">
        <v>85</v>
      </c>
      <c r="D11" t="s">
        <v>22</v>
      </c>
      <c r="E11">
        <v>4300</v>
      </c>
      <c r="F11">
        <v>6974</v>
      </c>
      <c r="G11">
        <v>63.565230314</v>
      </c>
      <c r="H11">
        <v>60.390594612</v>
      </c>
      <c r="I11">
        <v>66.906751472</v>
      </c>
      <c r="J11" s="1">
        <v>4.9059934E-07</v>
      </c>
      <c r="K11">
        <v>61.657585317</v>
      </c>
      <c r="L11">
        <v>0.9402693611</v>
      </c>
      <c r="M11">
        <v>-0.1315</v>
      </c>
      <c r="N11">
        <v>-0.1827</v>
      </c>
      <c r="O11">
        <v>-0.0802</v>
      </c>
      <c r="P11">
        <v>0.876794661</v>
      </c>
      <c r="Q11">
        <v>0.833004941</v>
      </c>
      <c r="R11">
        <v>0.9228863356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15">
      <c r="A12" t="s">
        <v>15</v>
      </c>
      <c r="B12" t="s">
        <v>15</v>
      </c>
      <c r="C12" t="s">
        <v>62</v>
      </c>
      <c r="D12" t="s">
        <v>23</v>
      </c>
      <c r="E12">
        <v>4366</v>
      </c>
      <c r="F12">
        <v>6045</v>
      </c>
      <c r="G12">
        <v>73.368897448</v>
      </c>
      <c r="H12">
        <v>69.683726571</v>
      </c>
      <c r="I12">
        <v>77.248955783</v>
      </c>
      <c r="J12">
        <v>0.6494452801</v>
      </c>
      <c r="K12">
        <v>72.224979322</v>
      </c>
      <c r="L12">
        <v>1.093063923</v>
      </c>
      <c r="M12">
        <v>0.012</v>
      </c>
      <c r="N12">
        <v>-0.0396</v>
      </c>
      <c r="O12">
        <v>0.0635</v>
      </c>
      <c r="P12">
        <v>1.0120227245</v>
      </c>
      <c r="Q12">
        <v>0.9611908761</v>
      </c>
      <c r="R12">
        <v>1.0655427765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15</v>
      </c>
      <c r="Y12" t="s">
        <v>15</v>
      </c>
      <c r="Z12" t="s">
        <v>15</v>
      </c>
    </row>
    <row r="13" spans="1:26" ht="15">
      <c r="A13" t="s">
        <v>15</v>
      </c>
      <c r="B13" t="s">
        <v>15</v>
      </c>
      <c r="C13" t="s">
        <v>62</v>
      </c>
      <c r="D13" t="s">
        <v>24</v>
      </c>
      <c r="E13">
        <v>4317</v>
      </c>
      <c r="F13">
        <v>5635</v>
      </c>
      <c r="G13">
        <v>77.565897421</v>
      </c>
      <c r="H13">
        <v>73.639186094</v>
      </c>
      <c r="I13">
        <v>81.70199539</v>
      </c>
      <c r="J13">
        <v>0.0107853514</v>
      </c>
      <c r="K13">
        <v>76.610470275</v>
      </c>
      <c r="L13">
        <v>1.1659961165</v>
      </c>
      <c r="M13">
        <v>0.0676</v>
      </c>
      <c r="N13">
        <v>0.0156</v>
      </c>
      <c r="O13">
        <v>0.1195</v>
      </c>
      <c r="P13">
        <v>1.0699145491</v>
      </c>
      <c r="Q13">
        <v>1.0157509835</v>
      </c>
      <c r="R13">
        <v>1.1269663147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t="s">
        <v>15</v>
      </c>
      <c r="B14" t="s">
        <v>15</v>
      </c>
      <c r="C14" t="s">
        <v>62</v>
      </c>
      <c r="D14" t="s">
        <v>25</v>
      </c>
      <c r="E14">
        <v>4488</v>
      </c>
      <c r="F14">
        <v>5668</v>
      </c>
      <c r="G14">
        <v>79.076793474</v>
      </c>
      <c r="H14">
        <v>75.070977843</v>
      </c>
      <c r="I14">
        <v>83.296360934</v>
      </c>
      <c r="J14">
        <v>0.0010558594</v>
      </c>
      <c r="K14">
        <v>79.18136909</v>
      </c>
      <c r="L14">
        <v>1.1819431351</v>
      </c>
      <c r="M14">
        <v>0.0869</v>
      </c>
      <c r="N14">
        <v>0.0349</v>
      </c>
      <c r="O14">
        <v>0.1389</v>
      </c>
      <c r="P14">
        <v>1.0907552758</v>
      </c>
      <c r="Q14">
        <v>1.0355005754</v>
      </c>
      <c r="R14">
        <v>1.1489583879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15</v>
      </c>
      <c r="Y14" t="s">
        <v>15</v>
      </c>
      <c r="Z14" t="s">
        <v>15</v>
      </c>
    </row>
    <row r="15" spans="1:26" ht="15">
      <c r="A15" t="s">
        <v>15</v>
      </c>
      <c r="B15" t="s">
        <v>15</v>
      </c>
      <c r="C15" t="s">
        <v>62</v>
      </c>
      <c r="D15" t="s">
        <v>26</v>
      </c>
      <c r="E15">
        <v>3903</v>
      </c>
      <c r="F15">
        <v>4640</v>
      </c>
      <c r="G15">
        <v>84.00065272</v>
      </c>
      <c r="H15">
        <v>79.624254259</v>
      </c>
      <c r="I15">
        <v>88.61759175</v>
      </c>
      <c r="J15" s="1">
        <v>6.8589556E-08</v>
      </c>
      <c r="K15">
        <v>84.11637931</v>
      </c>
      <c r="L15">
        <v>1.3464222972</v>
      </c>
      <c r="M15">
        <v>0.1473</v>
      </c>
      <c r="N15">
        <v>0.0938</v>
      </c>
      <c r="O15">
        <v>0.2008</v>
      </c>
      <c r="P15">
        <v>1.1586731214</v>
      </c>
      <c r="Q15">
        <v>1.0983067421</v>
      </c>
      <c r="R15">
        <v>1.2223574261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15</v>
      </c>
      <c r="Y15" t="s">
        <v>15</v>
      </c>
      <c r="Z15" t="s">
        <v>15</v>
      </c>
    </row>
    <row r="16" spans="1:26" ht="15">
      <c r="A16" t="s">
        <v>15</v>
      </c>
      <c r="B16" t="s">
        <v>15</v>
      </c>
      <c r="C16" t="s">
        <v>62</v>
      </c>
      <c r="D16" t="s">
        <v>27</v>
      </c>
      <c r="E16">
        <v>35211</v>
      </c>
      <c r="F16">
        <v>48554</v>
      </c>
      <c r="G16">
        <v>72.497282594</v>
      </c>
      <c r="H16" t="s">
        <v>15</v>
      </c>
      <c r="I16" t="s">
        <v>15</v>
      </c>
      <c r="J16" t="s">
        <v>15</v>
      </c>
      <c r="K16">
        <v>72.51925691</v>
      </c>
      <c r="L16">
        <v>0.3864685571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15</v>
      </c>
      <c r="Y16" t="s">
        <v>15</v>
      </c>
      <c r="Z16" t="s">
        <v>15</v>
      </c>
    </row>
    <row r="17" spans="1:26" ht="30">
      <c r="A17" t="s">
        <v>15</v>
      </c>
      <c r="B17" t="s">
        <v>15</v>
      </c>
      <c r="C17" s="8" t="s">
        <v>87</v>
      </c>
      <c r="D17" t="s">
        <v>16</v>
      </c>
      <c r="E17">
        <v>95</v>
      </c>
      <c r="F17">
        <v>126</v>
      </c>
      <c r="G17">
        <v>77.474219501</v>
      </c>
      <c r="H17">
        <v>63.090131849</v>
      </c>
      <c r="I17">
        <v>95.137773711</v>
      </c>
      <c r="J17">
        <v>0.6606226613</v>
      </c>
      <c r="K17">
        <v>75.396825397</v>
      </c>
      <c r="L17">
        <v>7.7355510673</v>
      </c>
      <c r="M17">
        <v>0.046</v>
      </c>
      <c r="N17">
        <v>-0.1594</v>
      </c>
      <c r="O17">
        <v>0.2514</v>
      </c>
      <c r="P17">
        <v>1.0470823571</v>
      </c>
      <c r="Q17">
        <v>0.8526780184</v>
      </c>
      <c r="R17">
        <v>1.28580946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15</v>
      </c>
      <c r="Y17" t="s">
        <v>15</v>
      </c>
      <c r="Z17" t="s">
        <v>15</v>
      </c>
    </row>
    <row r="18" spans="1:26" ht="15">
      <c r="A18" t="s">
        <v>15</v>
      </c>
      <c r="B18" t="s">
        <v>15</v>
      </c>
      <c r="C18" t="s">
        <v>63</v>
      </c>
      <c r="D18" t="s">
        <v>17</v>
      </c>
      <c r="E18">
        <v>3082</v>
      </c>
      <c r="F18">
        <v>5026</v>
      </c>
      <c r="G18">
        <v>64.327530977</v>
      </c>
      <c r="H18">
        <v>60.912162286</v>
      </c>
      <c r="I18">
        <v>67.934400722</v>
      </c>
      <c r="J18" s="1">
        <v>4.9585408E-07</v>
      </c>
      <c r="K18">
        <v>61.321130123</v>
      </c>
      <c r="L18">
        <v>1.1045714987</v>
      </c>
      <c r="M18">
        <v>-0.1399</v>
      </c>
      <c r="N18">
        <v>-0.1945</v>
      </c>
      <c r="O18">
        <v>-0.0854</v>
      </c>
      <c r="P18">
        <v>0.8694017596</v>
      </c>
      <c r="Q18">
        <v>0.8232422459</v>
      </c>
      <c r="R18">
        <v>0.9181494553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</row>
    <row r="19" spans="1:26" ht="15">
      <c r="A19" t="s">
        <v>15</v>
      </c>
      <c r="B19" t="s">
        <v>15</v>
      </c>
      <c r="C19" t="s">
        <v>63</v>
      </c>
      <c r="D19" t="s">
        <v>18</v>
      </c>
      <c r="E19">
        <v>2475</v>
      </c>
      <c r="F19">
        <v>3386</v>
      </c>
      <c r="G19">
        <v>75.291022688</v>
      </c>
      <c r="H19">
        <v>71.080057099</v>
      </c>
      <c r="I19">
        <v>79.75145672</v>
      </c>
      <c r="J19">
        <v>0.5529556708</v>
      </c>
      <c r="K19">
        <v>73.09509746</v>
      </c>
      <c r="L19">
        <v>1.4692667411</v>
      </c>
      <c r="M19">
        <v>0.0174</v>
      </c>
      <c r="N19">
        <v>-0.0401</v>
      </c>
      <c r="O19">
        <v>0.075</v>
      </c>
      <c r="P19">
        <v>1.017575937</v>
      </c>
      <c r="Q19">
        <v>0.9606637434</v>
      </c>
      <c r="R19">
        <v>1.0778597554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15</v>
      </c>
      <c r="Y19" t="s">
        <v>15</v>
      </c>
      <c r="Z19" t="s">
        <v>15</v>
      </c>
    </row>
    <row r="20" spans="1:26" ht="15">
      <c r="A20" t="s">
        <v>15</v>
      </c>
      <c r="B20" t="s">
        <v>15</v>
      </c>
      <c r="C20" t="s">
        <v>63</v>
      </c>
      <c r="D20" t="s">
        <v>19</v>
      </c>
      <c r="E20">
        <v>2809</v>
      </c>
      <c r="F20">
        <v>3713</v>
      </c>
      <c r="G20">
        <v>77.083482688</v>
      </c>
      <c r="H20">
        <v>72.896466035</v>
      </c>
      <c r="I20">
        <v>81.510992596</v>
      </c>
      <c r="J20">
        <v>0.1506751541</v>
      </c>
      <c r="K20">
        <v>75.653110692</v>
      </c>
      <c r="L20">
        <v>1.4274171829</v>
      </c>
      <c r="M20">
        <v>0.041</v>
      </c>
      <c r="N20">
        <v>-0.0149</v>
      </c>
      <c r="O20">
        <v>0.0968</v>
      </c>
      <c r="P20">
        <v>1.0418014568</v>
      </c>
      <c r="Q20">
        <v>0.9852129388</v>
      </c>
      <c r="R20">
        <v>1.1016402979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t="s">
        <v>15</v>
      </c>
      <c r="Y20" t="s">
        <v>15</v>
      </c>
      <c r="Z20" t="s">
        <v>15</v>
      </c>
    </row>
    <row r="21" spans="1:26" ht="15">
      <c r="A21" t="s">
        <v>15</v>
      </c>
      <c r="B21" t="s">
        <v>15</v>
      </c>
      <c r="C21" t="s">
        <v>63</v>
      </c>
      <c r="D21" t="s">
        <v>20</v>
      </c>
      <c r="E21">
        <v>2807</v>
      </c>
      <c r="F21">
        <v>3680</v>
      </c>
      <c r="G21">
        <v>78.098341014</v>
      </c>
      <c r="H21">
        <v>73.835055111</v>
      </c>
      <c r="I21">
        <v>82.607791921</v>
      </c>
      <c r="J21">
        <v>0.0592273419</v>
      </c>
      <c r="K21">
        <v>76.277173913</v>
      </c>
      <c r="L21">
        <v>1.4397045847</v>
      </c>
      <c r="M21">
        <v>0.054</v>
      </c>
      <c r="N21">
        <v>-0.0021</v>
      </c>
      <c r="O21">
        <v>0.1102</v>
      </c>
      <c r="P21">
        <v>1.0555175066</v>
      </c>
      <c r="Q21">
        <v>0.9978981916</v>
      </c>
      <c r="R21">
        <v>1.1164637996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t="s">
        <v>15</v>
      </c>
      <c r="Y21" t="s">
        <v>15</v>
      </c>
      <c r="Z21" t="s">
        <v>15</v>
      </c>
    </row>
    <row r="22" spans="1:26" ht="15">
      <c r="A22" t="s">
        <v>15</v>
      </c>
      <c r="B22" t="s">
        <v>15</v>
      </c>
      <c r="C22" t="s">
        <v>63</v>
      </c>
      <c r="D22" t="s">
        <v>21</v>
      </c>
      <c r="E22">
        <v>2704</v>
      </c>
      <c r="F22">
        <v>3484</v>
      </c>
      <c r="G22">
        <v>78.81130761</v>
      </c>
      <c r="H22">
        <v>74.482188229</v>
      </c>
      <c r="I22">
        <v>83.392047883</v>
      </c>
      <c r="J22">
        <v>0.0285455689</v>
      </c>
      <c r="K22">
        <v>77.611940299</v>
      </c>
      <c r="L22">
        <v>1.4925373134</v>
      </c>
      <c r="M22">
        <v>0.0631</v>
      </c>
      <c r="N22">
        <v>0.0066</v>
      </c>
      <c r="O22">
        <v>0.1196</v>
      </c>
      <c r="P22">
        <v>1.0651534183</v>
      </c>
      <c r="Q22">
        <v>1.0066443484</v>
      </c>
      <c r="R22">
        <v>1.127063204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</row>
    <row r="23" spans="1:26" ht="15">
      <c r="A23" t="s">
        <v>15</v>
      </c>
      <c r="B23" t="s">
        <v>15</v>
      </c>
      <c r="C23" t="s">
        <v>63</v>
      </c>
      <c r="D23" t="s">
        <v>22</v>
      </c>
      <c r="E23">
        <v>4496</v>
      </c>
      <c r="F23">
        <v>7175</v>
      </c>
      <c r="G23">
        <v>65.199631111</v>
      </c>
      <c r="H23">
        <v>61.987475151</v>
      </c>
      <c r="I23">
        <v>68.578239178</v>
      </c>
      <c r="J23" s="1">
        <v>9.2527201E-07</v>
      </c>
      <c r="K23">
        <v>62.662020906</v>
      </c>
      <c r="L23">
        <v>0.9345256928</v>
      </c>
      <c r="M23">
        <v>-0.1265</v>
      </c>
      <c r="N23">
        <v>-0.177</v>
      </c>
      <c r="O23">
        <v>-0.076</v>
      </c>
      <c r="P23">
        <v>0.8811883987</v>
      </c>
      <c r="Q23">
        <v>0.837775353</v>
      </c>
      <c r="R23">
        <v>0.9268510839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15</v>
      </c>
      <c r="Y23" t="s">
        <v>15</v>
      </c>
      <c r="Z23" t="s">
        <v>15</v>
      </c>
    </row>
    <row r="24" spans="1:26" ht="15">
      <c r="A24" t="s">
        <v>15</v>
      </c>
      <c r="B24" t="s">
        <v>15</v>
      </c>
      <c r="C24" t="s">
        <v>63</v>
      </c>
      <c r="D24" t="s">
        <v>23</v>
      </c>
      <c r="E24">
        <v>4585</v>
      </c>
      <c r="F24">
        <v>6173</v>
      </c>
      <c r="G24">
        <v>75.434698892</v>
      </c>
      <c r="H24">
        <v>71.715517743</v>
      </c>
      <c r="I24">
        <v>79.346757521</v>
      </c>
      <c r="J24">
        <v>0.4536669124</v>
      </c>
      <c r="K24">
        <v>74.275068848</v>
      </c>
      <c r="L24">
        <v>1.0969160549</v>
      </c>
      <c r="M24">
        <v>0.0193</v>
      </c>
      <c r="N24">
        <v>-0.0312</v>
      </c>
      <c r="O24">
        <v>0.0699</v>
      </c>
      <c r="P24">
        <v>1.0195177548</v>
      </c>
      <c r="Q24">
        <v>0.969252144</v>
      </c>
      <c r="R24">
        <v>1.0723901502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15</v>
      </c>
      <c r="Y24" t="s">
        <v>15</v>
      </c>
      <c r="Z24" t="s">
        <v>15</v>
      </c>
    </row>
    <row r="25" spans="1:26" ht="15">
      <c r="A25" t="s">
        <v>15</v>
      </c>
      <c r="B25" t="s">
        <v>15</v>
      </c>
      <c r="C25" t="s">
        <v>63</v>
      </c>
      <c r="D25" t="s">
        <v>24</v>
      </c>
      <c r="E25">
        <v>4485</v>
      </c>
      <c r="F25">
        <v>5802</v>
      </c>
      <c r="G25">
        <v>77.873949744</v>
      </c>
      <c r="H25">
        <v>73.995183</v>
      </c>
      <c r="I25">
        <v>81.956038255</v>
      </c>
      <c r="J25">
        <v>0.0497210432</v>
      </c>
      <c r="K25">
        <v>77.300930714</v>
      </c>
      <c r="L25">
        <v>1.1542596105</v>
      </c>
      <c r="M25">
        <v>0.0512</v>
      </c>
      <c r="N25">
        <v>0.0001</v>
      </c>
      <c r="O25">
        <v>0.1022</v>
      </c>
      <c r="P25">
        <v>1.0524848056</v>
      </c>
      <c r="Q25">
        <v>1.0000623579</v>
      </c>
      <c r="R25">
        <v>1.107655195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15</v>
      </c>
      <c r="Y25" t="s">
        <v>15</v>
      </c>
      <c r="Z25" t="s">
        <v>15</v>
      </c>
    </row>
    <row r="26" spans="1:26" ht="15">
      <c r="A26" t="s">
        <v>15</v>
      </c>
      <c r="B26" t="s">
        <v>15</v>
      </c>
      <c r="C26" t="s">
        <v>63</v>
      </c>
      <c r="D26" t="s">
        <v>25</v>
      </c>
      <c r="E26">
        <v>4503</v>
      </c>
      <c r="F26">
        <v>5557</v>
      </c>
      <c r="G26">
        <v>81.277484612</v>
      </c>
      <c r="H26">
        <v>77.201750312</v>
      </c>
      <c r="I26">
        <v>85.568390331</v>
      </c>
      <c r="J26">
        <v>0.0003455874</v>
      </c>
      <c r="K26">
        <v>81.032931438</v>
      </c>
      <c r="L26">
        <v>1.2075651661</v>
      </c>
      <c r="M26">
        <v>0.0939</v>
      </c>
      <c r="N26">
        <v>0.0425</v>
      </c>
      <c r="O26">
        <v>0.1454</v>
      </c>
      <c r="P26">
        <v>1.0984843824</v>
      </c>
      <c r="Q26">
        <v>1.0433998717</v>
      </c>
      <c r="R26">
        <v>1.1564769857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15</v>
      </c>
      <c r="Y26" t="s">
        <v>15</v>
      </c>
      <c r="Z26" t="s">
        <v>15</v>
      </c>
    </row>
    <row r="27" spans="1:26" ht="15">
      <c r="A27" t="s">
        <v>15</v>
      </c>
      <c r="B27" t="s">
        <v>15</v>
      </c>
      <c r="C27" t="s">
        <v>63</v>
      </c>
      <c r="D27" t="s">
        <v>26</v>
      </c>
      <c r="E27">
        <v>3934</v>
      </c>
      <c r="F27">
        <v>4595</v>
      </c>
      <c r="G27">
        <v>84.832991345</v>
      </c>
      <c r="H27">
        <v>80.415976304</v>
      </c>
      <c r="I27">
        <v>89.49262014</v>
      </c>
      <c r="J27" s="1">
        <v>5.3767566E-07</v>
      </c>
      <c r="K27">
        <v>85.614798694</v>
      </c>
      <c r="L27">
        <v>1.3649968906</v>
      </c>
      <c r="M27">
        <v>0.1367</v>
      </c>
      <c r="N27">
        <v>0.0833</v>
      </c>
      <c r="O27">
        <v>0.1902</v>
      </c>
      <c r="P27">
        <v>1.1465378949</v>
      </c>
      <c r="Q27">
        <v>1.0868408944</v>
      </c>
      <c r="R27">
        <v>1.2095138775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15</v>
      </c>
      <c r="Y27" t="s">
        <v>15</v>
      </c>
      <c r="Z27" t="s">
        <v>15</v>
      </c>
    </row>
    <row r="28" spans="1:26" ht="15">
      <c r="A28" t="s">
        <v>15</v>
      </c>
      <c r="B28" t="s">
        <v>15</v>
      </c>
      <c r="C28" t="s">
        <v>63</v>
      </c>
      <c r="D28" t="s">
        <v>27</v>
      </c>
      <c r="E28">
        <v>35975</v>
      </c>
      <c r="F28">
        <v>48717</v>
      </c>
      <c r="G28">
        <v>73.990569108</v>
      </c>
      <c r="H28" t="s">
        <v>15</v>
      </c>
      <c r="I28" t="s">
        <v>15</v>
      </c>
      <c r="J28" t="s">
        <v>15</v>
      </c>
      <c r="K28">
        <v>73.844859084</v>
      </c>
      <c r="L28">
        <v>0.3893317885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15</v>
      </c>
      <c r="Y28" t="s">
        <v>15</v>
      </c>
      <c r="Z28" t="s">
        <v>15</v>
      </c>
    </row>
    <row r="29" spans="1:26" ht="30">
      <c r="A29" t="s">
        <v>15</v>
      </c>
      <c r="B29" t="s">
        <v>15</v>
      </c>
      <c r="C29" s="8" t="s">
        <v>88</v>
      </c>
      <c r="D29" t="s">
        <v>16</v>
      </c>
      <c r="E29">
        <v>176</v>
      </c>
      <c r="F29">
        <v>220</v>
      </c>
      <c r="G29">
        <v>82.429337877</v>
      </c>
      <c r="H29">
        <v>70.691625822</v>
      </c>
      <c r="I29">
        <v>96.115992013</v>
      </c>
      <c r="J29">
        <v>0.4693580103</v>
      </c>
      <c r="K29">
        <v>80</v>
      </c>
      <c r="L29">
        <v>6.0302268916</v>
      </c>
      <c r="M29">
        <v>0.0567</v>
      </c>
      <c r="N29">
        <v>-0.0969</v>
      </c>
      <c r="O29">
        <v>0.2103</v>
      </c>
      <c r="P29">
        <v>1.0583456447</v>
      </c>
      <c r="Q29">
        <v>0.9076401222</v>
      </c>
      <c r="R29">
        <v>1.2340744709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t="s">
        <v>15</v>
      </c>
      <c r="Y29" t="s">
        <v>15</v>
      </c>
      <c r="Z29" t="s">
        <v>15</v>
      </c>
    </row>
    <row r="30" spans="1:26" ht="15">
      <c r="A30" t="s">
        <v>15</v>
      </c>
      <c r="B30" t="s">
        <v>15</v>
      </c>
      <c r="C30" t="s">
        <v>64</v>
      </c>
      <c r="D30" t="s">
        <v>17</v>
      </c>
      <c r="E30">
        <v>3007</v>
      </c>
      <c r="F30">
        <v>4859</v>
      </c>
      <c r="G30">
        <v>64.834052455</v>
      </c>
      <c r="H30">
        <v>61.382389109</v>
      </c>
      <c r="I30">
        <v>68.479810231</v>
      </c>
      <c r="J30" s="1">
        <v>5.011382E-11</v>
      </c>
      <c r="K30">
        <v>61.885161556</v>
      </c>
      <c r="L30">
        <v>1.1285474271</v>
      </c>
      <c r="M30">
        <v>-0.1834</v>
      </c>
      <c r="N30">
        <v>-0.2381</v>
      </c>
      <c r="O30">
        <v>-0.1287</v>
      </c>
      <c r="P30">
        <v>0.8324322239</v>
      </c>
      <c r="Q30">
        <v>0.7881148369</v>
      </c>
      <c r="R30">
        <v>0.8792416726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15</v>
      </c>
      <c r="Y30" t="s">
        <v>15</v>
      </c>
      <c r="Z30" t="s">
        <v>15</v>
      </c>
    </row>
    <row r="31" spans="1:26" ht="15">
      <c r="A31" t="s">
        <v>15</v>
      </c>
      <c r="B31" t="s">
        <v>15</v>
      </c>
      <c r="C31" t="s">
        <v>64</v>
      </c>
      <c r="D31" t="s">
        <v>18</v>
      </c>
      <c r="E31">
        <v>2811</v>
      </c>
      <c r="F31">
        <v>3771</v>
      </c>
      <c r="G31">
        <v>76.894978549</v>
      </c>
      <c r="H31">
        <v>72.755660427</v>
      </c>
      <c r="I31">
        <v>81.269796624</v>
      </c>
      <c r="J31">
        <v>0.650428111</v>
      </c>
      <c r="K31">
        <v>74.542561655</v>
      </c>
      <c r="L31">
        <v>1.4059629957</v>
      </c>
      <c r="M31">
        <v>-0.0128</v>
      </c>
      <c r="N31">
        <v>-0.0681</v>
      </c>
      <c r="O31">
        <v>0.0425</v>
      </c>
      <c r="P31">
        <v>0.9872876301</v>
      </c>
      <c r="Q31">
        <v>0.9341411483</v>
      </c>
      <c r="R31">
        <v>1.0434577969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t="s">
        <v>15</v>
      </c>
      <c r="Y31" t="s">
        <v>15</v>
      </c>
      <c r="Z31" t="s">
        <v>15</v>
      </c>
    </row>
    <row r="32" spans="1:26" ht="15">
      <c r="A32" t="s">
        <v>15</v>
      </c>
      <c r="B32" t="s">
        <v>15</v>
      </c>
      <c r="C32" t="s">
        <v>64</v>
      </c>
      <c r="D32" t="s">
        <v>19</v>
      </c>
      <c r="E32">
        <v>2447</v>
      </c>
      <c r="F32">
        <v>3079</v>
      </c>
      <c r="G32">
        <v>81.274699819</v>
      </c>
      <c r="H32">
        <v>76.73505425</v>
      </c>
      <c r="I32">
        <v>86.082910806</v>
      </c>
      <c r="J32">
        <v>0.1463093226</v>
      </c>
      <c r="K32">
        <v>79.473855148</v>
      </c>
      <c r="L32">
        <v>1.6065982729</v>
      </c>
      <c r="M32">
        <v>0.0426</v>
      </c>
      <c r="N32">
        <v>-0.0149</v>
      </c>
      <c r="O32">
        <v>0.1001</v>
      </c>
      <c r="P32">
        <v>1.0435207511</v>
      </c>
      <c r="Q32">
        <v>0.9852342934</v>
      </c>
      <c r="R32">
        <v>1.1052554355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t="s">
        <v>15</v>
      </c>
      <c r="Y32" t="s">
        <v>15</v>
      </c>
      <c r="Z32" t="s">
        <v>15</v>
      </c>
    </row>
    <row r="33" spans="1:26" ht="15">
      <c r="A33" t="s">
        <v>15</v>
      </c>
      <c r="B33" t="s">
        <v>15</v>
      </c>
      <c r="C33" t="s">
        <v>64</v>
      </c>
      <c r="D33" t="s">
        <v>20</v>
      </c>
      <c r="E33">
        <v>3051</v>
      </c>
      <c r="F33">
        <v>3723</v>
      </c>
      <c r="G33">
        <v>83.646171056</v>
      </c>
      <c r="H33">
        <v>79.187682939</v>
      </c>
      <c r="I33">
        <v>88.355684529</v>
      </c>
      <c r="J33">
        <v>0.0106658912</v>
      </c>
      <c r="K33">
        <v>81.95004029</v>
      </c>
      <c r="L33">
        <v>1.4836384077</v>
      </c>
      <c r="M33">
        <v>0.0714</v>
      </c>
      <c r="N33">
        <v>0.0166</v>
      </c>
      <c r="O33">
        <v>0.1261</v>
      </c>
      <c r="P33">
        <v>1.0739690881</v>
      </c>
      <c r="Q33">
        <v>1.0167246457</v>
      </c>
      <c r="R33">
        <v>1.1344365527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15</v>
      </c>
      <c r="Y33" t="s">
        <v>15</v>
      </c>
      <c r="Z33" t="s">
        <v>15</v>
      </c>
    </row>
    <row r="34" spans="1:26" ht="15">
      <c r="A34" t="s">
        <v>15</v>
      </c>
      <c r="B34" t="s">
        <v>15</v>
      </c>
      <c r="C34" t="s">
        <v>64</v>
      </c>
      <c r="D34" t="s">
        <v>21</v>
      </c>
      <c r="E34">
        <v>2667</v>
      </c>
      <c r="F34">
        <v>3239</v>
      </c>
      <c r="G34">
        <v>83.10298868</v>
      </c>
      <c r="H34">
        <v>78.541213129</v>
      </c>
      <c r="I34">
        <v>87.929718073</v>
      </c>
      <c r="J34">
        <v>0.0243730014</v>
      </c>
      <c r="K34">
        <v>82.340228466</v>
      </c>
      <c r="L34">
        <v>1.5944120202</v>
      </c>
      <c r="M34">
        <v>0.0648</v>
      </c>
      <c r="N34">
        <v>0.0084</v>
      </c>
      <c r="O34">
        <v>0.1213</v>
      </c>
      <c r="P34">
        <v>1.0669949364</v>
      </c>
      <c r="Q34">
        <v>1.0084243424</v>
      </c>
      <c r="R34">
        <v>1.1289673866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t="s">
        <v>15</v>
      </c>
      <c r="Y34" t="s">
        <v>15</v>
      </c>
      <c r="Z34" t="s">
        <v>15</v>
      </c>
    </row>
    <row r="35" spans="1:26" ht="15">
      <c r="A35" t="s">
        <v>15</v>
      </c>
      <c r="B35" t="s">
        <v>15</v>
      </c>
      <c r="C35" t="s">
        <v>64</v>
      </c>
      <c r="D35" t="s">
        <v>22</v>
      </c>
      <c r="E35">
        <v>4833</v>
      </c>
      <c r="F35">
        <v>7077</v>
      </c>
      <c r="G35">
        <v>70.666467469</v>
      </c>
      <c r="H35">
        <v>67.250301646</v>
      </c>
      <c r="I35">
        <v>74.256166923</v>
      </c>
      <c r="J35">
        <v>0.0001194258</v>
      </c>
      <c r="K35">
        <v>68.291649004</v>
      </c>
      <c r="L35">
        <v>0.982334059</v>
      </c>
      <c r="M35">
        <v>-0.0973</v>
      </c>
      <c r="N35">
        <v>-0.1468</v>
      </c>
      <c r="O35">
        <v>-0.0477</v>
      </c>
      <c r="P35">
        <v>0.9073171033</v>
      </c>
      <c r="Q35">
        <v>0.8634554842</v>
      </c>
      <c r="R35">
        <v>0.9534067952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t="s">
        <v>15</v>
      </c>
      <c r="Y35" t="s">
        <v>15</v>
      </c>
      <c r="Z35" t="s">
        <v>15</v>
      </c>
    </row>
    <row r="36" spans="1:26" ht="15">
      <c r="A36" t="s">
        <v>15</v>
      </c>
      <c r="B36" t="s">
        <v>15</v>
      </c>
      <c r="C36" t="s">
        <v>64</v>
      </c>
      <c r="D36" t="s">
        <v>23</v>
      </c>
      <c r="E36">
        <v>4625</v>
      </c>
      <c r="F36">
        <v>5876</v>
      </c>
      <c r="G36">
        <v>80.105755948</v>
      </c>
      <c r="H36">
        <v>76.180248287</v>
      </c>
      <c r="I36">
        <v>84.233541898</v>
      </c>
      <c r="J36">
        <v>0.2728006665</v>
      </c>
      <c r="K36">
        <v>78.710006807</v>
      </c>
      <c r="L36">
        <v>1.1573749582</v>
      </c>
      <c r="M36">
        <v>0.0281</v>
      </c>
      <c r="N36">
        <v>-0.0221</v>
      </c>
      <c r="O36">
        <v>0.0784</v>
      </c>
      <c r="P36">
        <v>1.0285121791</v>
      </c>
      <c r="Q36">
        <v>0.9781109015</v>
      </c>
      <c r="R36">
        <v>1.0815105944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t="s">
        <v>15</v>
      </c>
      <c r="Y36" t="s">
        <v>15</v>
      </c>
      <c r="Z36" t="s">
        <v>15</v>
      </c>
    </row>
    <row r="37" spans="1:26" ht="15">
      <c r="A37" t="s">
        <v>15</v>
      </c>
      <c r="B37" t="s">
        <v>15</v>
      </c>
      <c r="C37" t="s">
        <v>64</v>
      </c>
      <c r="D37" t="s">
        <v>24</v>
      </c>
      <c r="E37">
        <v>4390</v>
      </c>
      <c r="F37">
        <v>5338</v>
      </c>
      <c r="G37">
        <v>83.004287071</v>
      </c>
      <c r="H37">
        <v>78.88276256</v>
      </c>
      <c r="I37">
        <v>87.341156021</v>
      </c>
      <c r="J37">
        <v>0.0142936526</v>
      </c>
      <c r="K37">
        <v>82.240539528</v>
      </c>
      <c r="L37">
        <v>1.2412340782</v>
      </c>
      <c r="M37">
        <v>0.0637</v>
      </c>
      <c r="N37">
        <v>0.0127</v>
      </c>
      <c r="O37">
        <v>0.1146</v>
      </c>
      <c r="P37">
        <v>1.0657276641</v>
      </c>
      <c r="Q37">
        <v>1.0128096421</v>
      </c>
      <c r="R37">
        <v>1.1214105858</v>
      </c>
      <c r="S37" t="s">
        <v>15</v>
      </c>
      <c r="T37" t="s">
        <v>15</v>
      </c>
      <c r="U37" t="s">
        <v>15</v>
      </c>
      <c r="V37" t="s">
        <v>15</v>
      </c>
      <c r="W37" t="s">
        <v>15</v>
      </c>
      <c r="X37" t="s">
        <v>15</v>
      </c>
      <c r="Y37" t="s">
        <v>15</v>
      </c>
      <c r="Z37" t="s">
        <v>15</v>
      </c>
    </row>
    <row r="38" spans="1:26" ht="15">
      <c r="A38" t="s">
        <v>15</v>
      </c>
      <c r="B38" t="s">
        <v>15</v>
      </c>
      <c r="C38" t="s">
        <v>64</v>
      </c>
      <c r="D38" t="s">
        <v>25</v>
      </c>
      <c r="E38">
        <v>4347</v>
      </c>
      <c r="F38">
        <v>5151</v>
      </c>
      <c r="G38">
        <v>84.496640223</v>
      </c>
      <c r="H38">
        <v>80.261464029</v>
      </c>
      <c r="I38">
        <v>88.955294989</v>
      </c>
      <c r="J38">
        <v>0.0018994389</v>
      </c>
      <c r="K38">
        <v>84.391380315</v>
      </c>
      <c r="L38">
        <v>1.2799802549</v>
      </c>
      <c r="M38">
        <v>0.0815</v>
      </c>
      <c r="N38">
        <v>0.0301</v>
      </c>
      <c r="O38">
        <v>0.1329</v>
      </c>
      <c r="P38">
        <v>1.0848886267</v>
      </c>
      <c r="Q38">
        <v>1.030511382</v>
      </c>
      <c r="R38">
        <v>1.1421352087</v>
      </c>
      <c r="S38" t="s">
        <v>15</v>
      </c>
      <c r="T38" t="s">
        <v>15</v>
      </c>
      <c r="U38" t="s">
        <v>15</v>
      </c>
      <c r="V38" t="s">
        <v>15</v>
      </c>
      <c r="W38" t="s">
        <v>15</v>
      </c>
      <c r="X38" t="s">
        <v>15</v>
      </c>
      <c r="Y38" t="s">
        <v>15</v>
      </c>
      <c r="Z38" t="s">
        <v>15</v>
      </c>
    </row>
    <row r="39" spans="1:26" ht="15">
      <c r="A39" t="s">
        <v>15</v>
      </c>
      <c r="B39" t="s">
        <v>15</v>
      </c>
      <c r="C39" t="s">
        <v>64</v>
      </c>
      <c r="D39" t="s">
        <v>26</v>
      </c>
      <c r="E39">
        <v>3701</v>
      </c>
      <c r="F39">
        <v>4192</v>
      </c>
      <c r="G39">
        <v>87.401623121</v>
      </c>
      <c r="H39">
        <v>82.853203323</v>
      </c>
      <c r="I39">
        <v>92.199739029</v>
      </c>
      <c r="J39">
        <v>2.3608E-05</v>
      </c>
      <c r="K39">
        <v>88.28721374</v>
      </c>
      <c r="L39">
        <v>1.4512367533</v>
      </c>
      <c r="M39">
        <v>0.1153</v>
      </c>
      <c r="N39">
        <v>0.0618</v>
      </c>
      <c r="O39">
        <v>0.1687</v>
      </c>
      <c r="P39">
        <v>1.1221869488</v>
      </c>
      <c r="Q39">
        <v>1.063787835</v>
      </c>
      <c r="R39">
        <v>1.1837920182</v>
      </c>
      <c r="S39" t="s">
        <v>15</v>
      </c>
      <c r="T39" t="s">
        <v>15</v>
      </c>
      <c r="U39" t="s">
        <v>15</v>
      </c>
      <c r="V39" t="s">
        <v>15</v>
      </c>
      <c r="W39" t="s">
        <v>15</v>
      </c>
      <c r="X39" t="s">
        <v>15</v>
      </c>
      <c r="Y39" t="s">
        <v>15</v>
      </c>
      <c r="Z39" t="s">
        <v>15</v>
      </c>
    </row>
    <row r="40" spans="1:26" ht="15">
      <c r="A40" t="s">
        <v>15</v>
      </c>
      <c r="B40" t="s">
        <v>15</v>
      </c>
      <c r="C40" t="s">
        <v>64</v>
      </c>
      <c r="D40" t="s">
        <v>27</v>
      </c>
      <c r="E40">
        <v>36055</v>
      </c>
      <c r="F40">
        <v>46525</v>
      </c>
      <c r="G40">
        <v>77.885082527</v>
      </c>
      <c r="H40" t="s">
        <v>15</v>
      </c>
      <c r="I40" t="s">
        <v>15</v>
      </c>
      <c r="J40" t="s">
        <v>15</v>
      </c>
      <c r="K40">
        <v>77.495969909</v>
      </c>
      <c r="L40">
        <v>0.4081279785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t="s">
        <v>15</v>
      </c>
      <c r="S40" t="s">
        <v>15</v>
      </c>
      <c r="T40" t="s">
        <v>15</v>
      </c>
      <c r="U40" t="s">
        <v>15</v>
      </c>
      <c r="V40" t="s">
        <v>15</v>
      </c>
      <c r="W40" t="s">
        <v>15</v>
      </c>
      <c r="X40" t="s">
        <v>15</v>
      </c>
      <c r="Y40" t="s">
        <v>15</v>
      </c>
      <c r="Z40" t="s">
        <v>15</v>
      </c>
    </row>
    <row r="41" spans="1:26" ht="30">
      <c r="A41" t="s">
        <v>15</v>
      </c>
      <c r="B41" t="s">
        <v>15</v>
      </c>
      <c r="C41" s="8" t="s">
        <v>89</v>
      </c>
      <c r="D41" t="s">
        <v>16</v>
      </c>
      <c r="E41">
        <v>80</v>
      </c>
      <c r="F41">
        <v>120</v>
      </c>
      <c r="G41">
        <v>70.0043361</v>
      </c>
      <c r="H41">
        <v>56.009739002</v>
      </c>
      <c r="I41">
        <v>87.495624157</v>
      </c>
      <c r="J41">
        <v>0.2325255846</v>
      </c>
      <c r="K41">
        <v>66.666666667</v>
      </c>
      <c r="L41">
        <v>7.453559925</v>
      </c>
      <c r="M41">
        <v>-0.1359</v>
      </c>
      <c r="N41">
        <v>-0.3589</v>
      </c>
      <c r="O41">
        <v>0.0872</v>
      </c>
      <c r="P41">
        <v>0.8729684584</v>
      </c>
      <c r="Q41">
        <v>0.6984529564</v>
      </c>
      <c r="R41">
        <v>1.0910884152</v>
      </c>
      <c r="S41" t="s">
        <v>15</v>
      </c>
      <c r="T41" t="s">
        <v>15</v>
      </c>
      <c r="U41" t="s">
        <v>15</v>
      </c>
      <c r="V41" t="s">
        <v>15</v>
      </c>
      <c r="W41" t="s">
        <v>15</v>
      </c>
      <c r="X41" t="s">
        <v>15</v>
      </c>
      <c r="Y41" t="s">
        <v>15</v>
      </c>
      <c r="Z41" t="s">
        <v>15</v>
      </c>
    </row>
    <row r="42" spans="1:26" ht="15">
      <c r="A42" t="s">
        <v>15</v>
      </c>
      <c r="B42" t="s">
        <v>15</v>
      </c>
      <c r="C42" t="s">
        <v>65</v>
      </c>
      <c r="D42" t="s">
        <v>17</v>
      </c>
      <c r="E42">
        <v>2749</v>
      </c>
      <c r="F42">
        <v>4431</v>
      </c>
      <c r="G42">
        <v>64.616129122</v>
      </c>
      <c r="H42">
        <v>61.123797282</v>
      </c>
      <c r="I42">
        <v>68.307996694</v>
      </c>
      <c r="J42" s="1">
        <v>2.585382E-14</v>
      </c>
      <c r="K42">
        <v>62.040171519</v>
      </c>
      <c r="L42">
        <v>1.1832748119</v>
      </c>
      <c r="M42">
        <v>-0.2159</v>
      </c>
      <c r="N42">
        <v>-0.2715</v>
      </c>
      <c r="O42">
        <v>-0.1604</v>
      </c>
      <c r="P42">
        <v>0.80577641</v>
      </c>
      <c r="Q42">
        <v>0.7622263142</v>
      </c>
      <c r="R42">
        <v>0.8518147573</v>
      </c>
      <c r="S42" t="s">
        <v>15</v>
      </c>
      <c r="T42" t="s">
        <v>15</v>
      </c>
      <c r="U42" t="s">
        <v>15</v>
      </c>
      <c r="V42" t="s">
        <v>15</v>
      </c>
      <c r="W42" t="s">
        <v>15</v>
      </c>
      <c r="X42" t="s">
        <v>15</v>
      </c>
      <c r="Y42" t="s">
        <v>15</v>
      </c>
      <c r="Z42" t="s">
        <v>15</v>
      </c>
    </row>
    <row r="43" spans="1:26" ht="15">
      <c r="A43" t="s">
        <v>15</v>
      </c>
      <c r="B43" t="s">
        <v>15</v>
      </c>
      <c r="C43" t="s">
        <v>65</v>
      </c>
      <c r="D43" t="s">
        <v>18</v>
      </c>
      <c r="E43">
        <v>2895</v>
      </c>
      <c r="F43">
        <v>3852</v>
      </c>
      <c r="G43">
        <v>77.736141168</v>
      </c>
      <c r="H43">
        <v>73.583760895</v>
      </c>
      <c r="I43">
        <v>82.122843006</v>
      </c>
      <c r="J43">
        <v>0.2669503858</v>
      </c>
      <c r="K43">
        <v>75.15576324</v>
      </c>
      <c r="L43">
        <v>1.396812155</v>
      </c>
      <c r="M43">
        <v>-0.0311</v>
      </c>
      <c r="N43">
        <v>-0.086</v>
      </c>
      <c r="O43">
        <v>0.0238</v>
      </c>
      <c r="P43">
        <v>0.9693856566</v>
      </c>
      <c r="Q43">
        <v>0.9176046212</v>
      </c>
      <c r="R43">
        <v>1.0240887301</v>
      </c>
      <c r="S43" t="s">
        <v>15</v>
      </c>
      <c r="T43" t="s">
        <v>15</v>
      </c>
      <c r="U43" t="s">
        <v>15</v>
      </c>
      <c r="V43" t="s">
        <v>15</v>
      </c>
      <c r="W43" t="s">
        <v>15</v>
      </c>
      <c r="X43" t="s">
        <v>15</v>
      </c>
      <c r="Y43" t="s">
        <v>15</v>
      </c>
      <c r="Z43" t="s">
        <v>15</v>
      </c>
    </row>
    <row r="44" spans="1:26" ht="15">
      <c r="A44" t="s">
        <v>15</v>
      </c>
      <c r="B44" t="s">
        <v>15</v>
      </c>
      <c r="C44" t="s">
        <v>65</v>
      </c>
      <c r="D44" t="s">
        <v>19</v>
      </c>
      <c r="E44">
        <v>2394</v>
      </c>
      <c r="F44">
        <v>2967</v>
      </c>
      <c r="G44">
        <v>82.33593427</v>
      </c>
      <c r="H44">
        <v>77.738976463</v>
      </c>
      <c r="I44">
        <v>87.204725101</v>
      </c>
      <c r="J44">
        <v>0.3678732246</v>
      </c>
      <c r="K44">
        <v>80.687563195</v>
      </c>
      <c r="L44">
        <v>1.6490906401</v>
      </c>
      <c r="M44">
        <v>0.0264</v>
      </c>
      <c r="N44">
        <v>-0.0311</v>
      </c>
      <c r="O44">
        <v>0.0838</v>
      </c>
      <c r="P44">
        <v>1.0267460219</v>
      </c>
      <c r="Q44">
        <v>0.9694210133</v>
      </c>
      <c r="R44">
        <v>1.0874608442</v>
      </c>
      <c r="S44" t="s">
        <v>15</v>
      </c>
      <c r="T44" t="s">
        <v>15</v>
      </c>
      <c r="U44" t="s">
        <v>15</v>
      </c>
      <c r="V44" t="s">
        <v>15</v>
      </c>
      <c r="W44" t="s">
        <v>15</v>
      </c>
      <c r="X44" t="s">
        <v>15</v>
      </c>
      <c r="Y44" t="s">
        <v>15</v>
      </c>
      <c r="Z44" t="s">
        <v>15</v>
      </c>
    </row>
    <row r="45" spans="1:26" ht="15">
      <c r="A45" t="s">
        <v>15</v>
      </c>
      <c r="B45" t="s">
        <v>15</v>
      </c>
      <c r="C45" t="s">
        <v>65</v>
      </c>
      <c r="D45" t="s">
        <v>20</v>
      </c>
      <c r="E45">
        <v>2962</v>
      </c>
      <c r="F45">
        <v>3461</v>
      </c>
      <c r="G45">
        <v>87.108723893</v>
      </c>
      <c r="H45">
        <v>82.45242563</v>
      </c>
      <c r="I45">
        <v>92.027975166</v>
      </c>
      <c r="J45">
        <v>0.0031562139</v>
      </c>
      <c r="K45">
        <v>85.582201676</v>
      </c>
      <c r="L45">
        <v>1.5725009909</v>
      </c>
      <c r="M45">
        <v>0.0827</v>
      </c>
      <c r="N45">
        <v>0.0278</v>
      </c>
      <c r="O45">
        <v>0.1377</v>
      </c>
      <c r="P45">
        <v>1.0862636894</v>
      </c>
      <c r="Q45">
        <v>1.0281986931</v>
      </c>
      <c r="R45">
        <v>1.1476077638</v>
      </c>
      <c r="S45" t="s">
        <v>15</v>
      </c>
      <c r="T45" t="s">
        <v>15</v>
      </c>
      <c r="U45" t="s">
        <v>15</v>
      </c>
      <c r="V45" t="s">
        <v>15</v>
      </c>
      <c r="W45" t="s">
        <v>15</v>
      </c>
      <c r="X45" t="s">
        <v>15</v>
      </c>
      <c r="Y45" t="s">
        <v>15</v>
      </c>
      <c r="Z45" t="s">
        <v>15</v>
      </c>
    </row>
    <row r="46" spans="1:26" ht="15">
      <c r="A46" t="s">
        <v>15</v>
      </c>
      <c r="B46" t="s">
        <v>15</v>
      </c>
      <c r="C46" t="s">
        <v>65</v>
      </c>
      <c r="D46" t="s">
        <v>21</v>
      </c>
      <c r="E46">
        <v>2532</v>
      </c>
      <c r="F46">
        <v>3037</v>
      </c>
      <c r="G46">
        <v>84.205474257</v>
      </c>
      <c r="H46">
        <v>79.550260335</v>
      </c>
      <c r="I46">
        <v>89.133107358</v>
      </c>
      <c r="J46">
        <v>0.092291996</v>
      </c>
      <c r="K46">
        <v>83.371748436</v>
      </c>
      <c r="L46">
        <v>1.6568647515</v>
      </c>
      <c r="M46">
        <v>0.0488</v>
      </c>
      <c r="N46">
        <v>-0.008</v>
      </c>
      <c r="O46">
        <v>0.1057</v>
      </c>
      <c r="P46">
        <v>1.0500595698</v>
      </c>
      <c r="Q46">
        <v>0.9920080954</v>
      </c>
      <c r="R46">
        <v>1.1115081673</v>
      </c>
      <c r="S46" t="s">
        <v>15</v>
      </c>
      <c r="T46" t="s">
        <v>15</v>
      </c>
      <c r="U46" t="s">
        <v>15</v>
      </c>
      <c r="V46" t="s">
        <v>15</v>
      </c>
      <c r="W46" t="s">
        <v>15</v>
      </c>
      <c r="X46" t="s">
        <v>15</v>
      </c>
      <c r="Y46" t="s">
        <v>15</v>
      </c>
      <c r="Z46" t="s">
        <v>15</v>
      </c>
    </row>
    <row r="47" spans="1:26" ht="15">
      <c r="A47" t="s">
        <v>15</v>
      </c>
      <c r="B47" t="s">
        <v>15</v>
      </c>
      <c r="C47" t="s">
        <v>65</v>
      </c>
      <c r="D47" t="s">
        <v>22</v>
      </c>
      <c r="E47">
        <v>4440</v>
      </c>
      <c r="F47">
        <v>6151</v>
      </c>
      <c r="G47">
        <v>74.60442599</v>
      </c>
      <c r="H47">
        <v>70.964028307</v>
      </c>
      <c r="I47">
        <v>78.431573151</v>
      </c>
      <c r="J47">
        <v>0.0046665538</v>
      </c>
      <c r="K47">
        <v>72.183384815</v>
      </c>
      <c r="L47">
        <v>1.083292554</v>
      </c>
      <c r="M47">
        <v>-0.0722</v>
      </c>
      <c r="N47">
        <v>-0.1222</v>
      </c>
      <c r="O47">
        <v>-0.0222</v>
      </c>
      <c r="P47">
        <v>0.9303325247</v>
      </c>
      <c r="Q47">
        <v>0.8849360174</v>
      </c>
      <c r="R47">
        <v>0.9780578363</v>
      </c>
      <c r="S47" t="s">
        <v>15</v>
      </c>
      <c r="T47" t="s">
        <v>15</v>
      </c>
      <c r="U47" t="s">
        <v>15</v>
      </c>
      <c r="V47" t="s">
        <v>15</v>
      </c>
      <c r="W47" t="s">
        <v>15</v>
      </c>
      <c r="X47" t="s">
        <v>15</v>
      </c>
      <c r="Y47" t="s">
        <v>15</v>
      </c>
      <c r="Z47" t="s">
        <v>15</v>
      </c>
    </row>
    <row r="48" spans="1:26" ht="15">
      <c r="A48" t="s">
        <v>15</v>
      </c>
      <c r="B48" t="s">
        <v>15</v>
      </c>
      <c r="C48" t="s">
        <v>65</v>
      </c>
      <c r="D48" t="s">
        <v>23</v>
      </c>
      <c r="E48">
        <v>4267</v>
      </c>
      <c r="F48">
        <v>5261</v>
      </c>
      <c r="G48">
        <v>82.679420728</v>
      </c>
      <c r="H48">
        <v>78.597329416</v>
      </c>
      <c r="I48">
        <v>86.973522673</v>
      </c>
      <c r="J48">
        <v>0.2368629611</v>
      </c>
      <c r="K48">
        <v>81.106253564</v>
      </c>
      <c r="L48">
        <v>1.2416323508</v>
      </c>
      <c r="M48">
        <v>0.0306</v>
      </c>
      <c r="N48">
        <v>-0.0201</v>
      </c>
      <c r="O48">
        <v>0.0812</v>
      </c>
      <c r="P48">
        <v>1.0310293686</v>
      </c>
      <c r="Q48">
        <v>0.980124851</v>
      </c>
      <c r="R48">
        <v>1.0845777024</v>
      </c>
      <c r="S48" t="s">
        <v>15</v>
      </c>
      <c r="T48" t="s">
        <v>15</v>
      </c>
      <c r="U48" t="s">
        <v>15</v>
      </c>
      <c r="V48" t="s">
        <v>15</v>
      </c>
      <c r="W48" t="s">
        <v>15</v>
      </c>
      <c r="X48" t="s">
        <v>15</v>
      </c>
      <c r="Y48" t="s">
        <v>15</v>
      </c>
      <c r="Z48" t="s">
        <v>15</v>
      </c>
    </row>
    <row r="49" spans="1:26" ht="15">
      <c r="A49" t="s">
        <v>15</v>
      </c>
      <c r="B49" t="s">
        <v>15</v>
      </c>
      <c r="C49" t="s">
        <v>65</v>
      </c>
      <c r="D49" t="s">
        <v>24</v>
      </c>
      <c r="E49">
        <v>4152</v>
      </c>
      <c r="F49">
        <v>4875</v>
      </c>
      <c r="G49">
        <v>86.041223976</v>
      </c>
      <c r="H49">
        <v>81.739882552</v>
      </c>
      <c r="I49">
        <v>90.568911921</v>
      </c>
      <c r="J49">
        <v>0.007123258</v>
      </c>
      <c r="K49">
        <v>85.169230769</v>
      </c>
      <c r="L49">
        <v>1.3217644056</v>
      </c>
      <c r="M49">
        <v>0.0704</v>
      </c>
      <c r="N49">
        <v>0.0191</v>
      </c>
      <c r="O49">
        <v>0.1217</v>
      </c>
      <c r="P49">
        <v>1.0729517461</v>
      </c>
      <c r="Q49">
        <v>1.0193131345</v>
      </c>
      <c r="R49">
        <v>1.1294129453</v>
      </c>
      <c r="S49" t="s">
        <v>15</v>
      </c>
      <c r="T49" t="s">
        <v>15</v>
      </c>
      <c r="U49" t="s">
        <v>15</v>
      </c>
      <c r="V49" t="s">
        <v>15</v>
      </c>
      <c r="W49" t="s">
        <v>15</v>
      </c>
      <c r="X49" t="s">
        <v>15</v>
      </c>
      <c r="Y49" t="s">
        <v>15</v>
      </c>
      <c r="Z49" t="s">
        <v>15</v>
      </c>
    </row>
    <row r="50" spans="1:26" ht="15">
      <c r="A50" t="s">
        <v>15</v>
      </c>
      <c r="B50" t="s">
        <v>15</v>
      </c>
      <c r="C50" t="s">
        <v>65</v>
      </c>
      <c r="D50" t="s">
        <v>25</v>
      </c>
      <c r="E50">
        <v>3830</v>
      </c>
      <c r="F50">
        <v>4440</v>
      </c>
      <c r="G50">
        <v>86.604514091</v>
      </c>
      <c r="H50">
        <v>82.187317016</v>
      </c>
      <c r="I50">
        <v>91.259115557</v>
      </c>
      <c r="J50">
        <v>0.0039703095</v>
      </c>
      <c r="K50">
        <v>86.261261261</v>
      </c>
      <c r="L50">
        <v>1.3938512114</v>
      </c>
      <c r="M50">
        <v>0.0769</v>
      </c>
      <c r="N50">
        <v>0.0246</v>
      </c>
      <c r="O50">
        <v>0.1293</v>
      </c>
      <c r="P50">
        <v>1.0799760895</v>
      </c>
      <c r="Q50">
        <v>1.0248927342</v>
      </c>
      <c r="R50">
        <v>1.1380199264</v>
      </c>
      <c r="S50" t="s">
        <v>15</v>
      </c>
      <c r="T50" t="s">
        <v>15</v>
      </c>
      <c r="U50" t="s">
        <v>15</v>
      </c>
      <c r="V50" t="s">
        <v>15</v>
      </c>
      <c r="W50" t="s">
        <v>15</v>
      </c>
      <c r="X50" t="s">
        <v>15</v>
      </c>
      <c r="Y50" t="s">
        <v>15</v>
      </c>
      <c r="Z50" t="s">
        <v>15</v>
      </c>
    </row>
    <row r="51" spans="1:26" ht="15">
      <c r="A51" t="s">
        <v>15</v>
      </c>
      <c r="B51" t="s">
        <v>15</v>
      </c>
      <c r="C51" t="s">
        <v>65</v>
      </c>
      <c r="D51" t="s">
        <v>26</v>
      </c>
      <c r="E51">
        <v>3421</v>
      </c>
      <c r="F51">
        <v>3749</v>
      </c>
      <c r="G51">
        <v>90.55664826</v>
      </c>
      <c r="H51">
        <v>85.780381745</v>
      </c>
      <c r="I51">
        <v>95.598858121</v>
      </c>
      <c r="J51">
        <v>1.09705E-05</v>
      </c>
      <c r="K51">
        <v>91.251000267</v>
      </c>
      <c r="L51">
        <v>1.5601311087</v>
      </c>
      <c r="M51">
        <v>0.1216</v>
      </c>
      <c r="N51">
        <v>0.0674</v>
      </c>
      <c r="O51">
        <v>0.1757</v>
      </c>
      <c r="P51">
        <v>1.1292600149</v>
      </c>
      <c r="Q51">
        <v>1.0696989898</v>
      </c>
      <c r="R51">
        <v>1.1921374081</v>
      </c>
      <c r="S51" t="s">
        <v>15</v>
      </c>
      <c r="T51" t="s">
        <v>15</v>
      </c>
      <c r="U51" t="s">
        <v>15</v>
      </c>
      <c r="V51" t="s">
        <v>15</v>
      </c>
      <c r="W51" t="s">
        <v>15</v>
      </c>
      <c r="X51" t="s">
        <v>15</v>
      </c>
      <c r="Y51" t="s">
        <v>15</v>
      </c>
      <c r="Z51" t="s">
        <v>15</v>
      </c>
    </row>
    <row r="52" spans="1:26" ht="15">
      <c r="A52" t="s">
        <v>15</v>
      </c>
      <c r="B52" t="s">
        <v>15</v>
      </c>
      <c r="C52" t="s">
        <v>65</v>
      </c>
      <c r="D52" t="s">
        <v>27</v>
      </c>
      <c r="E52">
        <v>33722</v>
      </c>
      <c r="F52">
        <v>42344</v>
      </c>
      <c r="G52">
        <v>80.191140275</v>
      </c>
      <c r="H52" t="s">
        <v>15</v>
      </c>
      <c r="I52" t="s">
        <v>15</v>
      </c>
      <c r="J52" t="s">
        <v>15</v>
      </c>
      <c r="K52">
        <v>79.638201398</v>
      </c>
      <c r="L52">
        <v>0.4336753933</v>
      </c>
      <c r="M52" t="s">
        <v>15</v>
      </c>
      <c r="N52" t="s">
        <v>15</v>
      </c>
      <c r="O52" t="s">
        <v>15</v>
      </c>
      <c r="P52" t="s">
        <v>15</v>
      </c>
      <c r="Q52" t="s">
        <v>15</v>
      </c>
      <c r="R52" t="s">
        <v>15</v>
      </c>
      <c r="S52" t="s">
        <v>15</v>
      </c>
      <c r="T52" t="s">
        <v>15</v>
      </c>
      <c r="U52" t="s">
        <v>15</v>
      </c>
      <c r="V52" t="s">
        <v>15</v>
      </c>
      <c r="W52" t="s">
        <v>15</v>
      </c>
      <c r="X52" t="s">
        <v>15</v>
      </c>
      <c r="Y52" t="s">
        <v>15</v>
      </c>
      <c r="Z52" t="s">
        <v>15</v>
      </c>
    </row>
    <row r="53" spans="1:26" ht="30">
      <c r="A53" t="s">
        <v>15</v>
      </c>
      <c r="B53" t="s">
        <v>15</v>
      </c>
      <c r="C53" s="8" t="s">
        <v>90</v>
      </c>
      <c r="D53" t="s">
        <v>16</v>
      </c>
      <c r="E53">
        <v>49</v>
      </c>
      <c r="F53">
        <v>64</v>
      </c>
      <c r="G53">
        <v>79.353500801</v>
      </c>
      <c r="H53">
        <v>59.796221802</v>
      </c>
      <c r="I53">
        <v>105.30729032</v>
      </c>
      <c r="J53">
        <v>0.8433306775</v>
      </c>
      <c r="K53">
        <v>76.5625</v>
      </c>
      <c r="L53">
        <v>10.9375</v>
      </c>
      <c r="M53">
        <v>-0.0285</v>
      </c>
      <c r="N53">
        <v>-0.3115</v>
      </c>
      <c r="O53">
        <v>0.2544</v>
      </c>
      <c r="P53">
        <v>0.9718696615</v>
      </c>
      <c r="Q53">
        <v>0.7323449281</v>
      </c>
      <c r="R53">
        <v>1.2897346627</v>
      </c>
      <c r="S53" t="s">
        <v>15</v>
      </c>
      <c r="T53" t="s">
        <v>15</v>
      </c>
      <c r="U53" t="s">
        <v>15</v>
      </c>
      <c r="V53" t="s">
        <v>15</v>
      </c>
      <c r="W53" t="s">
        <v>15</v>
      </c>
      <c r="X53" t="s">
        <v>15</v>
      </c>
      <c r="Y53" t="s">
        <v>15</v>
      </c>
      <c r="Z53" t="s">
        <v>15</v>
      </c>
    </row>
    <row r="54" spans="1:26" ht="15">
      <c r="A54" t="s">
        <v>15</v>
      </c>
      <c r="B54" t="s">
        <v>15</v>
      </c>
      <c r="C54" t="s">
        <v>66</v>
      </c>
      <c r="D54" t="s">
        <v>17</v>
      </c>
      <c r="E54">
        <v>3119</v>
      </c>
      <c r="F54">
        <v>4817</v>
      </c>
      <c r="G54">
        <v>67.349568764</v>
      </c>
      <c r="H54">
        <v>63.819301342</v>
      </c>
      <c r="I54">
        <v>71.075118613</v>
      </c>
      <c r="J54" s="1">
        <v>2.393908E-12</v>
      </c>
      <c r="K54">
        <v>64.749844301</v>
      </c>
      <c r="L54">
        <v>1.1593939801</v>
      </c>
      <c r="M54">
        <v>-0.1925</v>
      </c>
      <c r="N54">
        <v>-0.2464</v>
      </c>
      <c r="O54">
        <v>-0.1387</v>
      </c>
      <c r="P54">
        <v>0.8248533705</v>
      </c>
      <c r="Q54">
        <v>0.7816169692</v>
      </c>
      <c r="R54">
        <v>0.8704814629</v>
      </c>
      <c r="S54" t="s">
        <v>15</v>
      </c>
      <c r="T54" t="s">
        <v>15</v>
      </c>
      <c r="U54" t="s">
        <v>15</v>
      </c>
      <c r="V54" t="s">
        <v>15</v>
      </c>
      <c r="W54" t="s">
        <v>15</v>
      </c>
      <c r="X54" t="s">
        <v>15</v>
      </c>
      <c r="Y54" t="s">
        <v>15</v>
      </c>
      <c r="Z54" t="s">
        <v>15</v>
      </c>
    </row>
    <row r="55" spans="1:26" ht="15">
      <c r="A55" t="s">
        <v>15</v>
      </c>
      <c r="B55" t="s">
        <v>15</v>
      </c>
      <c r="C55" t="s">
        <v>66</v>
      </c>
      <c r="D55" t="s">
        <v>18</v>
      </c>
      <c r="E55">
        <v>2662</v>
      </c>
      <c r="F55">
        <v>3454</v>
      </c>
      <c r="G55">
        <v>79.102714243</v>
      </c>
      <c r="H55">
        <v>74.799272456</v>
      </c>
      <c r="I55">
        <v>83.653746824</v>
      </c>
      <c r="J55">
        <v>0.266718089</v>
      </c>
      <c r="K55">
        <v>77.070063694</v>
      </c>
      <c r="L55">
        <v>1.4937629808</v>
      </c>
      <c r="M55">
        <v>-0.0317</v>
      </c>
      <c r="N55">
        <v>-0.0876</v>
      </c>
      <c r="O55">
        <v>0.0242</v>
      </c>
      <c r="P55">
        <v>0.9687981921</v>
      </c>
      <c r="Q55">
        <v>0.916092458</v>
      </c>
      <c r="R55">
        <v>1.0245362559</v>
      </c>
      <c r="S55" t="s">
        <v>15</v>
      </c>
      <c r="T55" t="s">
        <v>15</v>
      </c>
      <c r="U55" t="s">
        <v>15</v>
      </c>
      <c r="V55" t="s">
        <v>15</v>
      </c>
      <c r="W55" t="s">
        <v>15</v>
      </c>
      <c r="X55" t="s">
        <v>15</v>
      </c>
      <c r="Y55" t="s">
        <v>15</v>
      </c>
      <c r="Z55" t="s">
        <v>15</v>
      </c>
    </row>
    <row r="56" spans="1:26" ht="15">
      <c r="A56" t="s">
        <v>15</v>
      </c>
      <c r="B56" t="s">
        <v>15</v>
      </c>
      <c r="C56" t="s">
        <v>66</v>
      </c>
      <c r="D56" t="s">
        <v>19</v>
      </c>
      <c r="E56">
        <v>2393</v>
      </c>
      <c r="F56">
        <v>2971</v>
      </c>
      <c r="G56">
        <v>82.796618671</v>
      </c>
      <c r="H56">
        <v>78.156205677</v>
      </c>
      <c r="I56">
        <v>87.712549555</v>
      </c>
      <c r="J56">
        <v>0.6356883458</v>
      </c>
      <c r="K56">
        <v>80.545270953</v>
      </c>
      <c r="L56">
        <v>1.6465263963</v>
      </c>
      <c r="M56">
        <v>0.0139</v>
      </c>
      <c r="N56">
        <v>-0.0437</v>
      </c>
      <c r="O56">
        <v>0.0716</v>
      </c>
      <c r="P56">
        <v>1.0140387122</v>
      </c>
      <c r="Q56">
        <v>0.9572059756</v>
      </c>
      <c r="R56">
        <v>1.0742458112</v>
      </c>
      <c r="S56" t="s">
        <v>15</v>
      </c>
      <c r="T56" t="s">
        <v>15</v>
      </c>
      <c r="U56" t="s">
        <v>15</v>
      </c>
      <c r="V56" t="s">
        <v>15</v>
      </c>
      <c r="W56" t="s">
        <v>15</v>
      </c>
      <c r="X56" t="s">
        <v>15</v>
      </c>
      <c r="Y56" t="s">
        <v>15</v>
      </c>
      <c r="Z56" t="s">
        <v>15</v>
      </c>
    </row>
    <row r="57" spans="1:26" ht="15">
      <c r="A57" t="s">
        <v>15</v>
      </c>
      <c r="B57" t="s">
        <v>15</v>
      </c>
      <c r="C57" t="s">
        <v>66</v>
      </c>
      <c r="D57" t="s">
        <v>20</v>
      </c>
      <c r="E57">
        <v>2691</v>
      </c>
      <c r="F57">
        <v>3159</v>
      </c>
      <c r="G57">
        <v>86.912936917</v>
      </c>
      <c r="H57">
        <v>82.203630792</v>
      </c>
      <c r="I57">
        <v>91.892031175</v>
      </c>
      <c r="J57">
        <v>0.0279799352</v>
      </c>
      <c r="K57">
        <v>85.185185185</v>
      </c>
      <c r="L57">
        <v>1.6421288192</v>
      </c>
      <c r="M57">
        <v>0.0625</v>
      </c>
      <c r="N57">
        <v>0.0068</v>
      </c>
      <c r="O57">
        <v>0.1182</v>
      </c>
      <c r="P57">
        <v>1.0644526798</v>
      </c>
      <c r="Q57">
        <v>1.0067761853</v>
      </c>
      <c r="R57">
        <v>1.1254333625</v>
      </c>
      <c r="S57" t="s">
        <v>15</v>
      </c>
      <c r="T57" t="s">
        <v>15</v>
      </c>
      <c r="U57" t="s">
        <v>15</v>
      </c>
      <c r="V57" t="s">
        <v>15</v>
      </c>
      <c r="W57" t="s">
        <v>15</v>
      </c>
      <c r="X57" t="s">
        <v>15</v>
      </c>
      <c r="Y57" t="s">
        <v>15</v>
      </c>
      <c r="Z57" t="s">
        <v>15</v>
      </c>
    </row>
    <row r="58" spans="1:26" ht="15">
      <c r="A58" t="s">
        <v>15</v>
      </c>
      <c r="B58" t="s">
        <v>15</v>
      </c>
      <c r="C58" t="s">
        <v>66</v>
      </c>
      <c r="D58" t="s">
        <v>21</v>
      </c>
      <c r="E58">
        <v>2543</v>
      </c>
      <c r="F58">
        <v>2970</v>
      </c>
      <c r="G58">
        <v>86.477228812</v>
      </c>
      <c r="H58">
        <v>81.716035126</v>
      </c>
      <c r="I58">
        <v>91.515833966</v>
      </c>
      <c r="J58">
        <v>0.0468345008</v>
      </c>
      <c r="K58">
        <v>85.622895623</v>
      </c>
      <c r="L58">
        <v>1.6979180718</v>
      </c>
      <c r="M58">
        <v>0.0574</v>
      </c>
      <c r="N58">
        <v>0.0008</v>
      </c>
      <c r="O58">
        <v>0.1141</v>
      </c>
      <c r="P58">
        <v>1.0591164125</v>
      </c>
      <c r="Q58">
        <v>1.0008044332</v>
      </c>
      <c r="R58">
        <v>1.1208259456</v>
      </c>
      <c r="S58" t="s">
        <v>15</v>
      </c>
      <c r="T58" t="s">
        <v>15</v>
      </c>
      <c r="U58" t="s">
        <v>15</v>
      </c>
      <c r="V58" t="s">
        <v>15</v>
      </c>
      <c r="W58" t="s">
        <v>15</v>
      </c>
      <c r="X58" t="s">
        <v>15</v>
      </c>
      <c r="Y58" t="s">
        <v>15</v>
      </c>
      <c r="Z58" t="s">
        <v>15</v>
      </c>
    </row>
    <row r="59" spans="1:26" ht="15">
      <c r="A59" t="s">
        <v>15</v>
      </c>
      <c r="B59" t="s">
        <v>15</v>
      </c>
      <c r="C59" t="s">
        <v>66</v>
      </c>
      <c r="D59" t="s">
        <v>22</v>
      </c>
      <c r="E59">
        <v>4392</v>
      </c>
      <c r="F59">
        <v>5837</v>
      </c>
      <c r="G59">
        <v>77.908173799</v>
      </c>
      <c r="H59">
        <v>74.099183444</v>
      </c>
      <c r="I59">
        <v>81.912961285</v>
      </c>
      <c r="J59">
        <v>0.0665933499</v>
      </c>
      <c r="K59">
        <v>75.24413226</v>
      </c>
      <c r="L59">
        <v>1.1353806082</v>
      </c>
      <c r="M59">
        <v>-0.0469</v>
      </c>
      <c r="N59">
        <v>-0.097</v>
      </c>
      <c r="O59">
        <v>0.0032</v>
      </c>
      <c r="P59">
        <v>0.9541682437</v>
      </c>
      <c r="Q59">
        <v>0.9075182267</v>
      </c>
      <c r="R59">
        <v>1.0032162557</v>
      </c>
      <c r="S59" t="s">
        <v>15</v>
      </c>
      <c r="T59" t="s">
        <v>15</v>
      </c>
      <c r="U59" t="s">
        <v>15</v>
      </c>
      <c r="V59" t="s">
        <v>15</v>
      </c>
      <c r="W59" t="s">
        <v>15</v>
      </c>
      <c r="X59" t="s">
        <v>15</v>
      </c>
      <c r="Y59" t="s">
        <v>15</v>
      </c>
      <c r="Z59" t="s">
        <v>15</v>
      </c>
    </row>
    <row r="60" spans="1:26" ht="15">
      <c r="A60" t="s">
        <v>15</v>
      </c>
      <c r="B60" t="s">
        <v>15</v>
      </c>
      <c r="C60" t="s">
        <v>66</v>
      </c>
      <c r="D60" t="s">
        <v>23</v>
      </c>
      <c r="E60">
        <v>4192</v>
      </c>
      <c r="F60">
        <v>5056</v>
      </c>
      <c r="G60">
        <v>84.467085121</v>
      </c>
      <c r="H60">
        <v>80.29377145</v>
      </c>
      <c r="I60">
        <v>88.857309103</v>
      </c>
      <c r="J60">
        <v>0.1895544518</v>
      </c>
      <c r="K60">
        <v>82.911392405</v>
      </c>
      <c r="L60">
        <v>1.2805707323</v>
      </c>
      <c r="M60">
        <v>0.0339</v>
      </c>
      <c r="N60">
        <v>-0.0168</v>
      </c>
      <c r="O60">
        <v>0.0846</v>
      </c>
      <c r="P60">
        <v>1.0344974902</v>
      </c>
      <c r="Q60">
        <v>0.98338548</v>
      </c>
      <c r="R60">
        <v>1.0882660758</v>
      </c>
      <c r="S60" t="s">
        <v>15</v>
      </c>
      <c r="T60" t="s">
        <v>15</v>
      </c>
      <c r="U60" t="s">
        <v>15</v>
      </c>
      <c r="V60" t="s">
        <v>15</v>
      </c>
      <c r="W60" t="s">
        <v>15</v>
      </c>
      <c r="X60" t="s">
        <v>15</v>
      </c>
      <c r="Y60" t="s">
        <v>15</v>
      </c>
      <c r="Z60" t="s">
        <v>15</v>
      </c>
    </row>
    <row r="61" spans="1:26" ht="15">
      <c r="A61" t="s">
        <v>15</v>
      </c>
      <c r="B61" t="s">
        <v>15</v>
      </c>
      <c r="C61" t="s">
        <v>66</v>
      </c>
      <c r="D61" t="s">
        <v>24</v>
      </c>
      <c r="E61">
        <v>3932</v>
      </c>
      <c r="F61">
        <v>4613</v>
      </c>
      <c r="G61">
        <v>86.016285993</v>
      </c>
      <c r="H61">
        <v>81.694429233</v>
      </c>
      <c r="I61">
        <v>90.566780692</v>
      </c>
      <c r="J61">
        <v>0.0476493541</v>
      </c>
      <c r="K61">
        <v>85.237372643</v>
      </c>
      <c r="L61">
        <v>1.3593249865</v>
      </c>
      <c r="M61">
        <v>0.0521</v>
      </c>
      <c r="N61">
        <v>0.0005</v>
      </c>
      <c r="O61">
        <v>0.1036</v>
      </c>
      <c r="P61">
        <v>1.053471087</v>
      </c>
      <c r="Q61">
        <v>1.0005398184</v>
      </c>
      <c r="R61">
        <v>1.1092025632</v>
      </c>
      <c r="S61" t="s">
        <v>15</v>
      </c>
      <c r="T61" t="s">
        <v>15</v>
      </c>
      <c r="U61" t="s">
        <v>15</v>
      </c>
      <c r="V61" t="s">
        <v>15</v>
      </c>
      <c r="W61" t="s">
        <v>15</v>
      </c>
      <c r="X61" t="s">
        <v>15</v>
      </c>
      <c r="Y61" t="s">
        <v>15</v>
      </c>
      <c r="Z61" t="s">
        <v>15</v>
      </c>
    </row>
    <row r="62" spans="1:26" ht="15">
      <c r="A62" t="s">
        <v>15</v>
      </c>
      <c r="B62" t="s">
        <v>15</v>
      </c>
      <c r="C62" t="s">
        <v>66</v>
      </c>
      <c r="D62" t="s">
        <v>25</v>
      </c>
      <c r="E62">
        <v>3674</v>
      </c>
      <c r="F62">
        <v>4149</v>
      </c>
      <c r="G62">
        <v>89.233158413</v>
      </c>
      <c r="H62">
        <v>84.656769476</v>
      </c>
      <c r="I62">
        <v>94.056938502</v>
      </c>
      <c r="J62">
        <v>0.0009460853</v>
      </c>
      <c r="K62">
        <v>88.551458183</v>
      </c>
      <c r="L62">
        <v>1.4609190128</v>
      </c>
      <c r="M62">
        <v>0.0888</v>
      </c>
      <c r="N62">
        <v>0.0362</v>
      </c>
      <c r="O62">
        <v>0.1415</v>
      </c>
      <c r="P62">
        <v>1.0928692317</v>
      </c>
      <c r="Q62">
        <v>1.0368206199</v>
      </c>
      <c r="R62">
        <v>1.1519477283</v>
      </c>
      <c r="S62" t="s">
        <v>15</v>
      </c>
      <c r="T62" t="s">
        <v>15</v>
      </c>
      <c r="U62" t="s">
        <v>15</v>
      </c>
      <c r="V62" t="s">
        <v>15</v>
      </c>
      <c r="W62" t="s">
        <v>15</v>
      </c>
      <c r="X62" t="s">
        <v>15</v>
      </c>
      <c r="Y62" t="s">
        <v>15</v>
      </c>
      <c r="Z62" t="s">
        <v>15</v>
      </c>
    </row>
    <row r="63" spans="1:26" ht="15">
      <c r="A63" t="s">
        <v>15</v>
      </c>
      <c r="B63" t="s">
        <v>15</v>
      </c>
      <c r="C63" t="s">
        <v>66</v>
      </c>
      <c r="D63" t="s">
        <v>26</v>
      </c>
      <c r="E63">
        <v>3312</v>
      </c>
      <c r="F63">
        <v>3603</v>
      </c>
      <c r="G63">
        <v>91.177770138</v>
      </c>
      <c r="H63">
        <v>86.35283365</v>
      </c>
      <c r="I63">
        <v>96.272298383</v>
      </c>
      <c r="J63">
        <v>6.93389E-05</v>
      </c>
      <c r="K63">
        <v>91.923397169</v>
      </c>
      <c r="L63">
        <v>1.5972794416</v>
      </c>
      <c r="M63">
        <v>0.1104</v>
      </c>
      <c r="N63">
        <v>0.056</v>
      </c>
      <c r="O63">
        <v>0.1647</v>
      </c>
      <c r="P63">
        <v>1.1166855615</v>
      </c>
      <c r="Q63">
        <v>1.0575929021</v>
      </c>
      <c r="R63">
        <v>1.1790800039</v>
      </c>
      <c r="S63" t="s">
        <v>15</v>
      </c>
      <c r="T63" t="s">
        <v>15</v>
      </c>
      <c r="U63" t="s">
        <v>15</v>
      </c>
      <c r="V63" t="s">
        <v>15</v>
      </c>
      <c r="W63" t="s">
        <v>15</v>
      </c>
      <c r="X63" t="s">
        <v>15</v>
      </c>
      <c r="Y63" t="s">
        <v>15</v>
      </c>
      <c r="Z63" t="s">
        <v>15</v>
      </c>
    </row>
    <row r="64" spans="1:26" ht="15">
      <c r="A64" t="s">
        <v>15</v>
      </c>
      <c r="B64" t="s">
        <v>15</v>
      </c>
      <c r="C64" t="s">
        <v>66</v>
      </c>
      <c r="D64" t="s">
        <v>27</v>
      </c>
      <c r="E64">
        <v>32959</v>
      </c>
      <c r="F64">
        <v>40693</v>
      </c>
      <c r="G64">
        <v>81.65035287</v>
      </c>
      <c r="H64" t="s">
        <v>15</v>
      </c>
      <c r="I64" t="s">
        <v>15</v>
      </c>
      <c r="J64" t="s">
        <v>15</v>
      </c>
      <c r="K64">
        <v>80.994274199</v>
      </c>
      <c r="L64">
        <v>0.4461360366</v>
      </c>
      <c r="M64" t="s">
        <v>15</v>
      </c>
      <c r="N64" t="s">
        <v>15</v>
      </c>
      <c r="O64" t="s">
        <v>15</v>
      </c>
      <c r="P64" t="s">
        <v>15</v>
      </c>
      <c r="Q64" t="s">
        <v>15</v>
      </c>
      <c r="R64" t="s">
        <v>15</v>
      </c>
      <c r="S64" t="s">
        <v>15</v>
      </c>
      <c r="T64" t="s">
        <v>15</v>
      </c>
      <c r="U64" t="s">
        <v>15</v>
      </c>
      <c r="V64" t="s">
        <v>15</v>
      </c>
      <c r="W64" t="s">
        <v>15</v>
      </c>
      <c r="X64" t="s">
        <v>15</v>
      </c>
      <c r="Y64" t="s">
        <v>15</v>
      </c>
      <c r="Z64" t="s">
        <v>15</v>
      </c>
    </row>
    <row r="65" spans="1:26" ht="30">
      <c r="A65" t="s">
        <v>15</v>
      </c>
      <c r="B65" t="s">
        <v>15</v>
      </c>
      <c r="C65" s="8" t="s">
        <v>91</v>
      </c>
      <c r="D65" t="s">
        <v>16</v>
      </c>
      <c r="E65">
        <v>76</v>
      </c>
      <c r="F65">
        <v>110</v>
      </c>
      <c r="G65">
        <v>71.563865848</v>
      </c>
      <c r="H65">
        <v>56.944630735</v>
      </c>
      <c r="I65">
        <v>89.936256133</v>
      </c>
      <c r="J65">
        <v>0.2498578751</v>
      </c>
      <c r="K65">
        <v>69.090909091</v>
      </c>
      <c r="L65">
        <v>7.9252708064</v>
      </c>
      <c r="M65">
        <v>-0.1342</v>
      </c>
      <c r="N65">
        <v>-0.3627</v>
      </c>
      <c r="O65">
        <v>0.0944</v>
      </c>
      <c r="P65">
        <v>0.8744512682</v>
      </c>
      <c r="Q65">
        <v>0.695816303</v>
      </c>
      <c r="R65">
        <v>1.0989466863</v>
      </c>
      <c r="S65" t="s">
        <v>15</v>
      </c>
      <c r="T65" t="s">
        <v>15</v>
      </c>
      <c r="U65" t="s">
        <v>15</v>
      </c>
      <c r="V65" t="s">
        <v>15</v>
      </c>
      <c r="W65" t="s">
        <v>15</v>
      </c>
      <c r="X65" t="s">
        <v>15</v>
      </c>
      <c r="Y65" t="s">
        <v>15</v>
      </c>
      <c r="Z65" t="s">
        <v>15</v>
      </c>
    </row>
    <row r="66" spans="1:26" ht="15">
      <c r="A66" t="s">
        <v>15</v>
      </c>
      <c r="B66" t="s">
        <v>15</v>
      </c>
      <c r="C66" t="s">
        <v>67</v>
      </c>
      <c r="D66" t="s">
        <v>17</v>
      </c>
      <c r="E66">
        <v>3135</v>
      </c>
      <c r="F66">
        <v>4865</v>
      </c>
      <c r="G66">
        <v>66.782609558</v>
      </c>
      <c r="H66">
        <v>63.302334878</v>
      </c>
      <c r="I66">
        <v>70.454224919</v>
      </c>
      <c r="J66" s="1">
        <v>9.676769E-14</v>
      </c>
      <c r="K66">
        <v>64.43987667</v>
      </c>
      <c r="L66">
        <v>1.1508955954</v>
      </c>
      <c r="M66">
        <v>-0.2033</v>
      </c>
      <c r="N66">
        <v>-0.2568</v>
      </c>
      <c r="O66">
        <v>-0.1498</v>
      </c>
      <c r="P66">
        <v>0.8160282697</v>
      </c>
      <c r="Q66">
        <v>0.7735021908</v>
      </c>
      <c r="R66">
        <v>0.8608923736</v>
      </c>
      <c r="S66" t="s">
        <v>15</v>
      </c>
      <c r="T66" t="s">
        <v>15</v>
      </c>
      <c r="U66" t="s">
        <v>15</v>
      </c>
      <c r="V66" t="s">
        <v>15</v>
      </c>
      <c r="W66" t="s">
        <v>15</v>
      </c>
      <c r="X66" t="s">
        <v>15</v>
      </c>
      <c r="Y66" t="s">
        <v>15</v>
      </c>
      <c r="Z66" t="s">
        <v>15</v>
      </c>
    </row>
    <row r="67" spans="1:26" ht="15">
      <c r="A67" t="s">
        <v>15</v>
      </c>
      <c r="B67" t="s">
        <v>15</v>
      </c>
      <c r="C67" t="s">
        <v>67</v>
      </c>
      <c r="D67" t="s">
        <v>18</v>
      </c>
      <c r="E67">
        <v>2483</v>
      </c>
      <c r="F67">
        <v>3226</v>
      </c>
      <c r="G67">
        <v>78.731651543</v>
      </c>
      <c r="H67">
        <v>74.395540981</v>
      </c>
      <c r="I67">
        <v>83.320490353</v>
      </c>
      <c r="J67">
        <v>0.1805443082</v>
      </c>
      <c r="K67">
        <v>76.968381897</v>
      </c>
      <c r="L67">
        <v>1.5446283327</v>
      </c>
      <c r="M67">
        <v>-0.0387</v>
      </c>
      <c r="N67">
        <v>-0.0954</v>
      </c>
      <c r="O67">
        <v>0.0179</v>
      </c>
      <c r="P67">
        <v>0.9620356827</v>
      </c>
      <c r="Q67">
        <v>0.909051997</v>
      </c>
      <c r="R67">
        <v>1.0181074987</v>
      </c>
      <c r="S67" t="s">
        <v>15</v>
      </c>
      <c r="T67" t="s">
        <v>15</v>
      </c>
      <c r="U67" t="s">
        <v>15</v>
      </c>
      <c r="V67" t="s">
        <v>15</v>
      </c>
      <c r="W67" t="s">
        <v>15</v>
      </c>
      <c r="X67" t="s">
        <v>15</v>
      </c>
      <c r="Y67" t="s">
        <v>15</v>
      </c>
      <c r="Z67" t="s">
        <v>15</v>
      </c>
    </row>
    <row r="68" spans="1:26" ht="15">
      <c r="A68" t="s">
        <v>15</v>
      </c>
      <c r="B68" t="s">
        <v>15</v>
      </c>
      <c r="C68" t="s">
        <v>67</v>
      </c>
      <c r="D68" t="s">
        <v>19</v>
      </c>
      <c r="E68">
        <v>2557</v>
      </c>
      <c r="F68">
        <v>3105</v>
      </c>
      <c r="G68">
        <v>84.241081727</v>
      </c>
      <c r="H68">
        <v>79.602226232</v>
      </c>
      <c r="I68">
        <v>89.150268609</v>
      </c>
      <c r="J68">
        <v>0.3167264802</v>
      </c>
      <c r="K68">
        <v>82.351046699</v>
      </c>
      <c r="L68">
        <v>1.6285599845</v>
      </c>
      <c r="M68">
        <v>0.0289</v>
      </c>
      <c r="N68">
        <v>-0.0277</v>
      </c>
      <c r="O68">
        <v>0.0856</v>
      </c>
      <c r="P68">
        <v>1.0293563641</v>
      </c>
      <c r="Q68">
        <v>0.9726733856</v>
      </c>
      <c r="R68">
        <v>1.0893425687</v>
      </c>
      <c r="S68" t="s">
        <v>15</v>
      </c>
      <c r="T68" t="s">
        <v>15</v>
      </c>
      <c r="U68" t="s">
        <v>15</v>
      </c>
      <c r="V68" t="s">
        <v>15</v>
      </c>
      <c r="W68" t="s">
        <v>15</v>
      </c>
      <c r="X68" t="s">
        <v>15</v>
      </c>
      <c r="Y68" t="s">
        <v>15</v>
      </c>
      <c r="Z68" t="s">
        <v>15</v>
      </c>
    </row>
    <row r="69" spans="1:26" ht="15">
      <c r="A69" t="s">
        <v>15</v>
      </c>
      <c r="B69" t="s">
        <v>15</v>
      </c>
      <c r="C69" t="s">
        <v>67</v>
      </c>
      <c r="D69" t="s">
        <v>20</v>
      </c>
      <c r="E69">
        <v>2690</v>
      </c>
      <c r="F69">
        <v>3119</v>
      </c>
      <c r="G69">
        <v>87.904780448</v>
      </c>
      <c r="H69">
        <v>83.144068244</v>
      </c>
      <c r="I69">
        <v>92.938084326</v>
      </c>
      <c r="J69">
        <v>0.011834221</v>
      </c>
      <c r="K69">
        <v>86.245591536</v>
      </c>
      <c r="L69">
        <v>1.662879446</v>
      </c>
      <c r="M69">
        <v>0.0715</v>
      </c>
      <c r="N69">
        <v>0.0158</v>
      </c>
      <c r="O69">
        <v>0.1272</v>
      </c>
      <c r="P69">
        <v>1.0741237332</v>
      </c>
      <c r="Q69">
        <v>1.0159517664</v>
      </c>
      <c r="R69">
        <v>1.1356265448</v>
      </c>
      <c r="S69" t="s">
        <v>15</v>
      </c>
      <c r="T69" t="s">
        <v>15</v>
      </c>
      <c r="U69" t="s">
        <v>15</v>
      </c>
      <c r="V69" t="s">
        <v>15</v>
      </c>
      <c r="W69" t="s">
        <v>15</v>
      </c>
      <c r="X69" t="s">
        <v>15</v>
      </c>
      <c r="Y69" t="s">
        <v>15</v>
      </c>
      <c r="Z69" t="s">
        <v>15</v>
      </c>
    </row>
    <row r="70" spans="1:26" ht="15">
      <c r="A70" t="s">
        <v>15</v>
      </c>
      <c r="B70" t="s">
        <v>15</v>
      </c>
      <c r="C70" t="s">
        <v>67</v>
      </c>
      <c r="D70" t="s">
        <v>21</v>
      </c>
      <c r="E70">
        <v>2541</v>
      </c>
      <c r="F70">
        <v>2959</v>
      </c>
      <c r="G70">
        <v>86.775604451</v>
      </c>
      <c r="H70">
        <v>81.983964464</v>
      </c>
      <c r="I70">
        <v>91.847296933</v>
      </c>
      <c r="J70">
        <v>0.0432590783</v>
      </c>
      <c r="K70">
        <v>85.873605948</v>
      </c>
      <c r="L70">
        <v>1.7035597379</v>
      </c>
      <c r="M70">
        <v>0.0586</v>
      </c>
      <c r="N70">
        <v>0.0018</v>
      </c>
      <c r="O70">
        <v>0.1154</v>
      </c>
      <c r="P70">
        <v>1.0603261361</v>
      </c>
      <c r="Q70">
        <v>1.0017762574</v>
      </c>
      <c r="R70">
        <v>1.1222980247</v>
      </c>
      <c r="S70" t="s">
        <v>15</v>
      </c>
      <c r="T70" t="s">
        <v>15</v>
      </c>
      <c r="U70" t="s">
        <v>15</v>
      </c>
      <c r="V70" t="s">
        <v>15</v>
      </c>
      <c r="W70" t="s">
        <v>15</v>
      </c>
      <c r="X70" t="s">
        <v>15</v>
      </c>
      <c r="Y70" t="s">
        <v>15</v>
      </c>
      <c r="Z70" t="s">
        <v>15</v>
      </c>
    </row>
    <row r="71" spans="1:26" ht="15">
      <c r="A71" t="s">
        <v>15</v>
      </c>
      <c r="B71" t="s">
        <v>15</v>
      </c>
      <c r="C71" t="s">
        <v>67</v>
      </c>
      <c r="D71" t="s">
        <v>22</v>
      </c>
      <c r="E71">
        <v>4316</v>
      </c>
      <c r="F71">
        <v>5753</v>
      </c>
      <c r="G71">
        <v>77.507855859</v>
      </c>
      <c r="H71">
        <v>73.717975928</v>
      </c>
      <c r="I71">
        <v>81.492575512</v>
      </c>
      <c r="J71">
        <v>0.0335353448</v>
      </c>
      <c r="K71">
        <v>75.021727794</v>
      </c>
      <c r="L71">
        <v>1.1419480414</v>
      </c>
      <c r="M71">
        <v>-0.0544</v>
      </c>
      <c r="N71">
        <v>-0.1045</v>
      </c>
      <c r="O71">
        <v>-0.0042</v>
      </c>
      <c r="P71">
        <v>0.9470819114</v>
      </c>
      <c r="Q71">
        <v>0.9007727123</v>
      </c>
      <c r="R71">
        <v>0.9957718908</v>
      </c>
      <c r="S71" t="s">
        <v>15</v>
      </c>
      <c r="T71" t="s">
        <v>15</v>
      </c>
      <c r="U71" t="s">
        <v>15</v>
      </c>
      <c r="V71" t="s">
        <v>15</v>
      </c>
      <c r="W71" t="s">
        <v>15</v>
      </c>
      <c r="X71" t="s">
        <v>15</v>
      </c>
      <c r="Y71" t="s">
        <v>15</v>
      </c>
      <c r="Z71" t="s">
        <v>15</v>
      </c>
    </row>
    <row r="72" spans="1:26" ht="15">
      <c r="A72" t="s">
        <v>15</v>
      </c>
      <c r="B72" t="s">
        <v>15</v>
      </c>
      <c r="C72" t="s">
        <v>67</v>
      </c>
      <c r="D72" t="s">
        <v>23</v>
      </c>
      <c r="E72">
        <v>4041</v>
      </c>
      <c r="F72">
        <v>4846</v>
      </c>
      <c r="G72">
        <v>84.597421377</v>
      </c>
      <c r="H72">
        <v>80.387918895</v>
      </c>
      <c r="I72">
        <v>89.027353887</v>
      </c>
      <c r="J72">
        <v>0.2029594241</v>
      </c>
      <c r="K72">
        <v>83.388361535</v>
      </c>
      <c r="L72">
        <v>1.311780031</v>
      </c>
      <c r="M72">
        <v>0.0332</v>
      </c>
      <c r="N72">
        <v>-0.0179</v>
      </c>
      <c r="O72">
        <v>0.0842</v>
      </c>
      <c r="P72">
        <v>1.03371054</v>
      </c>
      <c r="Q72">
        <v>0.9822739003</v>
      </c>
      <c r="R72">
        <v>1.0878406524</v>
      </c>
      <c r="S72" t="s">
        <v>15</v>
      </c>
      <c r="T72" t="s">
        <v>15</v>
      </c>
      <c r="U72" t="s">
        <v>15</v>
      </c>
      <c r="V72" t="s">
        <v>15</v>
      </c>
      <c r="W72" t="s">
        <v>15</v>
      </c>
      <c r="X72" t="s">
        <v>15</v>
      </c>
      <c r="Y72" t="s">
        <v>15</v>
      </c>
      <c r="Z72" t="s">
        <v>15</v>
      </c>
    </row>
    <row r="73" spans="1:26" ht="15">
      <c r="A73" t="s">
        <v>15</v>
      </c>
      <c r="B73" t="s">
        <v>15</v>
      </c>
      <c r="C73" t="s">
        <v>67</v>
      </c>
      <c r="D73" t="s">
        <v>24</v>
      </c>
      <c r="E73">
        <v>3855</v>
      </c>
      <c r="F73">
        <v>4368</v>
      </c>
      <c r="G73">
        <v>89.141881687</v>
      </c>
      <c r="H73">
        <v>84.645039939</v>
      </c>
      <c r="I73">
        <v>93.877622084</v>
      </c>
      <c r="J73">
        <v>0.0012093895</v>
      </c>
      <c r="K73">
        <v>88.255494505</v>
      </c>
      <c r="L73">
        <v>1.4214433678</v>
      </c>
      <c r="M73">
        <v>0.0855</v>
      </c>
      <c r="N73">
        <v>0.0337</v>
      </c>
      <c r="O73">
        <v>0.1372</v>
      </c>
      <c r="P73">
        <v>1.0892400874</v>
      </c>
      <c r="Q73">
        <v>1.0342923994</v>
      </c>
      <c r="R73">
        <v>1.1471069193</v>
      </c>
      <c r="S73" t="s">
        <v>15</v>
      </c>
      <c r="T73" t="s">
        <v>15</v>
      </c>
      <c r="U73" t="s">
        <v>15</v>
      </c>
      <c r="V73" t="s">
        <v>15</v>
      </c>
      <c r="W73" t="s">
        <v>15</v>
      </c>
      <c r="X73" t="s">
        <v>15</v>
      </c>
      <c r="Y73" t="s">
        <v>15</v>
      </c>
      <c r="Z73" t="s">
        <v>15</v>
      </c>
    </row>
    <row r="74" spans="1:26" ht="15">
      <c r="A74" t="s">
        <v>15</v>
      </c>
      <c r="B74" t="s">
        <v>15</v>
      </c>
      <c r="C74" t="s">
        <v>67</v>
      </c>
      <c r="D74" t="s">
        <v>25</v>
      </c>
      <c r="E74">
        <v>3576</v>
      </c>
      <c r="F74">
        <v>4014</v>
      </c>
      <c r="G74">
        <v>89.278299218</v>
      </c>
      <c r="H74">
        <v>84.651201242</v>
      </c>
      <c r="I74">
        <v>94.158317829</v>
      </c>
      <c r="J74">
        <v>0.0013534464</v>
      </c>
      <c r="K74">
        <v>89.08819133</v>
      </c>
      <c r="L74">
        <v>1.4897774178</v>
      </c>
      <c r="M74">
        <v>0.087</v>
      </c>
      <c r="N74">
        <v>0.0338</v>
      </c>
      <c r="O74">
        <v>0.1402</v>
      </c>
      <c r="P74">
        <v>1.0909069968</v>
      </c>
      <c r="Q74">
        <v>1.0343676855</v>
      </c>
      <c r="R74">
        <v>1.1505367892</v>
      </c>
      <c r="S74" t="s">
        <v>15</v>
      </c>
      <c r="T74" t="s">
        <v>15</v>
      </c>
      <c r="U74" t="s">
        <v>15</v>
      </c>
      <c r="V74" t="s">
        <v>15</v>
      </c>
      <c r="W74" t="s">
        <v>15</v>
      </c>
      <c r="X74" t="s">
        <v>15</v>
      </c>
      <c r="Y74" t="s">
        <v>15</v>
      </c>
      <c r="Z74" t="s">
        <v>15</v>
      </c>
    </row>
    <row r="75" spans="1:26" ht="15">
      <c r="A75" t="s">
        <v>15</v>
      </c>
      <c r="B75" t="s">
        <v>15</v>
      </c>
      <c r="C75" t="s">
        <v>67</v>
      </c>
      <c r="D75" t="s">
        <v>26</v>
      </c>
      <c r="E75">
        <v>3250</v>
      </c>
      <c r="F75">
        <v>3534</v>
      </c>
      <c r="G75">
        <v>91.008600671</v>
      </c>
      <c r="H75">
        <v>86.151992648</v>
      </c>
      <c r="I75">
        <v>96.138988101</v>
      </c>
      <c r="J75">
        <v>0.0001472455</v>
      </c>
      <c r="K75">
        <v>91.963780419</v>
      </c>
      <c r="L75">
        <v>1.613151422</v>
      </c>
      <c r="M75">
        <v>0.1062</v>
      </c>
      <c r="N75">
        <v>0.0514</v>
      </c>
      <c r="O75">
        <v>0.161</v>
      </c>
      <c r="P75">
        <v>1.1120498499</v>
      </c>
      <c r="Q75">
        <v>1.0527061155</v>
      </c>
      <c r="R75">
        <v>1.1747389422</v>
      </c>
      <c r="S75" t="s">
        <v>15</v>
      </c>
      <c r="T75" t="s">
        <v>15</v>
      </c>
      <c r="U75" t="s">
        <v>15</v>
      </c>
      <c r="V75" t="s">
        <v>15</v>
      </c>
      <c r="W75" t="s">
        <v>15</v>
      </c>
      <c r="X75" t="s">
        <v>15</v>
      </c>
      <c r="Y75" t="s">
        <v>15</v>
      </c>
      <c r="Z75" t="s">
        <v>15</v>
      </c>
    </row>
    <row r="76" spans="1:26" ht="15">
      <c r="A76" t="s">
        <v>15</v>
      </c>
      <c r="B76" t="s">
        <v>15</v>
      </c>
      <c r="C76" t="s">
        <v>67</v>
      </c>
      <c r="D76" t="s">
        <v>27</v>
      </c>
      <c r="E76">
        <v>32520</v>
      </c>
      <c r="F76">
        <v>39899</v>
      </c>
      <c r="G76">
        <v>81.838598045</v>
      </c>
      <c r="H76" t="s">
        <v>15</v>
      </c>
      <c r="I76" t="s">
        <v>15</v>
      </c>
      <c r="J76" t="s">
        <v>15</v>
      </c>
      <c r="K76">
        <v>81.50580215</v>
      </c>
      <c r="L76">
        <v>0.451973797</v>
      </c>
      <c r="M76" t="s">
        <v>15</v>
      </c>
      <c r="N76" t="s">
        <v>15</v>
      </c>
      <c r="O76" t="s">
        <v>15</v>
      </c>
      <c r="P76" t="s">
        <v>15</v>
      </c>
      <c r="Q76" t="s">
        <v>15</v>
      </c>
      <c r="R76" t="s">
        <v>15</v>
      </c>
      <c r="S76" t="s">
        <v>15</v>
      </c>
      <c r="T76" t="s">
        <v>15</v>
      </c>
      <c r="U76" t="s">
        <v>15</v>
      </c>
      <c r="V76" t="s">
        <v>15</v>
      </c>
      <c r="W76" t="s">
        <v>15</v>
      </c>
      <c r="X76" t="s">
        <v>15</v>
      </c>
      <c r="Y76" t="s">
        <v>15</v>
      </c>
      <c r="Z76" t="s">
        <v>15</v>
      </c>
    </row>
    <row r="77" spans="1:26" ht="30">
      <c r="A77" t="s">
        <v>15</v>
      </c>
      <c r="B77" t="s">
        <v>15</v>
      </c>
      <c r="C77" s="8" t="s">
        <v>92</v>
      </c>
      <c r="D77" t="s">
        <v>16</v>
      </c>
      <c r="E77">
        <v>66</v>
      </c>
      <c r="F77">
        <v>99</v>
      </c>
      <c r="G77">
        <v>69.189249571</v>
      </c>
      <c r="H77">
        <v>54.167846531</v>
      </c>
      <c r="I77">
        <v>88.376270478</v>
      </c>
      <c r="J77">
        <v>0.2398719186</v>
      </c>
      <c r="K77">
        <v>66.666666667</v>
      </c>
      <c r="L77">
        <v>8.2060993986</v>
      </c>
      <c r="M77">
        <v>-0.1468</v>
      </c>
      <c r="N77">
        <v>-0.3915</v>
      </c>
      <c r="O77">
        <v>0.098</v>
      </c>
      <c r="P77">
        <v>0.8634917307</v>
      </c>
      <c r="Q77">
        <v>0.6760224723</v>
      </c>
      <c r="R77">
        <v>1.1029484959</v>
      </c>
      <c r="S77" t="s">
        <v>15</v>
      </c>
      <c r="T77" t="s">
        <v>15</v>
      </c>
      <c r="U77" t="s">
        <v>15</v>
      </c>
      <c r="V77" t="s">
        <v>15</v>
      </c>
      <c r="W77" t="s">
        <v>15</v>
      </c>
      <c r="X77" t="s">
        <v>15</v>
      </c>
      <c r="Y77" t="s">
        <v>15</v>
      </c>
      <c r="Z77" t="s">
        <v>15</v>
      </c>
    </row>
    <row r="78" spans="1:26" ht="15">
      <c r="A78" t="s">
        <v>15</v>
      </c>
      <c r="B78" t="s">
        <v>15</v>
      </c>
      <c r="C78" t="s">
        <v>68</v>
      </c>
      <c r="D78" t="s">
        <v>17</v>
      </c>
      <c r="E78">
        <v>3178</v>
      </c>
      <c r="F78">
        <v>5268</v>
      </c>
      <c r="G78">
        <v>62.506284551</v>
      </c>
      <c r="H78">
        <v>59.258633777</v>
      </c>
      <c r="I78">
        <v>65.931921805</v>
      </c>
      <c r="J78" s="1">
        <v>7.316801E-20</v>
      </c>
      <c r="K78">
        <v>60.32649962</v>
      </c>
      <c r="L78">
        <v>1.0701167949</v>
      </c>
      <c r="M78">
        <v>-0.2483</v>
      </c>
      <c r="N78">
        <v>-0.3017</v>
      </c>
      <c r="O78">
        <v>-0.195</v>
      </c>
      <c r="P78">
        <v>0.7800873714</v>
      </c>
      <c r="Q78">
        <v>0.7395562252</v>
      </c>
      <c r="R78">
        <v>0.8228398143</v>
      </c>
      <c r="S78" t="s">
        <v>15</v>
      </c>
      <c r="T78" t="s">
        <v>15</v>
      </c>
      <c r="U78" t="s">
        <v>15</v>
      </c>
      <c r="V78" t="s">
        <v>15</v>
      </c>
      <c r="W78" t="s">
        <v>15</v>
      </c>
      <c r="X78" t="s">
        <v>15</v>
      </c>
      <c r="Y78" t="s">
        <v>15</v>
      </c>
      <c r="Z78" t="s">
        <v>15</v>
      </c>
    </row>
    <row r="79" spans="1:26" ht="15">
      <c r="A79" t="s">
        <v>15</v>
      </c>
      <c r="B79" t="s">
        <v>15</v>
      </c>
      <c r="C79" t="s">
        <v>68</v>
      </c>
      <c r="D79" t="s">
        <v>18</v>
      </c>
      <c r="E79">
        <v>2886</v>
      </c>
      <c r="F79">
        <v>3897</v>
      </c>
      <c r="G79">
        <v>76.059327347</v>
      </c>
      <c r="H79">
        <v>72.027407026</v>
      </c>
      <c r="I79">
        <v>80.316944833</v>
      </c>
      <c r="J79">
        <v>0.0608077362</v>
      </c>
      <c r="K79">
        <v>74.056966898</v>
      </c>
      <c r="L79">
        <v>1.3785348749</v>
      </c>
      <c r="M79">
        <v>-0.0521</v>
      </c>
      <c r="N79">
        <v>-0.1066</v>
      </c>
      <c r="O79">
        <v>0.0024</v>
      </c>
      <c r="P79">
        <v>0.949231284</v>
      </c>
      <c r="Q79">
        <v>0.8989123417</v>
      </c>
      <c r="R79">
        <v>1.0023669591</v>
      </c>
      <c r="S79" t="s">
        <v>15</v>
      </c>
      <c r="T79" t="s">
        <v>15</v>
      </c>
      <c r="U79" t="s">
        <v>15</v>
      </c>
      <c r="V79" t="s">
        <v>15</v>
      </c>
      <c r="W79" t="s">
        <v>15</v>
      </c>
      <c r="X79" t="s">
        <v>15</v>
      </c>
      <c r="Y79" t="s">
        <v>15</v>
      </c>
      <c r="Z79" t="s">
        <v>15</v>
      </c>
    </row>
    <row r="80" spans="1:26" ht="15">
      <c r="A80" t="s">
        <v>15</v>
      </c>
      <c r="B80" t="s">
        <v>15</v>
      </c>
      <c r="C80" t="s">
        <v>68</v>
      </c>
      <c r="D80" t="s">
        <v>19</v>
      </c>
      <c r="E80">
        <v>2910</v>
      </c>
      <c r="F80">
        <v>3470</v>
      </c>
      <c r="G80">
        <v>85.699303993</v>
      </c>
      <c r="H80">
        <v>81.142651586</v>
      </c>
      <c r="I80">
        <v>90.51184009</v>
      </c>
      <c r="J80">
        <v>0.0158788326</v>
      </c>
      <c r="K80">
        <v>83.86167147</v>
      </c>
      <c r="L80">
        <v>1.5545941163</v>
      </c>
      <c r="M80">
        <v>0.0672</v>
      </c>
      <c r="N80">
        <v>0.0126</v>
      </c>
      <c r="O80">
        <v>0.1219</v>
      </c>
      <c r="P80">
        <v>1.0695395713</v>
      </c>
      <c r="Q80">
        <v>1.0126718975</v>
      </c>
      <c r="R80">
        <v>1.1296007101</v>
      </c>
      <c r="S80" t="s">
        <v>15</v>
      </c>
      <c r="T80" t="s">
        <v>15</v>
      </c>
      <c r="U80" t="s">
        <v>15</v>
      </c>
      <c r="V80" t="s">
        <v>15</v>
      </c>
      <c r="W80" t="s">
        <v>15</v>
      </c>
      <c r="X80" t="s">
        <v>15</v>
      </c>
      <c r="Y80" t="s">
        <v>15</v>
      </c>
      <c r="Z80" t="s">
        <v>15</v>
      </c>
    </row>
    <row r="81" spans="1:26" ht="15">
      <c r="A81" t="s">
        <v>15</v>
      </c>
      <c r="B81" t="s">
        <v>15</v>
      </c>
      <c r="C81" t="s">
        <v>68</v>
      </c>
      <c r="D81" t="s">
        <v>20</v>
      </c>
      <c r="E81">
        <v>2682</v>
      </c>
      <c r="F81">
        <v>3197</v>
      </c>
      <c r="G81">
        <v>85.458825353</v>
      </c>
      <c r="H81">
        <v>80.822807985</v>
      </c>
      <c r="I81">
        <v>90.360765888</v>
      </c>
      <c r="J81">
        <v>0.0235942823</v>
      </c>
      <c r="K81">
        <v>83.891147951</v>
      </c>
      <c r="L81">
        <v>1.6198945732</v>
      </c>
      <c r="M81">
        <v>0.0644</v>
      </c>
      <c r="N81">
        <v>0.0086</v>
      </c>
      <c r="O81">
        <v>0.1202</v>
      </c>
      <c r="P81">
        <v>1.0665383635</v>
      </c>
      <c r="Q81">
        <v>1.0086802036</v>
      </c>
      <c r="R81">
        <v>1.1277152825</v>
      </c>
      <c r="S81" t="s">
        <v>15</v>
      </c>
      <c r="T81" t="s">
        <v>15</v>
      </c>
      <c r="U81" t="s">
        <v>15</v>
      </c>
      <c r="V81" t="s">
        <v>15</v>
      </c>
      <c r="W81" t="s">
        <v>15</v>
      </c>
      <c r="X81" t="s">
        <v>15</v>
      </c>
      <c r="Y81" t="s">
        <v>15</v>
      </c>
      <c r="Z81" t="s">
        <v>15</v>
      </c>
    </row>
    <row r="82" spans="1:26" ht="15">
      <c r="A82" t="s">
        <v>15</v>
      </c>
      <c r="B82" t="s">
        <v>15</v>
      </c>
      <c r="C82" t="s">
        <v>68</v>
      </c>
      <c r="D82" t="s">
        <v>21</v>
      </c>
      <c r="E82">
        <v>2785</v>
      </c>
      <c r="F82">
        <v>3185</v>
      </c>
      <c r="G82">
        <v>88.289615021</v>
      </c>
      <c r="H82">
        <v>83.532530207</v>
      </c>
      <c r="I82">
        <v>93.317610531</v>
      </c>
      <c r="J82">
        <v>0.0005974594</v>
      </c>
      <c r="K82">
        <v>87.441130298</v>
      </c>
      <c r="L82">
        <v>1.6569261918</v>
      </c>
      <c r="M82">
        <v>0.097</v>
      </c>
      <c r="N82">
        <v>0.0416</v>
      </c>
      <c r="O82">
        <v>0.1524</v>
      </c>
      <c r="P82">
        <v>1.1018670234</v>
      </c>
      <c r="Q82">
        <v>1.0424979245</v>
      </c>
      <c r="R82">
        <v>1.1646171265</v>
      </c>
      <c r="S82" t="s">
        <v>15</v>
      </c>
      <c r="T82" t="s">
        <v>15</v>
      </c>
      <c r="U82" t="s">
        <v>15</v>
      </c>
      <c r="V82" t="s">
        <v>15</v>
      </c>
      <c r="W82" t="s">
        <v>15</v>
      </c>
      <c r="X82" t="s">
        <v>15</v>
      </c>
      <c r="Y82" t="s">
        <v>15</v>
      </c>
      <c r="Z82" t="s">
        <v>15</v>
      </c>
    </row>
    <row r="83" spans="1:26" ht="15">
      <c r="A83" t="s">
        <v>15</v>
      </c>
      <c r="B83" t="s">
        <v>15</v>
      </c>
      <c r="C83" t="s">
        <v>68</v>
      </c>
      <c r="D83" t="s">
        <v>22</v>
      </c>
      <c r="E83">
        <v>4459</v>
      </c>
      <c r="F83">
        <v>6139</v>
      </c>
      <c r="G83">
        <v>74.713369772</v>
      </c>
      <c r="H83">
        <v>71.084801721</v>
      </c>
      <c r="I83">
        <v>78.527160342</v>
      </c>
      <c r="J83">
        <v>0.0058854736</v>
      </c>
      <c r="K83">
        <v>72.633979475</v>
      </c>
      <c r="L83">
        <v>1.0877299902</v>
      </c>
      <c r="M83">
        <v>-0.07</v>
      </c>
      <c r="N83">
        <v>-0.1197</v>
      </c>
      <c r="O83">
        <v>-0.0202</v>
      </c>
      <c r="P83">
        <v>0.9324335409</v>
      </c>
      <c r="Q83">
        <v>0.8871484926</v>
      </c>
      <c r="R83">
        <v>0.9800301927</v>
      </c>
      <c r="S83" t="s">
        <v>15</v>
      </c>
      <c r="T83" t="s">
        <v>15</v>
      </c>
      <c r="U83" t="s">
        <v>15</v>
      </c>
      <c r="V83" t="s">
        <v>15</v>
      </c>
      <c r="W83" t="s">
        <v>15</v>
      </c>
      <c r="X83" t="s">
        <v>15</v>
      </c>
      <c r="Y83" t="s">
        <v>15</v>
      </c>
      <c r="Z83" t="s">
        <v>15</v>
      </c>
    </row>
    <row r="84" spans="1:26" ht="15">
      <c r="A84" t="s">
        <v>15</v>
      </c>
      <c r="B84" t="s">
        <v>15</v>
      </c>
      <c r="C84" t="s">
        <v>68</v>
      </c>
      <c r="D84" t="s">
        <v>23</v>
      </c>
      <c r="E84">
        <v>4131</v>
      </c>
      <c r="F84">
        <v>4992</v>
      </c>
      <c r="G84">
        <v>83.979771176</v>
      </c>
      <c r="H84">
        <v>79.825332759</v>
      </c>
      <c r="I84">
        <v>88.350423644</v>
      </c>
      <c r="J84">
        <v>0.0696608845</v>
      </c>
      <c r="K84">
        <v>82.752403846</v>
      </c>
      <c r="L84">
        <v>1.2875171446</v>
      </c>
      <c r="M84">
        <v>0.047</v>
      </c>
      <c r="N84">
        <v>-0.0038</v>
      </c>
      <c r="O84">
        <v>0.0977</v>
      </c>
      <c r="P84">
        <v>1.0480795558</v>
      </c>
      <c r="Q84">
        <v>0.9962315702</v>
      </c>
      <c r="R84">
        <v>1.1026259237</v>
      </c>
      <c r="S84" t="s">
        <v>15</v>
      </c>
      <c r="T84" t="s">
        <v>15</v>
      </c>
      <c r="U84" t="s">
        <v>15</v>
      </c>
      <c r="V84" t="s">
        <v>15</v>
      </c>
      <c r="W84" t="s">
        <v>15</v>
      </c>
      <c r="X84" t="s">
        <v>15</v>
      </c>
      <c r="Y84" t="s">
        <v>15</v>
      </c>
      <c r="Z84" t="s">
        <v>15</v>
      </c>
    </row>
    <row r="85" spans="1:26" ht="15">
      <c r="A85" t="s">
        <v>15</v>
      </c>
      <c r="B85" t="s">
        <v>15</v>
      </c>
      <c r="C85" t="s">
        <v>68</v>
      </c>
      <c r="D85" t="s">
        <v>24</v>
      </c>
      <c r="E85">
        <v>3854</v>
      </c>
      <c r="F85">
        <v>4451</v>
      </c>
      <c r="G85">
        <v>87.008198284</v>
      </c>
      <c r="H85">
        <v>82.632501132</v>
      </c>
      <c r="I85">
        <v>91.615604817</v>
      </c>
      <c r="J85">
        <v>0.001751795</v>
      </c>
      <c r="K85">
        <v>86.587283756</v>
      </c>
      <c r="L85">
        <v>1.3947560724</v>
      </c>
      <c r="M85">
        <v>0.0824</v>
      </c>
      <c r="N85">
        <v>0.0308</v>
      </c>
      <c r="O85">
        <v>0.134</v>
      </c>
      <c r="P85">
        <v>1.0858747593</v>
      </c>
      <c r="Q85">
        <v>1.031265433</v>
      </c>
      <c r="R85">
        <v>1.1433758518</v>
      </c>
      <c r="S85" t="s">
        <v>15</v>
      </c>
      <c r="T85" t="s">
        <v>15</v>
      </c>
      <c r="U85" t="s">
        <v>15</v>
      </c>
      <c r="V85" t="s">
        <v>15</v>
      </c>
      <c r="W85" t="s">
        <v>15</v>
      </c>
      <c r="X85" t="s">
        <v>15</v>
      </c>
      <c r="Y85" t="s">
        <v>15</v>
      </c>
      <c r="Z85" t="s">
        <v>15</v>
      </c>
    </row>
    <row r="86" spans="1:26" ht="15">
      <c r="A86" t="s">
        <v>15</v>
      </c>
      <c r="B86" t="s">
        <v>15</v>
      </c>
      <c r="C86" t="s">
        <v>68</v>
      </c>
      <c r="D86" t="s">
        <v>25</v>
      </c>
      <c r="E86">
        <v>3775</v>
      </c>
      <c r="F86">
        <v>4194</v>
      </c>
      <c r="G86">
        <v>89.867804347</v>
      </c>
      <c r="H86">
        <v>85.272011568</v>
      </c>
      <c r="I86">
        <v>94.711290489</v>
      </c>
      <c r="J86">
        <v>1.84011E-05</v>
      </c>
      <c r="K86">
        <v>90.009537434</v>
      </c>
      <c r="L86">
        <v>1.4649744549</v>
      </c>
      <c r="M86">
        <v>0.1147</v>
      </c>
      <c r="N86">
        <v>0.0622</v>
      </c>
      <c r="O86">
        <v>0.1672</v>
      </c>
      <c r="P86">
        <v>1.1215630519</v>
      </c>
      <c r="Q86">
        <v>1.0642069007</v>
      </c>
      <c r="R86">
        <v>1.1820104517</v>
      </c>
      <c r="S86" t="s">
        <v>15</v>
      </c>
      <c r="T86" t="s">
        <v>15</v>
      </c>
      <c r="U86" t="s">
        <v>15</v>
      </c>
      <c r="V86" t="s">
        <v>15</v>
      </c>
      <c r="W86" t="s">
        <v>15</v>
      </c>
      <c r="X86" t="s">
        <v>15</v>
      </c>
      <c r="Y86" t="s">
        <v>15</v>
      </c>
      <c r="Z86" t="s">
        <v>15</v>
      </c>
    </row>
    <row r="87" spans="1:26" ht="15">
      <c r="A87" t="s">
        <v>15</v>
      </c>
      <c r="B87" t="s">
        <v>15</v>
      </c>
      <c r="C87" t="s">
        <v>68</v>
      </c>
      <c r="D87" t="s">
        <v>26</v>
      </c>
      <c r="E87">
        <v>3393</v>
      </c>
      <c r="F87">
        <v>3689</v>
      </c>
      <c r="G87">
        <v>90.619990848</v>
      </c>
      <c r="H87">
        <v>85.817266209</v>
      </c>
      <c r="I87">
        <v>95.691497809</v>
      </c>
      <c r="J87" s="1">
        <v>9.458633E-06</v>
      </c>
      <c r="K87">
        <v>91.976145297</v>
      </c>
      <c r="L87">
        <v>1.5790041615</v>
      </c>
      <c r="M87">
        <v>0.1231</v>
      </c>
      <c r="N87">
        <v>0.0686</v>
      </c>
      <c r="O87">
        <v>0.1775</v>
      </c>
      <c r="P87">
        <v>1.1309504471</v>
      </c>
      <c r="Q87">
        <v>1.0710117566</v>
      </c>
      <c r="R87">
        <v>1.1942435793</v>
      </c>
      <c r="S87" t="s">
        <v>15</v>
      </c>
      <c r="T87" t="s">
        <v>15</v>
      </c>
      <c r="U87" t="s">
        <v>15</v>
      </c>
      <c r="V87" t="s">
        <v>15</v>
      </c>
      <c r="W87" t="s">
        <v>15</v>
      </c>
      <c r="X87" t="s">
        <v>15</v>
      </c>
      <c r="Y87" t="s">
        <v>15</v>
      </c>
      <c r="Z87" t="s">
        <v>15</v>
      </c>
    </row>
    <row r="88" spans="1:26" ht="15">
      <c r="A88" t="s">
        <v>15</v>
      </c>
      <c r="B88" t="s">
        <v>15</v>
      </c>
      <c r="C88" t="s">
        <v>68</v>
      </c>
      <c r="D88" t="s">
        <v>27</v>
      </c>
      <c r="E88">
        <v>34119</v>
      </c>
      <c r="F88">
        <v>42581</v>
      </c>
      <c r="G88">
        <v>80.127286818</v>
      </c>
      <c r="H88" t="s">
        <v>15</v>
      </c>
      <c r="I88" t="s">
        <v>15</v>
      </c>
      <c r="J88" t="s">
        <v>15</v>
      </c>
      <c r="K88">
        <v>80.127286818</v>
      </c>
      <c r="L88">
        <v>0.4337927511</v>
      </c>
      <c r="M88" t="s">
        <v>15</v>
      </c>
      <c r="N88" t="s">
        <v>15</v>
      </c>
      <c r="O88" t="s">
        <v>15</v>
      </c>
      <c r="P88" t="s">
        <v>15</v>
      </c>
      <c r="Q88" t="s">
        <v>15</v>
      </c>
      <c r="R88" t="s">
        <v>15</v>
      </c>
      <c r="S88" t="s">
        <v>15</v>
      </c>
      <c r="T88" t="s">
        <v>15</v>
      </c>
      <c r="U88" t="s">
        <v>15</v>
      </c>
      <c r="V88" t="s">
        <v>15</v>
      </c>
      <c r="W88" t="s">
        <v>15</v>
      </c>
      <c r="X88" t="s">
        <v>15</v>
      </c>
      <c r="Y88" t="s">
        <v>15</v>
      </c>
      <c r="Z88" t="s">
        <v>15</v>
      </c>
    </row>
    <row r="89" spans="1:26" ht="15">
      <c r="A89" t="s">
        <v>31</v>
      </c>
      <c r="B89" t="s">
        <v>69</v>
      </c>
      <c r="C89" t="s">
        <v>15</v>
      </c>
      <c r="D89" t="s">
        <v>15</v>
      </c>
      <c r="E89" t="s">
        <v>15</v>
      </c>
      <c r="F89" t="s">
        <v>15</v>
      </c>
      <c r="G89" t="s">
        <v>15</v>
      </c>
      <c r="H89" t="s">
        <v>15</v>
      </c>
      <c r="I89" t="s">
        <v>15</v>
      </c>
      <c r="J89">
        <v>0.0021035851</v>
      </c>
      <c r="K89" t="s">
        <v>15</v>
      </c>
      <c r="L89" t="s">
        <v>15</v>
      </c>
      <c r="M89">
        <v>-0.1474</v>
      </c>
      <c r="N89">
        <v>-0.2413</v>
      </c>
      <c r="O89">
        <v>-0.0534</v>
      </c>
      <c r="P89">
        <v>0.8629883894</v>
      </c>
      <c r="Q89">
        <v>0.785630022</v>
      </c>
      <c r="R89">
        <v>0.9479639771</v>
      </c>
      <c r="S89" t="s">
        <v>15</v>
      </c>
      <c r="T89" t="s">
        <v>15</v>
      </c>
      <c r="U89" t="s">
        <v>15</v>
      </c>
      <c r="V89" t="s">
        <v>15</v>
      </c>
      <c r="W89" t="s">
        <v>15</v>
      </c>
      <c r="X89" t="s">
        <v>15</v>
      </c>
      <c r="Y89" t="s">
        <v>15</v>
      </c>
      <c r="Z89" t="s">
        <v>15</v>
      </c>
    </row>
    <row r="90" spans="1:26" ht="15">
      <c r="A90" t="s">
        <v>31</v>
      </c>
      <c r="B90" t="s">
        <v>70</v>
      </c>
      <c r="C90" t="s">
        <v>15</v>
      </c>
      <c r="D90" t="s">
        <v>15</v>
      </c>
      <c r="E90" t="s">
        <v>15</v>
      </c>
      <c r="F90" t="s">
        <v>15</v>
      </c>
      <c r="G90" t="s">
        <v>15</v>
      </c>
      <c r="H90" t="s">
        <v>15</v>
      </c>
      <c r="I90" t="s">
        <v>15</v>
      </c>
      <c r="J90">
        <v>0.0533660591</v>
      </c>
      <c r="K90" t="s">
        <v>15</v>
      </c>
      <c r="L90" t="s">
        <v>15</v>
      </c>
      <c r="M90">
        <v>0.0857</v>
      </c>
      <c r="N90">
        <v>-0.0012</v>
      </c>
      <c r="O90">
        <v>0.1727</v>
      </c>
      <c r="P90">
        <v>1.0895253678</v>
      </c>
      <c r="Q90">
        <v>0.9987573408</v>
      </c>
      <c r="R90">
        <v>1.1885424803</v>
      </c>
      <c r="S90" t="s">
        <v>15</v>
      </c>
      <c r="T90" t="s">
        <v>15</v>
      </c>
      <c r="U90" t="s">
        <v>15</v>
      </c>
      <c r="V90" t="s">
        <v>15</v>
      </c>
      <c r="W90" t="s">
        <v>15</v>
      </c>
      <c r="X90" t="s">
        <v>15</v>
      </c>
      <c r="Y90" t="s">
        <v>15</v>
      </c>
      <c r="Z90" t="s">
        <v>15</v>
      </c>
    </row>
    <row r="91" spans="1:26" ht="15">
      <c r="A91" t="s">
        <v>30</v>
      </c>
      <c r="B91" t="s">
        <v>71</v>
      </c>
      <c r="C91" t="s">
        <v>15</v>
      </c>
      <c r="D91" t="s">
        <v>15</v>
      </c>
      <c r="E91" t="s">
        <v>15</v>
      </c>
      <c r="F91" t="s">
        <v>15</v>
      </c>
      <c r="G91" t="s">
        <v>15</v>
      </c>
      <c r="H91" t="s">
        <v>15</v>
      </c>
      <c r="I91" t="s">
        <v>15</v>
      </c>
      <c r="J91" s="1">
        <v>8.4697126E-09</v>
      </c>
      <c r="K91" t="s">
        <v>15</v>
      </c>
      <c r="L91" t="s">
        <v>15</v>
      </c>
      <c r="M91">
        <v>-0.198</v>
      </c>
      <c r="N91">
        <v>-0.2654</v>
      </c>
      <c r="O91">
        <v>-0.1306</v>
      </c>
      <c r="P91">
        <v>0.8203687504</v>
      </c>
      <c r="Q91">
        <v>0.7669074045</v>
      </c>
      <c r="R91">
        <v>0.8775569028</v>
      </c>
      <c r="S91" t="s">
        <v>15</v>
      </c>
      <c r="T91" t="s">
        <v>15</v>
      </c>
      <c r="U91" t="s">
        <v>15</v>
      </c>
      <c r="V91" t="s">
        <v>15</v>
      </c>
      <c r="W91" t="s">
        <v>15</v>
      </c>
      <c r="X91" t="s">
        <v>15</v>
      </c>
      <c r="Y91" t="s">
        <v>15</v>
      </c>
      <c r="Z91" t="s">
        <v>15</v>
      </c>
    </row>
    <row r="92" spans="1:26" ht="15">
      <c r="A92" t="s">
        <v>30</v>
      </c>
      <c r="B92" t="s">
        <v>72</v>
      </c>
      <c r="C92" t="s">
        <v>15</v>
      </c>
      <c r="D92" t="s">
        <v>15</v>
      </c>
      <c r="E92" t="s">
        <v>15</v>
      </c>
      <c r="F92" t="s">
        <v>15</v>
      </c>
      <c r="G92" t="s">
        <v>15</v>
      </c>
      <c r="H92" t="s">
        <v>15</v>
      </c>
      <c r="I92" t="s">
        <v>15</v>
      </c>
      <c r="J92" s="1">
        <v>2.6877173E-09</v>
      </c>
      <c r="K92" t="s">
        <v>15</v>
      </c>
      <c r="L92" t="s">
        <v>15</v>
      </c>
      <c r="M92">
        <v>-0.2031</v>
      </c>
      <c r="N92">
        <v>-0.27</v>
      </c>
      <c r="O92">
        <v>-0.1362</v>
      </c>
      <c r="P92">
        <v>0.8162220997</v>
      </c>
      <c r="Q92">
        <v>0.7634061295</v>
      </c>
      <c r="R92">
        <v>0.8726921232</v>
      </c>
      <c r="S92" t="s">
        <v>15</v>
      </c>
      <c r="T92" t="s">
        <v>15</v>
      </c>
      <c r="U92" t="s">
        <v>15</v>
      </c>
      <c r="V92" t="s">
        <v>15</v>
      </c>
      <c r="W92" t="s">
        <v>15</v>
      </c>
      <c r="X92" t="s">
        <v>15</v>
      </c>
      <c r="Y92" t="s">
        <v>15</v>
      </c>
      <c r="Z92" t="s">
        <v>15</v>
      </c>
    </row>
    <row r="93" spans="1:26" ht="15">
      <c r="A93" t="s">
        <v>30</v>
      </c>
      <c r="B93" t="s">
        <v>73</v>
      </c>
      <c r="C93" t="s">
        <v>15</v>
      </c>
      <c r="D93" t="s">
        <v>15</v>
      </c>
      <c r="E93" t="s">
        <v>15</v>
      </c>
      <c r="F93" t="s">
        <v>15</v>
      </c>
      <c r="G93" t="s">
        <v>15</v>
      </c>
      <c r="H93" t="s">
        <v>15</v>
      </c>
      <c r="I93" t="s">
        <v>15</v>
      </c>
      <c r="J93" s="1">
        <v>4.308977E-13</v>
      </c>
      <c r="K93" t="s">
        <v>15</v>
      </c>
      <c r="L93" t="s">
        <v>15</v>
      </c>
      <c r="M93">
        <v>-0.2482</v>
      </c>
      <c r="N93">
        <v>-0.3154</v>
      </c>
      <c r="O93">
        <v>-0.1811</v>
      </c>
      <c r="P93">
        <v>0.7801651118</v>
      </c>
      <c r="Q93">
        <v>0.729494596</v>
      </c>
      <c r="R93">
        <v>0.8343551892</v>
      </c>
      <c r="S93" t="s">
        <v>15</v>
      </c>
      <c r="T93" t="s">
        <v>15</v>
      </c>
      <c r="U93" t="s">
        <v>15</v>
      </c>
      <c r="V93" t="s">
        <v>15</v>
      </c>
      <c r="W93" t="s">
        <v>15</v>
      </c>
      <c r="X93" t="s">
        <v>15</v>
      </c>
      <c r="Y93" t="s">
        <v>15</v>
      </c>
      <c r="Z93" t="s">
        <v>15</v>
      </c>
    </row>
    <row r="94" spans="1:26" ht="15">
      <c r="A94" t="s">
        <v>30</v>
      </c>
      <c r="B94" t="s">
        <v>74</v>
      </c>
      <c r="C94" t="s">
        <v>15</v>
      </c>
      <c r="D94" t="s">
        <v>15</v>
      </c>
      <c r="E94" t="s">
        <v>15</v>
      </c>
      <c r="F94" t="s">
        <v>15</v>
      </c>
      <c r="G94" t="s">
        <v>15</v>
      </c>
      <c r="H94" t="s">
        <v>15</v>
      </c>
      <c r="I94" t="s">
        <v>15</v>
      </c>
      <c r="J94" s="1">
        <v>2.840623E-14</v>
      </c>
      <c r="K94" t="s">
        <v>15</v>
      </c>
      <c r="L94" t="s">
        <v>15</v>
      </c>
      <c r="M94">
        <v>-0.2648</v>
      </c>
      <c r="N94">
        <v>-0.333</v>
      </c>
      <c r="O94">
        <v>-0.1966</v>
      </c>
      <c r="P94">
        <v>0.7673625699</v>
      </c>
      <c r="Q94">
        <v>0.7167445657</v>
      </c>
      <c r="R94">
        <v>0.8215553236</v>
      </c>
      <c r="S94" t="s">
        <v>15</v>
      </c>
      <c r="T94" t="s">
        <v>15</v>
      </c>
      <c r="U94" t="s">
        <v>15</v>
      </c>
      <c r="V94" t="s">
        <v>15</v>
      </c>
      <c r="W94" t="s">
        <v>15</v>
      </c>
      <c r="X94" t="s">
        <v>15</v>
      </c>
      <c r="Y94" t="s">
        <v>15</v>
      </c>
      <c r="Z94" t="s">
        <v>15</v>
      </c>
    </row>
    <row r="95" spans="1:26" ht="15">
      <c r="A95" t="s">
        <v>30</v>
      </c>
      <c r="B95" t="s">
        <v>75</v>
      </c>
      <c r="C95" t="s">
        <v>15</v>
      </c>
      <c r="D95" t="s">
        <v>15</v>
      </c>
      <c r="E95" t="s">
        <v>15</v>
      </c>
      <c r="F95" t="s">
        <v>15</v>
      </c>
      <c r="G95" t="s">
        <v>15</v>
      </c>
      <c r="H95" t="s">
        <v>15</v>
      </c>
      <c r="I95" t="s">
        <v>15</v>
      </c>
      <c r="J95" s="1">
        <v>2.064212E-13</v>
      </c>
      <c r="K95" t="s">
        <v>15</v>
      </c>
      <c r="L95" t="s">
        <v>15</v>
      </c>
      <c r="M95">
        <v>-0.25</v>
      </c>
      <c r="N95">
        <v>-0.3167</v>
      </c>
      <c r="O95">
        <v>-0.1833</v>
      </c>
      <c r="P95">
        <v>0.7788127544</v>
      </c>
      <c r="Q95">
        <v>0.7285527456</v>
      </c>
      <c r="R95">
        <v>0.8325400049</v>
      </c>
      <c r="S95" t="s">
        <v>15</v>
      </c>
      <c r="T95" t="s">
        <v>15</v>
      </c>
      <c r="U95" t="s">
        <v>15</v>
      </c>
      <c r="V95" t="s">
        <v>15</v>
      </c>
      <c r="W95" t="s">
        <v>15</v>
      </c>
      <c r="X95" t="s">
        <v>15</v>
      </c>
      <c r="Y95" t="s">
        <v>15</v>
      </c>
      <c r="Z95" t="s">
        <v>15</v>
      </c>
    </row>
    <row r="96" spans="1:26" ht="15">
      <c r="A96" t="s">
        <v>30</v>
      </c>
      <c r="B96" t="s">
        <v>76</v>
      </c>
      <c r="C96" t="s">
        <v>15</v>
      </c>
      <c r="D96" t="s">
        <v>15</v>
      </c>
      <c r="E96" t="s">
        <v>15</v>
      </c>
      <c r="F96" t="s">
        <v>15</v>
      </c>
      <c r="G96" t="s">
        <v>15</v>
      </c>
      <c r="H96" t="s">
        <v>15</v>
      </c>
      <c r="I96" t="s">
        <v>15</v>
      </c>
      <c r="J96" s="1">
        <v>1.334949E-14</v>
      </c>
      <c r="K96" t="s">
        <v>15</v>
      </c>
      <c r="L96" t="s">
        <v>15</v>
      </c>
      <c r="M96">
        <v>-0.2619</v>
      </c>
      <c r="N96">
        <v>-0.3285</v>
      </c>
      <c r="O96">
        <v>-0.1952</v>
      </c>
      <c r="P96">
        <v>0.7696012028</v>
      </c>
      <c r="Q96">
        <v>0.7199873924</v>
      </c>
      <c r="R96">
        <v>0.822633865</v>
      </c>
      <c r="S96" t="s">
        <v>15</v>
      </c>
      <c r="T96" t="s">
        <v>15</v>
      </c>
      <c r="U96" t="s">
        <v>15</v>
      </c>
      <c r="V96" t="s">
        <v>15</v>
      </c>
      <c r="W96" t="s">
        <v>15</v>
      </c>
      <c r="X96" t="s">
        <v>15</v>
      </c>
      <c r="Y96" t="s">
        <v>15</v>
      </c>
      <c r="Z96" t="s">
        <v>15</v>
      </c>
    </row>
    <row r="97" spans="1:26" ht="15">
      <c r="A97" t="s">
        <v>30</v>
      </c>
      <c r="B97" t="s">
        <v>77</v>
      </c>
      <c r="C97" t="s">
        <v>15</v>
      </c>
      <c r="D97" t="s">
        <v>15</v>
      </c>
      <c r="E97" t="s">
        <v>15</v>
      </c>
      <c r="F97" t="s">
        <v>15</v>
      </c>
      <c r="G97" t="s">
        <v>15</v>
      </c>
      <c r="H97" t="s">
        <v>15</v>
      </c>
      <c r="I97" t="s">
        <v>15</v>
      </c>
      <c r="J97" s="1">
        <v>4.509867E-25</v>
      </c>
      <c r="K97" t="s">
        <v>15</v>
      </c>
      <c r="L97" t="s">
        <v>15</v>
      </c>
      <c r="M97">
        <v>-0.3454</v>
      </c>
      <c r="N97">
        <v>-0.4108</v>
      </c>
      <c r="O97">
        <v>-0.2799</v>
      </c>
      <c r="P97">
        <v>0.7079687066</v>
      </c>
      <c r="Q97">
        <v>0.6631194675</v>
      </c>
      <c r="R97">
        <v>0.7558512667</v>
      </c>
      <c r="S97" t="s">
        <v>15</v>
      </c>
      <c r="T97" t="s">
        <v>15</v>
      </c>
      <c r="U97" t="s">
        <v>15</v>
      </c>
      <c r="V97" t="s">
        <v>15</v>
      </c>
      <c r="W97" t="s">
        <v>15</v>
      </c>
      <c r="X97" t="s">
        <v>15</v>
      </c>
      <c r="Y97" t="s">
        <v>15</v>
      </c>
      <c r="Z97" t="s">
        <v>15</v>
      </c>
    </row>
    <row r="98" spans="1:26" ht="15">
      <c r="A98" t="s">
        <v>30</v>
      </c>
      <c r="B98" t="s">
        <v>78</v>
      </c>
      <c r="C98" t="s">
        <v>15</v>
      </c>
      <c r="D98" t="s">
        <v>15</v>
      </c>
      <c r="E98" t="s">
        <v>15</v>
      </c>
      <c r="F98" t="s">
        <v>15</v>
      </c>
      <c r="G98" t="s">
        <v>15</v>
      </c>
      <c r="H98" t="s">
        <v>15</v>
      </c>
      <c r="I98" t="s">
        <v>15</v>
      </c>
      <c r="J98" s="1">
        <v>5.582562E-19</v>
      </c>
      <c r="K98" t="s">
        <v>15</v>
      </c>
      <c r="L98" t="s">
        <v>15</v>
      </c>
      <c r="M98">
        <v>-0.2788</v>
      </c>
      <c r="N98">
        <v>-0.3401</v>
      </c>
      <c r="O98">
        <v>-0.2174</v>
      </c>
      <c r="P98">
        <v>0.7567230522</v>
      </c>
      <c r="Q98">
        <v>0.711666473</v>
      </c>
      <c r="R98">
        <v>0.8046322252</v>
      </c>
      <c r="S98" t="s">
        <v>15</v>
      </c>
      <c r="T98" t="s">
        <v>15</v>
      </c>
      <c r="U98" t="s">
        <v>15</v>
      </c>
      <c r="V98" t="s">
        <v>15</v>
      </c>
      <c r="W98" t="s">
        <v>15</v>
      </c>
      <c r="X98" t="s">
        <v>15</v>
      </c>
      <c r="Y98" t="s">
        <v>15</v>
      </c>
      <c r="Z98" t="s">
        <v>15</v>
      </c>
    </row>
    <row r="99" spans="1:26" ht="15">
      <c r="A99" t="s">
        <v>30</v>
      </c>
      <c r="B99" t="s">
        <v>79</v>
      </c>
      <c r="C99" t="s">
        <v>15</v>
      </c>
      <c r="D99" t="s">
        <v>15</v>
      </c>
      <c r="E99" t="s">
        <v>15</v>
      </c>
      <c r="F99" t="s">
        <v>15</v>
      </c>
      <c r="G99" t="s">
        <v>15</v>
      </c>
      <c r="H99" t="s">
        <v>15</v>
      </c>
      <c r="I99" t="s">
        <v>15</v>
      </c>
      <c r="J99" s="1">
        <v>2.824441E-17</v>
      </c>
      <c r="K99" t="s">
        <v>15</v>
      </c>
      <c r="L99" t="s">
        <v>15</v>
      </c>
      <c r="M99">
        <v>-0.2632</v>
      </c>
      <c r="N99">
        <v>-0.3243</v>
      </c>
      <c r="O99">
        <v>-0.2022</v>
      </c>
      <c r="P99">
        <v>0.7685645652</v>
      </c>
      <c r="Q99">
        <v>0.7230617807</v>
      </c>
      <c r="R99">
        <v>0.8169308718</v>
      </c>
      <c r="S99" t="s">
        <v>15</v>
      </c>
      <c r="T99" t="s">
        <v>15</v>
      </c>
      <c r="U99" t="s">
        <v>15</v>
      </c>
      <c r="V99" t="s">
        <v>15</v>
      </c>
      <c r="W99" t="s">
        <v>15</v>
      </c>
      <c r="X99" t="s">
        <v>15</v>
      </c>
      <c r="Y99" t="s">
        <v>15</v>
      </c>
      <c r="Z99" t="s">
        <v>15</v>
      </c>
    </row>
    <row r="100" spans="1:26" ht="15">
      <c r="A100" t="s">
        <v>30</v>
      </c>
      <c r="B100" t="s">
        <v>80</v>
      </c>
      <c r="C100" t="s">
        <v>15</v>
      </c>
      <c r="D100" t="s">
        <v>15</v>
      </c>
      <c r="E100" t="s">
        <v>15</v>
      </c>
      <c r="F100" t="s">
        <v>15</v>
      </c>
      <c r="G100" t="s">
        <v>15</v>
      </c>
      <c r="H100" t="s">
        <v>15</v>
      </c>
      <c r="I100" t="s">
        <v>15</v>
      </c>
      <c r="J100" s="1">
        <v>5.18626E-12</v>
      </c>
      <c r="K100" t="s">
        <v>15</v>
      </c>
      <c r="L100" t="s">
        <v>15</v>
      </c>
      <c r="M100">
        <v>-0.2125</v>
      </c>
      <c r="N100">
        <v>-0.2729</v>
      </c>
      <c r="O100">
        <v>-0.1522</v>
      </c>
      <c r="P100">
        <v>0.8085258025</v>
      </c>
      <c r="Q100">
        <v>0.7611592549</v>
      </c>
      <c r="R100">
        <v>0.8588399458</v>
      </c>
      <c r="S100" t="s">
        <v>15</v>
      </c>
      <c r="T100" t="s">
        <v>15</v>
      </c>
      <c r="U100" t="s">
        <v>15</v>
      </c>
      <c r="V100" t="s">
        <v>15</v>
      </c>
      <c r="W100" t="s">
        <v>15</v>
      </c>
      <c r="X100" t="s">
        <v>15</v>
      </c>
      <c r="Y100" t="s">
        <v>15</v>
      </c>
      <c r="Z100" t="s">
        <v>15</v>
      </c>
    </row>
    <row r="101" spans="1:26" ht="15">
      <c r="A101" t="s">
        <v>30</v>
      </c>
      <c r="B101" t="s">
        <v>81</v>
      </c>
      <c r="C101" t="s">
        <v>15</v>
      </c>
      <c r="D101" t="s">
        <v>15</v>
      </c>
      <c r="E101" t="s">
        <v>15</v>
      </c>
      <c r="F101" t="s">
        <v>15</v>
      </c>
      <c r="G101" t="s">
        <v>15</v>
      </c>
      <c r="H101" t="s">
        <v>15</v>
      </c>
      <c r="I101" t="s">
        <v>15</v>
      </c>
      <c r="J101" s="1">
        <v>6.457987E-10</v>
      </c>
      <c r="K101" t="s">
        <v>15</v>
      </c>
      <c r="L101" t="s">
        <v>15</v>
      </c>
      <c r="M101">
        <v>-0.1938</v>
      </c>
      <c r="N101">
        <v>-0.2552</v>
      </c>
      <c r="O101">
        <v>-0.1323</v>
      </c>
      <c r="P101">
        <v>0.8238426159</v>
      </c>
      <c r="Q101">
        <v>0.7747284459</v>
      </c>
      <c r="R101">
        <v>0.8760703952</v>
      </c>
      <c r="S101" t="s">
        <v>15</v>
      </c>
      <c r="T101" t="s">
        <v>15</v>
      </c>
      <c r="U101" t="s">
        <v>15</v>
      </c>
      <c r="V101" t="s">
        <v>15</v>
      </c>
      <c r="W101" t="s">
        <v>15</v>
      </c>
      <c r="X101" t="s">
        <v>15</v>
      </c>
      <c r="Y101" t="s">
        <v>15</v>
      </c>
      <c r="Z101" t="s">
        <v>15</v>
      </c>
    </row>
    <row r="102" spans="1:26" ht="15">
      <c r="A102" t="s">
        <v>30</v>
      </c>
      <c r="B102" t="s">
        <v>82</v>
      </c>
      <c r="C102" t="s">
        <v>15</v>
      </c>
      <c r="D102" t="s">
        <v>15</v>
      </c>
      <c r="E102" t="s">
        <v>15</v>
      </c>
      <c r="F102" t="s">
        <v>15</v>
      </c>
      <c r="G102" t="s">
        <v>15</v>
      </c>
      <c r="H102" t="s">
        <v>15</v>
      </c>
      <c r="I102" t="s">
        <v>15</v>
      </c>
      <c r="J102" s="1">
        <v>6.0463939E-07</v>
      </c>
      <c r="K102" t="s">
        <v>15</v>
      </c>
      <c r="L102" t="s">
        <v>15</v>
      </c>
      <c r="M102">
        <v>-0.1573</v>
      </c>
      <c r="N102">
        <v>-0.2191</v>
      </c>
      <c r="O102">
        <v>-0.0955</v>
      </c>
      <c r="P102">
        <v>0.8544645661</v>
      </c>
      <c r="Q102">
        <v>0.8032736241</v>
      </c>
      <c r="R102">
        <v>0.9089177994</v>
      </c>
      <c r="S102" t="s">
        <v>15</v>
      </c>
      <c r="T102" t="s">
        <v>15</v>
      </c>
      <c r="U102" t="s">
        <v>15</v>
      </c>
      <c r="V102" t="s">
        <v>15</v>
      </c>
      <c r="W102" t="s">
        <v>15</v>
      </c>
      <c r="X102" t="s">
        <v>15</v>
      </c>
      <c r="Y102" t="s">
        <v>15</v>
      </c>
      <c r="Z102" t="s">
        <v>15</v>
      </c>
    </row>
    <row r="103" spans="1:26" ht="15">
      <c r="A103" t="s">
        <v>30</v>
      </c>
      <c r="B103" t="s">
        <v>83</v>
      </c>
      <c r="C103" t="s">
        <v>15</v>
      </c>
      <c r="D103" t="s">
        <v>15</v>
      </c>
      <c r="E103" t="s">
        <v>15</v>
      </c>
      <c r="F103" t="s">
        <v>15</v>
      </c>
      <c r="G103" t="s">
        <v>15</v>
      </c>
      <c r="H103" t="s">
        <v>15</v>
      </c>
      <c r="I103" t="s">
        <v>15</v>
      </c>
      <c r="J103" s="1">
        <v>4.2785259E-07</v>
      </c>
      <c r="K103" t="s">
        <v>15</v>
      </c>
      <c r="L103" t="s">
        <v>15</v>
      </c>
      <c r="M103">
        <v>-0.1606</v>
      </c>
      <c r="N103">
        <v>-0.2228</v>
      </c>
      <c r="O103">
        <v>-0.0983</v>
      </c>
      <c r="P103">
        <v>0.8516541875</v>
      </c>
      <c r="Q103">
        <v>0.8002588032</v>
      </c>
      <c r="R103">
        <v>0.9063503609</v>
      </c>
      <c r="S103" t="s">
        <v>15</v>
      </c>
      <c r="T103" t="s">
        <v>15</v>
      </c>
      <c r="U103" t="s">
        <v>15</v>
      </c>
      <c r="V103" t="s">
        <v>15</v>
      </c>
      <c r="W103" t="s">
        <v>15</v>
      </c>
      <c r="X103" t="s">
        <v>15</v>
      </c>
      <c r="Y103" t="s">
        <v>15</v>
      </c>
      <c r="Z103" t="s">
        <v>15</v>
      </c>
    </row>
    <row r="104" spans="1:26" ht="15">
      <c r="A104" t="s">
        <v>30</v>
      </c>
      <c r="B104" t="s">
        <v>84</v>
      </c>
      <c r="C104" t="s">
        <v>15</v>
      </c>
      <c r="D104" t="s">
        <v>15</v>
      </c>
      <c r="E104" t="s">
        <v>15</v>
      </c>
      <c r="F104" t="s">
        <v>15</v>
      </c>
      <c r="G104" t="s">
        <v>15</v>
      </c>
      <c r="H104" t="s">
        <v>15</v>
      </c>
      <c r="I104" t="s">
        <v>15</v>
      </c>
      <c r="J104" s="1">
        <v>9.17363E-10</v>
      </c>
      <c r="K104" t="s">
        <v>15</v>
      </c>
      <c r="L104" t="s">
        <v>15</v>
      </c>
      <c r="M104">
        <v>-0.193</v>
      </c>
      <c r="N104">
        <v>-0.2548</v>
      </c>
      <c r="O104">
        <v>-0.1312</v>
      </c>
      <c r="P104">
        <v>0.8244689618</v>
      </c>
      <c r="Q104">
        <v>0.7750728631</v>
      </c>
      <c r="R104">
        <v>0.8770131188</v>
      </c>
      <c r="S104" t="s">
        <v>15</v>
      </c>
      <c r="T104" t="s">
        <v>15</v>
      </c>
      <c r="U104" t="s">
        <v>15</v>
      </c>
      <c r="V104" t="s">
        <v>15</v>
      </c>
      <c r="W104" t="s">
        <v>15</v>
      </c>
      <c r="X104" t="s">
        <v>15</v>
      </c>
      <c r="Y104" t="s">
        <v>15</v>
      </c>
      <c r="Z104" t="s">
        <v>15</v>
      </c>
    </row>
    <row r="105" spans="1:26" ht="15">
      <c r="A105" t="s">
        <v>46</v>
      </c>
      <c r="B105" t="s">
        <v>15</v>
      </c>
      <c r="C105" t="s">
        <v>62</v>
      </c>
      <c r="D105" t="s">
        <v>15</v>
      </c>
      <c r="E105" t="s">
        <v>15</v>
      </c>
      <c r="F105" t="s">
        <v>15</v>
      </c>
      <c r="G105" t="s">
        <v>15</v>
      </c>
      <c r="H105" t="s">
        <v>15</v>
      </c>
      <c r="I105" t="s">
        <v>15</v>
      </c>
      <c r="J105" t="s">
        <v>15</v>
      </c>
      <c r="K105" t="s">
        <v>15</v>
      </c>
      <c r="L105" t="s">
        <v>15</v>
      </c>
      <c r="M105" t="s">
        <v>15</v>
      </c>
      <c r="N105" t="s">
        <v>15</v>
      </c>
      <c r="O105" t="s">
        <v>15</v>
      </c>
      <c r="P105" t="s">
        <v>15</v>
      </c>
      <c r="Q105" t="s">
        <v>15</v>
      </c>
      <c r="R105" t="s">
        <v>15</v>
      </c>
      <c r="S105">
        <v>-20.43542241</v>
      </c>
      <c r="T105">
        <v>-21.98088459</v>
      </c>
      <c r="U105">
        <v>-18.88996022</v>
      </c>
      <c r="V105" t="s">
        <v>15</v>
      </c>
      <c r="W105" t="s">
        <v>15</v>
      </c>
      <c r="X105" t="s">
        <v>15</v>
      </c>
      <c r="Y105" t="s">
        <v>15</v>
      </c>
      <c r="Z105" t="s">
        <v>15</v>
      </c>
    </row>
    <row r="106" spans="1:26" ht="15">
      <c r="A106" t="s">
        <v>46</v>
      </c>
      <c r="B106" t="s">
        <v>15</v>
      </c>
      <c r="C106" t="s">
        <v>63</v>
      </c>
      <c r="D106" t="s">
        <v>15</v>
      </c>
      <c r="E106" t="s">
        <v>15</v>
      </c>
      <c r="F106" t="s">
        <v>15</v>
      </c>
      <c r="G106" t="s">
        <v>15</v>
      </c>
      <c r="H106" t="s">
        <v>15</v>
      </c>
      <c r="I106" t="s">
        <v>15</v>
      </c>
      <c r="J106" t="s">
        <v>15</v>
      </c>
      <c r="K106" t="s">
        <v>15</v>
      </c>
      <c r="L106" t="s">
        <v>15</v>
      </c>
      <c r="M106" t="s">
        <v>15</v>
      </c>
      <c r="N106" t="s">
        <v>15</v>
      </c>
      <c r="O106" t="s">
        <v>15</v>
      </c>
      <c r="P106" t="s">
        <v>15</v>
      </c>
      <c r="Q106" t="s">
        <v>15</v>
      </c>
      <c r="R106" t="s">
        <v>15</v>
      </c>
      <c r="S106">
        <v>-19.63336023</v>
      </c>
      <c r="T106">
        <v>-21.14681351</v>
      </c>
      <c r="U106">
        <v>-18.11990696</v>
      </c>
      <c r="V106" t="s">
        <v>15</v>
      </c>
      <c r="W106" t="s">
        <v>15</v>
      </c>
      <c r="X106" t="s">
        <v>15</v>
      </c>
      <c r="Y106" t="s">
        <v>15</v>
      </c>
      <c r="Z106" t="s">
        <v>15</v>
      </c>
    </row>
    <row r="107" spans="1:26" ht="15">
      <c r="A107" t="s">
        <v>46</v>
      </c>
      <c r="B107" t="s">
        <v>15</v>
      </c>
      <c r="C107" t="s">
        <v>64</v>
      </c>
      <c r="D107" t="s">
        <v>15</v>
      </c>
      <c r="E107" t="s">
        <v>15</v>
      </c>
      <c r="F107" t="s">
        <v>15</v>
      </c>
      <c r="G107" t="s">
        <v>15</v>
      </c>
      <c r="H107" t="s">
        <v>15</v>
      </c>
      <c r="I107" t="s">
        <v>15</v>
      </c>
      <c r="J107" t="s">
        <v>15</v>
      </c>
      <c r="K107" t="s">
        <v>15</v>
      </c>
      <c r="L107" t="s">
        <v>15</v>
      </c>
      <c r="M107" t="s">
        <v>15</v>
      </c>
      <c r="N107" t="s">
        <v>15</v>
      </c>
      <c r="O107" t="s">
        <v>15</v>
      </c>
      <c r="P107" t="s">
        <v>15</v>
      </c>
      <c r="Q107" t="s">
        <v>15</v>
      </c>
      <c r="R107" t="s">
        <v>15</v>
      </c>
      <c r="S107">
        <v>-16.73515565</v>
      </c>
      <c r="T107">
        <v>-18.1960824</v>
      </c>
      <c r="U107">
        <v>-15.27422891</v>
      </c>
      <c r="V107" t="s">
        <v>15</v>
      </c>
      <c r="W107" t="s">
        <v>15</v>
      </c>
      <c r="X107" t="s">
        <v>15</v>
      </c>
      <c r="Y107" t="s">
        <v>15</v>
      </c>
      <c r="Z107" t="s">
        <v>15</v>
      </c>
    </row>
    <row r="108" spans="1:26" ht="15">
      <c r="A108" t="s">
        <v>46</v>
      </c>
      <c r="B108" t="s">
        <v>15</v>
      </c>
      <c r="C108" t="s">
        <v>65</v>
      </c>
      <c r="D108" t="s">
        <v>15</v>
      </c>
      <c r="E108" t="s">
        <v>15</v>
      </c>
      <c r="F108" t="s">
        <v>15</v>
      </c>
      <c r="G108" t="s">
        <v>15</v>
      </c>
      <c r="H108" t="s">
        <v>15</v>
      </c>
      <c r="I108" t="s">
        <v>15</v>
      </c>
      <c r="J108" t="s">
        <v>15</v>
      </c>
      <c r="K108" t="s">
        <v>15</v>
      </c>
      <c r="L108" t="s">
        <v>15</v>
      </c>
      <c r="M108" t="s">
        <v>15</v>
      </c>
      <c r="N108" t="s">
        <v>15</v>
      </c>
      <c r="O108" t="s">
        <v>15</v>
      </c>
      <c r="P108" t="s">
        <v>15</v>
      </c>
      <c r="Q108" t="s">
        <v>15</v>
      </c>
      <c r="R108" t="s">
        <v>15</v>
      </c>
      <c r="S108">
        <v>-15.95222227</v>
      </c>
      <c r="T108">
        <v>-17.38734065</v>
      </c>
      <c r="U108">
        <v>-14.51710389</v>
      </c>
      <c r="V108" t="s">
        <v>15</v>
      </c>
      <c r="W108" t="s">
        <v>15</v>
      </c>
      <c r="X108" t="s">
        <v>15</v>
      </c>
      <c r="Y108" t="s">
        <v>15</v>
      </c>
      <c r="Z108" t="s">
        <v>15</v>
      </c>
    </row>
    <row r="109" spans="1:26" ht="15">
      <c r="A109" t="s">
        <v>46</v>
      </c>
      <c r="B109" t="s">
        <v>15</v>
      </c>
      <c r="C109" t="s">
        <v>66</v>
      </c>
      <c r="D109" t="s">
        <v>15</v>
      </c>
      <c r="E109" t="s">
        <v>15</v>
      </c>
      <c r="F109" t="s">
        <v>15</v>
      </c>
      <c r="G109" t="s">
        <v>15</v>
      </c>
      <c r="H109" t="s">
        <v>15</v>
      </c>
      <c r="I109" t="s">
        <v>15</v>
      </c>
      <c r="J109" t="s">
        <v>15</v>
      </c>
      <c r="K109" t="s">
        <v>15</v>
      </c>
      <c r="L109" t="s">
        <v>15</v>
      </c>
      <c r="M109" t="s">
        <v>15</v>
      </c>
      <c r="N109" t="s">
        <v>15</v>
      </c>
      <c r="O109" t="s">
        <v>15</v>
      </c>
      <c r="P109" t="s">
        <v>15</v>
      </c>
      <c r="Q109" t="s">
        <v>15</v>
      </c>
      <c r="R109" t="s">
        <v>15</v>
      </c>
      <c r="S109">
        <v>-13.26959634</v>
      </c>
      <c r="T109">
        <v>-14.68041809</v>
      </c>
      <c r="U109">
        <v>-11.85877459</v>
      </c>
      <c r="V109" t="s">
        <v>15</v>
      </c>
      <c r="W109" t="s">
        <v>15</v>
      </c>
      <c r="X109" t="s">
        <v>15</v>
      </c>
      <c r="Y109" t="s">
        <v>15</v>
      </c>
      <c r="Z109" t="s">
        <v>15</v>
      </c>
    </row>
    <row r="110" spans="1:26" ht="15">
      <c r="A110" t="s">
        <v>46</v>
      </c>
      <c r="B110" t="s">
        <v>15</v>
      </c>
      <c r="C110" t="s">
        <v>67</v>
      </c>
      <c r="D110" t="s">
        <v>15</v>
      </c>
      <c r="E110" t="s">
        <v>15</v>
      </c>
      <c r="F110" t="s">
        <v>15</v>
      </c>
      <c r="G110" t="s">
        <v>15</v>
      </c>
      <c r="H110" t="s">
        <v>15</v>
      </c>
      <c r="I110" t="s">
        <v>15</v>
      </c>
      <c r="J110" t="s">
        <v>15</v>
      </c>
      <c r="K110" t="s">
        <v>15</v>
      </c>
      <c r="L110" t="s">
        <v>15</v>
      </c>
      <c r="M110" t="s">
        <v>15</v>
      </c>
      <c r="N110" t="s">
        <v>15</v>
      </c>
      <c r="O110" t="s">
        <v>15</v>
      </c>
      <c r="P110" t="s">
        <v>15</v>
      </c>
      <c r="Q110" t="s">
        <v>15</v>
      </c>
      <c r="R110" t="s">
        <v>15</v>
      </c>
      <c r="S110">
        <v>-13.50074481</v>
      </c>
      <c r="T110">
        <v>-14.93379403</v>
      </c>
      <c r="U110">
        <v>-12.06769559</v>
      </c>
      <c r="V110" t="s">
        <v>15</v>
      </c>
      <c r="W110" t="s">
        <v>15</v>
      </c>
      <c r="X110" t="s">
        <v>15</v>
      </c>
      <c r="Y110" t="s">
        <v>15</v>
      </c>
      <c r="Z110" t="s">
        <v>15</v>
      </c>
    </row>
    <row r="111" spans="1:26" ht="15">
      <c r="A111" t="s">
        <v>46</v>
      </c>
      <c r="B111" t="s">
        <v>15</v>
      </c>
      <c r="C111" t="s">
        <v>68</v>
      </c>
      <c r="D111" t="s">
        <v>15</v>
      </c>
      <c r="E111" t="s">
        <v>15</v>
      </c>
      <c r="F111" t="s">
        <v>15</v>
      </c>
      <c r="G111" t="s">
        <v>15</v>
      </c>
      <c r="H111" t="s">
        <v>15</v>
      </c>
      <c r="I111" t="s">
        <v>15</v>
      </c>
      <c r="J111" t="s">
        <v>15</v>
      </c>
      <c r="K111" t="s">
        <v>15</v>
      </c>
      <c r="L111" t="s">
        <v>15</v>
      </c>
      <c r="M111" t="s">
        <v>15</v>
      </c>
      <c r="N111" t="s">
        <v>15</v>
      </c>
      <c r="O111" t="s">
        <v>15</v>
      </c>
      <c r="P111" t="s">
        <v>15</v>
      </c>
      <c r="Q111" t="s">
        <v>15</v>
      </c>
      <c r="R111" t="s">
        <v>15</v>
      </c>
      <c r="S111">
        <v>-15.90662108</v>
      </c>
      <c r="T111">
        <v>-17.3444713</v>
      </c>
      <c r="U111">
        <v>-14.46877086</v>
      </c>
      <c r="V111" t="s">
        <v>15</v>
      </c>
      <c r="W111" t="s">
        <v>15</v>
      </c>
      <c r="X111" t="s">
        <v>15</v>
      </c>
      <c r="Y111" t="s">
        <v>15</v>
      </c>
      <c r="Z111" t="s">
        <v>15</v>
      </c>
    </row>
    <row r="112" spans="1:26" ht="15">
      <c r="A112" t="s">
        <v>47</v>
      </c>
      <c r="B112" t="s">
        <v>15</v>
      </c>
      <c r="C112" t="s">
        <v>15</v>
      </c>
      <c r="D112" t="s">
        <v>15</v>
      </c>
      <c r="E112" t="s">
        <v>15</v>
      </c>
      <c r="F112" t="s">
        <v>15</v>
      </c>
      <c r="G112" t="s">
        <v>15</v>
      </c>
      <c r="H112" t="s">
        <v>15</v>
      </c>
      <c r="I112" t="s">
        <v>15</v>
      </c>
      <c r="J112" t="s">
        <v>15</v>
      </c>
      <c r="K112" t="s">
        <v>15</v>
      </c>
      <c r="L112" t="s">
        <v>15</v>
      </c>
      <c r="M112" t="s">
        <v>15</v>
      </c>
      <c r="N112" t="s">
        <v>15</v>
      </c>
      <c r="O112" t="s">
        <v>15</v>
      </c>
      <c r="P112" t="s">
        <v>15</v>
      </c>
      <c r="Q112" t="s">
        <v>15</v>
      </c>
      <c r="R112" t="s">
        <v>15</v>
      </c>
      <c r="S112" t="s">
        <v>15</v>
      </c>
      <c r="T112" t="s">
        <v>15</v>
      </c>
      <c r="U112" t="s">
        <v>15</v>
      </c>
      <c r="V112">
        <v>0.7783847459</v>
      </c>
      <c r="W112">
        <v>4.2050701881</v>
      </c>
      <c r="X112">
        <v>2.61001E-05</v>
      </c>
      <c r="Y112" t="s">
        <v>57</v>
      </c>
      <c r="Z112" t="s">
        <v>15</v>
      </c>
    </row>
    <row r="113" spans="1:26" ht="15">
      <c r="A113" t="s">
        <v>48</v>
      </c>
      <c r="B113" t="s">
        <v>15</v>
      </c>
      <c r="C113" t="s">
        <v>62</v>
      </c>
      <c r="D113" t="s">
        <v>15</v>
      </c>
      <c r="E113" t="s">
        <v>15</v>
      </c>
      <c r="F113" t="s">
        <v>15</v>
      </c>
      <c r="G113" t="s">
        <v>15</v>
      </c>
      <c r="H113" t="s">
        <v>15</v>
      </c>
      <c r="I113" t="s">
        <v>15</v>
      </c>
      <c r="J113" t="s">
        <v>15</v>
      </c>
      <c r="K113" t="s">
        <v>15</v>
      </c>
      <c r="L113" t="s">
        <v>15</v>
      </c>
      <c r="M113" t="s">
        <v>15</v>
      </c>
      <c r="N113" t="s">
        <v>15</v>
      </c>
      <c r="O113" t="s">
        <v>15</v>
      </c>
      <c r="P113" t="s">
        <v>15</v>
      </c>
      <c r="Q113" t="s">
        <v>15</v>
      </c>
      <c r="R113" t="s">
        <v>15</v>
      </c>
      <c r="S113">
        <v>-13.82693585</v>
      </c>
      <c r="T113">
        <v>-15.74890162</v>
      </c>
      <c r="U113">
        <v>-11.90497009</v>
      </c>
      <c r="V113" t="s">
        <v>15</v>
      </c>
      <c r="W113" t="s">
        <v>15</v>
      </c>
      <c r="X113" t="s">
        <v>15</v>
      </c>
      <c r="Y113" t="s">
        <v>15</v>
      </c>
      <c r="Z113" t="s">
        <v>15</v>
      </c>
    </row>
    <row r="114" spans="1:26" ht="15">
      <c r="A114" t="s">
        <v>48</v>
      </c>
      <c r="B114" t="s">
        <v>15</v>
      </c>
      <c r="C114" t="s">
        <v>63</v>
      </c>
      <c r="D114" t="s">
        <v>15</v>
      </c>
      <c r="E114" t="s">
        <v>15</v>
      </c>
      <c r="F114" t="s">
        <v>15</v>
      </c>
      <c r="G114" t="s">
        <v>15</v>
      </c>
      <c r="H114" t="s">
        <v>15</v>
      </c>
      <c r="I114" t="s">
        <v>15</v>
      </c>
      <c r="J114" t="s">
        <v>15</v>
      </c>
      <c r="K114" t="s">
        <v>15</v>
      </c>
      <c r="L114" t="s">
        <v>15</v>
      </c>
      <c r="M114" t="s">
        <v>15</v>
      </c>
      <c r="N114" t="s">
        <v>15</v>
      </c>
      <c r="O114" t="s">
        <v>15</v>
      </c>
      <c r="P114" t="s">
        <v>15</v>
      </c>
      <c r="Q114" t="s">
        <v>15</v>
      </c>
      <c r="R114" t="s">
        <v>15</v>
      </c>
      <c r="S114">
        <v>-14.48377663</v>
      </c>
      <c r="T114">
        <v>-16.37989613</v>
      </c>
      <c r="U114">
        <v>-12.58765714</v>
      </c>
      <c r="V114" t="s">
        <v>15</v>
      </c>
      <c r="W114" t="s">
        <v>15</v>
      </c>
      <c r="X114" t="s">
        <v>15</v>
      </c>
      <c r="Y114" t="s">
        <v>15</v>
      </c>
      <c r="Z114" t="s">
        <v>15</v>
      </c>
    </row>
    <row r="115" spans="1:26" ht="15">
      <c r="A115" t="s">
        <v>48</v>
      </c>
      <c r="B115" t="s">
        <v>15</v>
      </c>
      <c r="C115" t="s">
        <v>64</v>
      </c>
      <c r="D115" t="s">
        <v>15</v>
      </c>
      <c r="E115" t="s">
        <v>15</v>
      </c>
      <c r="F115" t="s">
        <v>15</v>
      </c>
      <c r="G115" t="s">
        <v>15</v>
      </c>
      <c r="H115" t="s">
        <v>15</v>
      </c>
      <c r="I115" t="s">
        <v>15</v>
      </c>
      <c r="J115" t="s">
        <v>15</v>
      </c>
      <c r="K115" t="s">
        <v>15</v>
      </c>
      <c r="L115" t="s">
        <v>15</v>
      </c>
      <c r="M115" t="s">
        <v>15</v>
      </c>
      <c r="N115" t="s">
        <v>15</v>
      </c>
      <c r="O115" t="s">
        <v>15</v>
      </c>
      <c r="P115" t="s">
        <v>15</v>
      </c>
      <c r="Q115" t="s">
        <v>15</v>
      </c>
      <c r="R115" t="s">
        <v>15</v>
      </c>
      <c r="S115">
        <v>-18.26893623</v>
      </c>
      <c r="T115">
        <v>-20.13119275</v>
      </c>
      <c r="U115">
        <v>-16.4066797</v>
      </c>
      <c r="V115" t="s">
        <v>15</v>
      </c>
      <c r="W115" t="s">
        <v>15</v>
      </c>
      <c r="X115" t="s">
        <v>15</v>
      </c>
      <c r="Y115" t="s">
        <v>15</v>
      </c>
      <c r="Z115" t="s">
        <v>15</v>
      </c>
    </row>
    <row r="116" spans="1:26" ht="15">
      <c r="A116" t="s">
        <v>48</v>
      </c>
      <c r="B116" t="s">
        <v>15</v>
      </c>
      <c r="C116" t="s">
        <v>65</v>
      </c>
      <c r="D116" t="s">
        <v>15</v>
      </c>
      <c r="E116" t="s">
        <v>15</v>
      </c>
      <c r="F116" t="s">
        <v>15</v>
      </c>
      <c r="G116" t="s">
        <v>15</v>
      </c>
      <c r="H116" t="s">
        <v>15</v>
      </c>
      <c r="I116" t="s">
        <v>15</v>
      </c>
      <c r="J116" t="s">
        <v>15</v>
      </c>
      <c r="K116" t="s">
        <v>15</v>
      </c>
      <c r="L116" t="s">
        <v>15</v>
      </c>
      <c r="M116" t="s">
        <v>15</v>
      </c>
      <c r="N116" t="s">
        <v>15</v>
      </c>
      <c r="O116" t="s">
        <v>15</v>
      </c>
      <c r="P116" t="s">
        <v>15</v>
      </c>
      <c r="Q116" t="s">
        <v>15</v>
      </c>
      <c r="R116" t="s">
        <v>15</v>
      </c>
      <c r="S116">
        <v>-19.58934513</v>
      </c>
      <c r="T116">
        <v>-21.50365543</v>
      </c>
      <c r="U116">
        <v>-17.67503484</v>
      </c>
      <c r="V116" t="s">
        <v>15</v>
      </c>
      <c r="W116" t="s">
        <v>15</v>
      </c>
      <c r="X116" t="s">
        <v>15</v>
      </c>
      <c r="Y116" t="s">
        <v>15</v>
      </c>
      <c r="Z116" t="s">
        <v>15</v>
      </c>
    </row>
    <row r="117" spans="1:26" ht="15">
      <c r="A117" t="s">
        <v>48</v>
      </c>
      <c r="B117" t="s">
        <v>15</v>
      </c>
      <c r="C117" t="s">
        <v>66</v>
      </c>
      <c r="D117" t="s">
        <v>15</v>
      </c>
      <c r="E117" t="s">
        <v>15</v>
      </c>
      <c r="F117" t="s">
        <v>15</v>
      </c>
      <c r="G117" t="s">
        <v>15</v>
      </c>
      <c r="H117" t="s">
        <v>15</v>
      </c>
      <c r="I117" t="s">
        <v>15</v>
      </c>
      <c r="J117" t="s">
        <v>15</v>
      </c>
      <c r="K117" t="s">
        <v>15</v>
      </c>
      <c r="L117" t="s">
        <v>15</v>
      </c>
      <c r="M117" t="s">
        <v>15</v>
      </c>
      <c r="N117" t="s">
        <v>15</v>
      </c>
      <c r="O117" t="s">
        <v>15</v>
      </c>
      <c r="P117" t="s">
        <v>15</v>
      </c>
      <c r="Q117" t="s">
        <v>15</v>
      </c>
      <c r="R117" t="s">
        <v>15</v>
      </c>
      <c r="S117">
        <v>-19.12766005</v>
      </c>
      <c r="T117">
        <v>-20.93495433</v>
      </c>
      <c r="U117">
        <v>-17.32036577</v>
      </c>
      <c r="V117" t="s">
        <v>15</v>
      </c>
      <c r="W117" t="s">
        <v>15</v>
      </c>
      <c r="X117" t="s">
        <v>15</v>
      </c>
      <c r="Y117" t="s">
        <v>15</v>
      </c>
      <c r="Z117" t="s">
        <v>15</v>
      </c>
    </row>
    <row r="118" spans="1:26" ht="15">
      <c r="A118" t="s">
        <v>48</v>
      </c>
      <c r="B118" t="s">
        <v>15</v>
      </c>
      <c r="C118" t="s">
        <v>67</v>
      </c>
      <c r="D118" t="s">
        <v>15</v>
      </c>
      <c r="E118" t="s">
        <v>15</v>
      </c>
      <c r="F118" t="s">
        <v>15</v>
      </c>
      <c r="G118" t="s">
        <v>15</v>
      </c>
      <c r="H118" t="s">
        <v>15</v>
      </c>
      <c r="I118" t="s">
        <v>15</v>
      </c>
      <c r="J118" t="s">
        <v>15</v>
      </c>
      <c r="K118" t="s">
        <v>15</v>
      </c>
      <c r="L118" t="s">
        <v>15</v>
      </c>
      <c r="M118" t="s">
        <v>15</v>
      </c>
      <c r="N118" t="s">
        <v>15</v>
      </c>
      <c r="O118" t="s">
        <v>15</v>
      </c>
      <c r="P118" t="s">
        <v>15</v>
      </c>
      <c r="Q118" t="s">
        <v>15</v>
      </c>
      <c r="R118" t="s">
        <v>15</v>
      </c>
      <c r="S118">
        <v>-19.99299489</v>
      </c>
      <c r="T118">
        <v>-21.79342188</v>
      </c>
      <c r="U118">
        <v>-18.19256791</v>
      </c>
      <c r="V118" t="s">
        <v>15</v>
      </c>
      <c r="W118" t="s">
        <v>15</v>
      </c>
      <c r="X118" t="s">
        <v>15</v>
      </c>
      <c r="Y118" t="s">
        <v>15</v>
      </c>
      <c r="Z118" t="s">
        <v>15</v>
      </c>
    </row>
    <row r="119" spans="1:26" ht="15">
      <c r="A119" t="s">
        <v>48</v>
      </c>
      <c r="B119" t="s">
        <v>15</v>
      </c>
      <c r="C119" t="s">
        <v>68</v>
      </c>
      <c r="D119" t="s">
        <v>15</v>
      </c>
      <c r="E119" t="s">
        <v>15</v>
      </c>
      <c r="F119" t="s">
        <v>15</v>
      </c>
      <c r="G119" t="s">
        <v>15</v>
      </c>
      <c r="H119" t="s">
        <v>15</v>
      </c>
      <c r="I119" t="s">
        <v>15</v>
      </c>
      <c r="J119" t="s">
        <v>15</v>
      </c>
      <c r="K119" t="s">
        <v>15</v>
      </c>
      <c r="L119" t="s">
        <v>15</v>
      </c>
      <c r="M119" t="s">
        <v>15</v>
      </c>
      <c r="N119" t="s">
        <v>15</v>
      </c>
      <c r="O119" t="s">
        <v>15</v>
      </c>
      <c r="P119" t="s">
        <v>15</v>
      </c>
      <c r="Q119" t="s">
        <v>15</v>
      </c>
      <c r="R119" t="s">
        <v>15</v>
      </c>
      <c r="S119">
        <v>-25.78333047</v>
      </c>
      <c r="T119">
        <v>-27.5026543</v>
      </c>
      <c r="U119">
        <v>-24.06400664</v>
      </c>
      <c r="V119" t="s">
        <v>15</v>
      </c>
      <c r="W119" t="s">
        <v>15</v>
      </c>
      <c r="X119" t="s">
        <v>15</v>
      </c>
      <c r="Y119" t="s">
        <v>15</v>
      </c>
      <c r="Z119" t="s">
        <v>15</v>
      </c>
    </row>
    <row r="120" spans="1:26" ht="15">
      <c r="A120" t="s">
        <v>49</v>
      </c>
      <c r="B120" t="s">
        <v>15</v>
      </c>
      <c r="C120" t="s">
        <v>15</v>
      </c>
      <c r="D120" t="s">
        <v>15</v>
      </c>
      <c r="E120" t="s">
        <v>15</v>
      </c>
      <c r="F120" t="s">
        <v>15</v>
      </c>
      <c r="G120" t="s">
        <v>15</v>
      </c>
      <c r="H120" t="s">
        <v>15</v>
      </c>
      <c r="I120" t="s">
        <v>15</v>
      </c>
      <c r="J120" t="s">
        <v>15</v>
      </c>
      <c r="K120" t="s">
        <v>15</v>
      </c>
      <c r="L120" t="s">
        <v>15</v>
      </c>
      <c r="M120" t="s">
        <v>15</v>
      </c>
      <c r="N120" t="s">
        <v>15</v>
      </c>
      <c r="O120" t="s">
        <v>15</v>
      </c>
      <c r="P120" t="s">
        <v>15</v>
      </c>
      <c r="Q120" t="s">
        <v>15</v>
      </c>
      <c r="R120" t="s">
        <v>15</v>
      </c>
      <c r="S120" t="s">
        <v>15</v>
      </c>
      <c r="T120" t="s">
        <v>15</v>
      </c>
      <c r="U120" t="s">
        <v>15</v>
      </c>
      <c r="V120">
        <v>1.8647175878</v>
      </c>
      <c r="W120">
        <v>9.0875039477</v>
      </c>
      <c r="X120">
        <v>0</v>
      </c>
      <c r="Y120" t="s">
        <v>57</v>
      </c>
      <c r="Z120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wendyg</dc:creator>
  <cp:keywords/>
  <dc:description/>
  <cp:lastModifiedBy>Jessica Jarmasz</cp:lastModifiedBy>
  <cp:lastPrinted>2009-12-17T18:18:56Z</cp:lastPrinted>
  <dcterms:created xsi:type="dcterms:W3CDTF">2009-11-26T17:16:58Z</dcterms:created>
  <dcterms:modified xsi:type="dcterms:W3CDTF">2010-11-03T20:31:01Z</dcterms:modified>
  <cp:category/>
  <cp:version/>
  <cp:contentType/>
  <cp:contentStatus/>
</cp:coreProperties>
</file>