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teenPreg_Lorenz_urban_T1" sheetId="1" r:id="rId1"/>
    <sheet name="teenPreg_Lorenz_urban_T8" sheetId="2" r:id="rId2"/>
    <sheet name="urban_data_T1" sheetId="3" r:id="rId3"/>
    <sheet name="urban_data_T8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<sst xmlns="http://schemas.openxmlformats.org/spreadsheetml/2006/main" count="96" uniqueCount="29">
  <si>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</si>
  <si>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</si>
  <si>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</si>
  <si>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</si>
  <si>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</si>
  <si>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</si>
  <si>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</si>
  <si>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</si>
  <si>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</si>
  <si>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</si>
  <si>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</si>
  <si>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</si>
  <si>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</si>
  <si>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</si>
  <si>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</si>
  <si>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</si>
  <si>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</si>
  <si>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</si>
  <si>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</si>
  <si>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</si>
  <si>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</si>
  <si>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adj_rate</t>
  </si>
  <si>
    <t>Line of equality</t>
  </si>
  <si>
    <t>Urban: Crude and Adjusted Lorenz Curve and GINI coefficient for Teen Pregs (ages 15-19)</t>
  </si>
  <si>
    <t>U1</t>
  </si>
  <si>
    <t>U2</t>
  </si>
  <si>
    <t>U3</t>
  </si>
  <si>
    <t>U4</t>
  </si>
  <si>
    <t>U5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</si>
</sst>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4.5: Adjusted Lorenz Curve for Teen Pregnancy in Urban Areas 1984/85-1986/87 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age, females aged 15-19</a:t>
            </a:r>
          </a:p>
        </c:rich>
      </c:tx>
      <c:layout>
        <c:manualLayout>
          <c:xMode val="factor"/>
          <c:yMode val="factor"/>
          <c:x val="0.016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5775"/>
          <c:w val="0.94975"/>
          <c:h val="0.756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0.18248</c:v>
                </c:pt>
                <c:pt idx="2">
                  <c:v>0.35835</c:v>
                </c:pt>
                <c:pt idx="3">
                  <c:v>0.54586</c:v>
                </c:pt>
                <c:pt idx="4">
                  <c:v>0.75849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0.37278</c:v>
                </c:pt>
                <c:pt idx="2">
                  <c:v>0.59498</c:v>
                </c:pt>
                <c:pt idx="3">
                  <c:v>0.75739</c:v>
                </c:pt>
                <c:pt idx="4">
                  <c:v>0.90006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0798467"/>
        <c:axId val="31641884"/>
      </c:scatterChart>
      <c:valAx>
        <c:axId val="407984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1641884"/>
        <c:crosses val="autoZero"/>
        <c:crossBetween val="midCat"/>
        <c:dispUnits/>
        <c:majorUnit val="0.2"/>
      </c:valAx>
      <c:valAx>
        <c:axId val="316418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Teen Pregnancies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8467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"/>
          <c:y val="0.9272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4.6: Adjusted Lorenz Curve for Teen Pregnancy in Urban Areas 2005-06/2007-08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(2005/06-2007/08) age, females aged 15-19 </a:t>
            </a:r>
          </a:p>
        </c:rich>
      </c:tx>
      <c:layout>
        <c:manualLayout>
          <c:xMode val="factor"/>
          <c:yMode val="factor"/>
          <c:x val="0.008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575"/>
          <c:w val="0.946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urban_data_T8!$I$2:$I$7</c:f>
              <c:numCache>
                <c:ptCount val="6"/>
                <c:pt idx="0">
                  <c:v>0</c:v>
                </c:pt>
                <c:pt idx="1">
                  <c:v>0.17364</c:v>
                </c:pt>
                <c:pt idx="2">
                  <c:v>0.35733</c:v>
                </c:pt>
                <c:pt idx="3">
                  <c:v>0.54699</c:v>
                </c:pt>
                <c:pt idx="4">
                  <c:v>0.75779</c:v>
                </c:pt>
                <c:pt idx="5">
                  <c:v>1</c:v>
                </c:pt>
              </c:numCache>
            </c:numRef>
          </c:xVal>
          <c:yVal>
            <c:numRef>
              <c:f>urban_data_T8!$M$2:$M$7</c:f>
              <c:numCache>
                <c:ptCount val="6"/>
                <c:pt idx="0">
                  <c:v>0</c:v>
                </c:pt>
                <c:pt idx="1">
                  <c:v>0.44627</c:v>
                </c:pt>
                <c:pt idx="2">
                  <c:v>0.6692</c:v>
                </c:pt>
                <c:pt idx="3">
                  <c:v>0.823</c:v>
                </c:pt>
                <c:pt idx="4">
                  <c:v>0.93747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6341501"/>
        <c:axId val="12855782"/>
      </c:scatterChart>
      <c:valAx>
        <c:axId val="1634150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2855782"/>
        <c:crosses val="autoZero"/>
        <c:crossBetween val="midCat"/>
        <c:dispUnits/>
        <c:majorUnit val="0.2"/>
      </c:valAx>
      <c:valAx>
        <c:axId val="128557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Teen Pregnancies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4150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25"/>
          <c:y val="0.926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0.6945</cdr:x>
      <cdr:y>0.7445</cdr:y>
    </cdr:from>
    <cdr:to>
      <cdr:x>0.84175</cdr:x>
      <cdr:y>0.796</cdr:y>
    </cdr:to>
    <cdr:sp textlink="urban_data_T1!$N$8">
      <cdr:nvSpPr>
        <cdr:cNvPr id="1" name="TextBox 1"/>
        <cdr:cNvSpPr txBox="1">
          <a:spLocks noChangeArrowheads="1"/>
        </cdr:cNvSpPr>
      </cdr:nvSpPr>
      <cdr:spPr>
        <a:xfrm>
          <a:off x="6076950" y="4743450"/>
          <a:ext cx="1285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2e26d8f-03b4-48ff-8aec-0c4cad546744}" type="TxLink">
            <a:rPr lang="en-US" cap="none" sz="1200" b="0" i="0" u="none" baseline="0">
              <a:solidFill>
                <a:srgbClr val="000000"/>
              </a:solidFill>
            </a:rPr>
            <a:t>0.303</a:t>
          </a:fld>
        </a:p>
      </cdr:txBody>
    </cdr:sp>
  </cdr:relSizeAnchor>
  <cdr:relSizeAnchor xmlns:cdr="http://schemas.openxmlformats.org/drawingml/2006/chartDrawing">
    <cdr:from>
      <cdr:x>0.62975</cdr:x>
      <cdr:y>0.74375</cdr:y>
    </cdr:from>
    <cdr:to>
      <cdr:x>0.76025</cdr:x>
      <cdr:y>0.783</cdr:y>
    </cdr:to>
    <cdr:sp>
      <cdr:nvSpPr>
        <cdr:cNvPr id="2" name="TextBox 2"/>
        <cdr:cNvSpPr txBox="1">
          <a:spLocks noChangeArrowheads="1"/>
        </cdr:cNvSpPr>
      </cdr:nvSpPr>
      <cdr:spPr>
        <a:xfrm>
          <a:off x="5505450" y="4733925"/>
          <a:ext cx="1143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0.22475</cdr:x>
      <cdr:y>0.78875</cdr:y>
    </cdr:from>
    <cdr:to>
      <cdr:x>0.3055</cdr:x>
      <cdr:y>0.8665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62150" y="5019675"/>
          <a:ext cx="704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9c502fd-2d33-40a0-b9c5-6e4e244cc77b}" type="TxLink">
            <a:rPr lang="en-US" cap="none" sz="1200" b="0" i="0" u="none" baseline="0">
              <a:solidFill>
                <a:srgbClr val="000000"/>
              </a:solidFill>
            </a:rPr>
            <a:t>18.2%
U1</a:t>
          </a:fld>
        </a:p>
      </cdr:txBody>
    </cdr:sp>
  </cdr:relSizeAnchor>
  <cdr:relSizeAnchor xmlns:cdr="http://schemas.openxmlformats.org/drawingml/2006/chartDrawing">
    <cdr:from>
      <cdr:x>0.395</cdr:x>
      <cdr:y>0.7895</cdr:y>
    </cdr:from>
    <cdr:to>
      <cdr:x>0.47575</cdr:x>
      <cdr:y>0.85975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5757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da584ce-b761-42ae-bae5-1cc132c8e795}" type="TxLink">
            <a:rPr lang="en-US" cap="none" sz="1200" b="0" i="0" u="none" baseline="0">
              <a:solidFill>
                <a:srgbClr val="000000"/>
              </a:solidFill>
            </a:rPr>
            <a:t>35.8%
U2</a:t>
          </a:fld>
        </a:p>
      </cdr:txBody>
    </cdr:sp>
  </cdr:relSizeAnchor>
  <cdr:relSizeAnchor xmlns:cdr="http://schemas.openxmlformats.org/drawingml/2006/chartDrawing">
    <cdr:from>
      <cdr:x>0.566</cdr:x>
      <cdr:y>0.78875</cdr:y>
    </cdr:from>
    <cdr:to>
      <cdr:x>0.64675</cdr:x>
      <cdr:y>0.8585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5300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eae7d39-dbd6-4083-8d10-3651d7dc6749}" type="TxLink">
            <a:rPr lang="en-US" cap="none" sz="1200" b="0" i="0" u="none" baseline="0">
              <a:solidFill>
                <a:srgbClr val="000000"/>
              </a:solidFill>
            </a:rPr>
            <a:t>54.6%
U3</a:t>
          </a:fld>
        </a:p>
      </cdr:txBody>
    </cdr:sp>
  </cdr:relSizeAnchor>
  <cdr:relSizeAnchor xmlns:cdr="http://schemas.openxmlformats.org/drawingml/2006/chartDrawing">
    <cdr:from>
      <cdr:x>0.737</cdr:x>
      <cdr:y>0.79075</cdr:y>
    </cdr:from>
    <cdr:to>
      <cdr:x>0.81775</cdr:x>
      <cdr:y>0.861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48425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fb9c83b-4b3c-40cd-953e-193152275d7e}" type="TxLink">
            <a:rPr lang="en-US" cap="none" sz="1200" b="0" i="0" u="none" baseline="0">
              <a:solidFill>
                <a:srgbClr val="000000"/>
              </a:solidFill>
            </a:rPr>
            <a:t>75.8%
U4</a:t>
          </a:fld>
        </a:p>
      </cdr:txBody>
    </cdr:sp>
  </cdr:relSizeAnchor>
  <cdr:relSizeAnchor xmlns:cdr="http://schemas.openxmlformats.org/drawingml/2006/chartDrawing">
    <cdr:from>
      <cdr:x>0.90275</cdr:x>
      <cdr:y>0.7895</cdr:y>
    </cdr:from>
    <cdr:to>
      <cdr:x>0.991</cdr:x>
      <cdr:y>0.85975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896225" y="5029200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7f13ea4-3bab-42f8-bde1-981e1b50c4d9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0.75225</cdr:x>
      <cdr:y>0.7445</cdr:y>
    </cdr:from>
    <cdr:to>
      <cdr:x>1</cdr:x>
      <cdr:y>0.78075</cdr:y>
    </cdr:to>
    <cdr:sp>
      <cdr:nvSpPr>
        <cdr:cNvPr id="8" name="TextBox 1"/>
        <cdr:cNvSpPr txBox="1">
          <a:spLocks noChangeArrowheads="1"/>
        </cdr:cNvSpPr>
      </cdr:nvSpPr>
      <cdr:spPr>
        <a:xfrm>
          <a:off x="6581775" y="4743450"/>
          <a:ext cx="2171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0.285, 0.321)</a:t>
          </a:r>
        </a:p>
      </cdr:txBody>
    </cdr:sp>
  </cdr:relSizeAnchor>
  <cdr:relSizeAnchor xmlns:cdr="http://schemas.openxmlformats.org/drawingml/2006/chartDrawing">
    <cdr:from>
      <cdr:x>0.714</cdr:x>
      <cdr:y>0.9705</cdr:y>
    </cdr:from>
    <cdr:to>
      <cdr:x>1</cdr:x>
      <cdr:y>1</cdr:y>
    </cdr:to>
    <cdr:sp>
      <cdr:nvSpPr>
        <cdr:cNvPr id="9" name="TextBox 10"/>
        <cdr:cNvSpPr txBox="1">
          <a:spLocks noChangeArrowheads="1"/>
        </cdr:cNvSpPr>
      </cdr:nvSpPr>
      <cdr:spPr>
        <a:xfrm>
          <a:off x="6248400" y="6181725"/>
          <a:ext cx="2505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0.792</cdr:y>
    </cdr:from>
    <cdr:to>
      <cdr:x>0.32325</cdr:x>
      <cdr:y>0.86175</cdr:y>
    </cdr:to>
    <cdr:sp textlink="urban_data_T8!$P$3">
      <cdr:nvSpPr>
        <cdr:cNvPr id="1" name="TextBox 1"/>
        <cdr:cNvSpPr txBox="1">
          <a:spLocks noChangeArrowheads="1"/>
        </cdr:cNvSpPr>
      </cdr:nvSpPr>
      <cdr:spPr>
        <a:xfrm>
          <a:off x="2124075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c61b6d5-9e14-4407-a31b-46b7ad1a1b7e}" type="TxLink">
            <a:rPr lang="en-US" cap="none" sz="1200" b="0" i="0" u="none" baseline="0">
              <a:solidFill>
                <a:srgbClr val="000000"/>
              </a:solidFill>
            </a:rPr>
            <a:t>17.4%
U1</a:t>
          </a:fld>
        </a:p>
      </cdr:txBody>
    </cdr:sp>
  </cdr:relSizeAnchor>
  <cdr:relSizeAnchor xmlns:cdr="http://schemas.openxmlformats.org/drawingml/2006/chartDrawing">
    <cdr:from>
      <cdr:x>0.40975</cdr:x>
      <cdr:y>0.79075</cdr:y>
    </cdr:from>
    <cdr:to>
      <cdr:x>0.49</cdr:x>
      <cdr:y>0.8605</cdr:y>
    </cdr:to>
    <cdr:sp textlink="urban_data_T8!$P$4">
      <cdr:nvSpPr>
        <cdr:cNvPr id="2" name="TextBox 1"/>
        <cdr:cNvSpPr txBox="1">
          <a:spLocks noChangeArrowheads="1"/>
        </cdr:cNvSpPr>
      </cdr:nvSpPr>
      <cdr:spPr>
        <a:xfrm>
          <a:off x="3581400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e0d618f-52b8-45fa-abb2-c1f68b791992}" type="TxLink">
            <a:rPr lang="en-US" cap="none" sz="1200" b="0" i="0" u="none" baseline="0">
              <a:solidFill>
                <a:srgbClr val="000000"/>
              </a:solidFill>
            </a:rPr>
            <a:t>35.7%
U2</a:t>
          </a:fld>
        </a:p>
      </cdr:txBody>
    </cdr:sp>
  </cdr:relSizeAnchor>
  <cdr:relSizeAnchor xmlns:cdr="http://schemas.openxmlformats.org/drawingml/2006/chartDrawing">
    <cdr:from>
      <cdr:x>0.581</cdr:x>
      <cdr:y>0.79075</cdr:y>
    </cdr:from>
    <cdr:to>
      <cdr:x>0.6605</cdr:x>
      <cdr:y>0.8605</cdr:y>
    </cdr:to>
    <cdr:sp textlink="urban_data_T8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a79ef67-9719-4131-9e40-9f978bd5f775}" type="TxLink">
            <a:rPr lang="en-US" cap="none" sz="1200" b="0" i="0" u="none" baseline="0">
              <a:solidFill>
                <a:srgbClr val="000000"/>
              </a:solidFill>
            </a:rPr>
            <a:t>54.7%
U3</a:t>
          </a:fld>
        </a:p>
      </cdr:txBody>
    </cdr:sp>
  </cdr:relSizeAnchor>
  <cdr:relSizeAnchor xmlns:cdr="http://schemas.openxmlformats.org/drawingml/2006/chartDrawing">
    <cdr:from>
      <cdr:x>0.74775</cdr:x>
      <cdr:y>0.79075</cdr:y>
    </cdr:from>
    <cdr:to>
      <cdr:x>0.82725</cdr:x>
      <cdr:y>0.8605</cdr:y>
    </cdr:to>
    <cdr:sp textlink="urban_data_T8!$P$6">
      <cdr:nvSpPr>
        <cdr:cNvPr id="4" name="TextBox 1"/>
        <cdr:cNvSpPr txBox="1">
          <a:spLocks noChangeArrowheads="1"/>
        </cdr:cNvSpPr>
      </cdr:nvSpPr>
      <cdr:spPr>
        <a:xfrm>
          <a:off x="654367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a7d974e-25a6-4a1a-b79c-208ec7dec05e}" type="TxLink">
            <a:rPr lang="en-US" cap="none" sz="1200" b="0" i="0" u="none" baseline="0">
              <a:solidFill>
                <a:srgbClr val="000000"/>
              </a:solidFill>
            </a:rPr>
            <a:t>75.8%
U4</a:t>
          </a:fld>
        </a:p>
      </cdr:txBody>
    </cdr:sp>
  </cdr:relSizeAnchor>
  <cdr:relSizeAnchor xmlns:cdr="http://schemas.openxmlformats.org/drawingml/2006/chartDrawing">
    <cdr:from>
      <cdr:x>0.91375</cdr:x>
      <cdr:y>0.78775</cdr:y>
    </cdr:from>
    <cdr:to>
      <cdr:x>1</cdr:x>
      <cdr:y>0.858</cdr:y>
    </cdr:to>
    <cdr:sp textlink="urban_data_T8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6c21faa-12bb-42a7-be09-43a0aab5228a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0.6755</cdr:x>
      <cdr:y>0.74775</cdr:y>
    </cdr:from>
    <cdr:to>
      <cdr:x>0.83</cdr:x>
      <cdr:y>0.79925</cdr:y>
    </cdr:to>
    <cdr:sp textlink="urban_data_T8!$N$8">
      <cdr:nvSpPr>
        <cdr:cNvPr id="6" name="TextBox 1"/>
        <cdr:cNvSpPr txBox="1">
          <a:spLocks noChangeArrowheads="1"/>
        </cdr:cNvSpPr>
      </cdr:nvSpPr>
      <cdr:spPr>
        <a:xfrm>
          <a:off x="5905500" y="4762500"/>
          <a:ext cx="13525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7b5e60f-b98b-4ae2-ad51-9fbd3da58223}" type="TxLink">
            <a:rPr lang="en-US" cap="none" sz="1200" b="0" i="0" u="none" baseline="0">
              <a:solidFill>
                <a:srgbClr val="000000"/>
              </a:solidFill>
            </a:rPr>
            <a:t>0.406</a:t>
          </a:fld>
        </a:p>
      </cdr:txBody>
    </cdr:sp>
  </cdr:relSizeAnchor>
  <cdr:relSizeAnchor xmlns:cdr="http://schemas.openxmlformats.org/drawingml/2006/chartDrawing">
    <cdr:from>
      <cdr:x>0.61275</cdr:x>
      <cdr:y>0.74625</cdr:y>
    </cdr:from>
    <cdr:to>
      <cdr:x>0.76725</cdr:x>
      <cdr:y>0.78275</cdr:y>
    </cdr:to>
    <cdr:sp>
      <cdr:nvSpPr>
        <cdr:cNvPr id="7" name="TextBox 2"/>
        <cdr:cNvSpPr txBox="1">
          <a:spLocks noChangeArrowheads="1"/>
        </cdr:cNvSpPr>
      </cdr:nvSpPr>
      <cdr:spPr>
        <a:xfrm>
          <a:off x="5362575" y="4752975"/>
          <a:ext cx="1352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0.74175</cdr:x>
      <cdr:y>0.74925</cdr:y>
    </cdr:from>
    <cdr:to>
      <cdr:x>0.999</cdr:x>
      <cdr:y>0.78575</cdr:y>
    </cdr:to>
    <cdr:sp>
      <cdr:nvSpPr>
        <cdr:cNvPr id="8" name="TextBox 1"/>
        <cdr:cNvSpPr txBox="1">
          <a:spLocks noChangeArrowheads="1"/>
        </cdr:cNvSpPr>
      </cdr:nvSpPr>
      <cdr:spPr>
        <a:xfrm>
          <a:off x="6486525" y="4772025"/>
          <a:ext cx="2247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0.389, 0.423)</a:t>
          </a:r>
        </a:p>
      </cdr:txBody>
    </cdr:sp>
  </cdr:relSizeAnchor>
  <cdr:relSizeAnchor xmlns:cdr="http://schemas.openxmlformats.org/drawingml/2006/chartDrawing">
    <cdr:from>
      <cdr:x>0.72225</cdr:x>
      <cdr:y>0.96925</cdr:y>
    </cdr:from>
    <cdr:to>
      <cdr:x>1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6315075" y="6172200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1984/85-1986/87</v>
      </c>
      <c r="C3" s="4" t="str">
        <f>Original_data!C4</f>
        <v>U1</v>
      </c>
      <c r="D3" s="4">
        <f>Original_data!D4</f>
        <v>1351</v>
      </c>
      <c r="E3" s="4">
        <f>Original_data!E4</f>
        <v>0.38403</v>
      </c>
      <c r="F3" s="4">
        <f>Original_data!F4</f>
        <v>0.38403</v>
      </c>
      <c r="G3" s="4">
        <f>Original_data!G4</f>
        <v>13122</v>
      </c>
      <c r="H3" s="4">
        <f>Original_data!H4</f>
        <v>0.18248</v>
      </c>
      <c r="I3" s="4">
        <f>Original_data!I4</f>
        <v>0.18248</v>
      </c>
      <c r="J3" s="4">
        <f>Original_data!J4</f>
        <v>0</v>
      </c>
      <c r="K3" s="4">
        <f>Original_data!K4</f>
        <v>96.12</v>
      </c>
      <c r="L3" s="4">
        <f>Original_data!L4</f>
        <v>1261.29</v>
      </c>
      <c r="M3" s="4">
        <f>Original_data!M4</f>
        <v>0.37278</v>
      </c>
      <c r="N3" s="4">
        <f>Original_data!N4</f>
        <v>0</v>
      </c>
      <c r="O3" t="str">
        <f>C3</f>
        <v>U1</v>
      </c>
      <c r="P3" s="1" t="str">
        <f>(TEXT(I3,"0.0%")&amp;CHAR(10)&amp;O3)</f>
        <v>18.2%
U1</v>
      </c>
    </row>
    <row r="4" spans="1:16" ht="30">
      <c r="A4" s="4">
        <f>Original_data!A5</f>
        <v>2</v>
      </c>
      <c r="B4" s="4" t="str">
        <f>Original_data!B5</f>
        <v>01: 1984/85-1986/87</v>
      </c>
      <c r="C4" s="4" t="str">
        <f>Original_data!C5</f>
        <v>U2</v>
      </c>
      <c r="D4" s="4">
        <f>Original_data!D5</f>
        <v>788</v>
      </c>
      <c r="E4" s="4">
        <f>Original_data!E5</f>
        <v>0.22399</v>
      </c>
      <c r="F4" s="4">
        <f>Original_data!F5</f>
        <v>0.60802</v>
      </c>
      <c r="G4" s="4">
        <f>Original_data!G5</f>
        <v>12647</v>
      </c>
      <c r="H4" s="4">
        <f>Original_data!H5</f>
        <v>0.17587</v>
      </c>
      <c r="I4" s="4">
        <f>Original_data!I5</f>
        <v>0.35835</v>
      </c>
      <c r="J4" s="4">
        <f>Original_data!J5</f>
        <v>0.02667</v>
      </c>
      <c r="K4" s="4">
        <f>Original_data!K5</f>
        <v>59.445</v>
      </c>
      <c r="L4" s="4">
        <f>Original_data!L5</f>
        <v>751.8</v>
      </c>
      <c r="M4" s="4">
        <f>Original_data!M5</f>
        <v>0.59498</v>
      </c>
      <c r="N4" s="4">
        <f>Original_data!N5</f>
        <v>0.02502</v>
      </c>
      <c r="O4" t="str">
        <f>C4</f>
        <v>U2</v>
      </c>
      <c r="P4" s="1" t="str">
        <f>(TEXT(I4,"0.0%")&amp;CHAR(10)&amp;O4)</f>
        <v>35.8%
U2</v>
      </c>
    </row>
    <row r="5" spans="1:16" ht="30">
      <c r="A5" s="4">
        <f>Original_data!A6</f>
        <v>3</v>
      </c>
      <c r="B5" s="4" t="str">
        <f>Original_data!B6</f>
        <v>01: 1984/85-1986/87</v>
      </c>
      <c r="C5" s="4" t="str">
        <f>Original_data!C6</f>
        <v>U3</v>
      </c>
      <c r="D5" s="4">
        <f>Original_data!D6</f>
        <v>559</v>
      </c>
      <c r="E5" s="4">
        <f>Original_data!E6</f>
        <v>0.1589</v>
      </c>
      <c r="F5" s="4">
        <f>Original_data!F6</f>
        <v>0.76691</v>
      </c>
      <c r="G5" s="4">
        <f>Original_data!G6</f>
        <v>13484</v>
      </c>
      <c r="H5" s="4">
        <f>Original_data!H6</f>
        <v>0.18751</v>
      </c>
      <c r="I5" s="4">
        <f>Original_data!I6</f>
        <v>0.54586</v>
      </c>
      <c r="J5" s="4">
        <f>Original_data!J6</f>
        <v>0.08374</v>
      </c>
      <c r="K5" s="4">
        <f>Original_data!K6</f>
        <v>40.753</v>
      </c>
      <c r="L5" s="4">
        <f>Original_data!L6</f>
        <v>549.51</v>
      </c>
      <c r="M5" s="4">
        <f>Original_data!M6</f>
        <v>0.75739</v>
      </c>
      <c r="N5" s="4">
        <f>Original_data!N6</f>
        <v>0.07838</v>
      </c>
      <c r="O5" t="str">
        <f>C5</f>
        <v>U3</v>
      </c>
      <c r="P5" s="1" t="str">
        <f>(TEXT(I5,"0.0%")&amp;CHAR(10)&amp;O5)</f>
        <v>54.6%
U3</v>
      </c>
    </row>
    <row r="6" spans="1:16" ht="30">
      <c r="A6" s="4">
        <f>Original_data!A7</f>
        <v>4</v>
      </c>
      <c r="B6" s="4" t="str">
        <f>Original_data!B7</f>
        <v>01: 1984/85-1986/87</v>
      </c>
      <c r="C6" s="4" t="str">
        <f>Original_data!C7</f>
        <v>U4</v>
      </c>
      <c r="D6" s="4">
        <f>Original_data!D7</f>
        <v>484</v>
      </c>
      <c r="E6" s="4">
        <f>Original_data!E7</f>
        <v>0.13758</v>
      </c>
      <c r="F6" s="4">
        <f>Original_data!F7</f>
        <v>0.90449</v>
      </c>
      <c r="G6" s="4">
        <f>Original_data!G7</f>
        <v>15290</v>
      </c>
      <c r="H6" s="4">
        <f>Original_data!H7</f>
        <v>0.21263</v>
      </c>
      <c r="I6" s="4">
        <f>Original_data!I7</f>
        <v>0.75849</v>
      </c>
      <c r="J6" s="4">
        <f>Original_data!J7</f>
        <v>0.1717</v>
      </c>
      <c r="K6" s="4">
        <f>Original_data!K7</f>
        <v>31.571</v>
      </c>
      <c r="L6" s="4">
        <f>Original_data!L7</f>
        <v>482.73</v>
      </c>
      <c r="M6" s="4">
        <f>Original_data!M7</f>
        <v>0.90006</v>
      </c>
      <c r="N6" s="4">
        <f>Original_data!N7</f>
        <v>0.16154</v>
      </c>
      <c r="O6" t="str">
        <f>C6</f>
        <v>U4</v>
      </c>
      <c r="P6" s="1" t="str">
        <f>(TEXT(I6,"0.0%")&amp;CHAR(10)&amp;O6)</f>
        <v>75.8%
U4</v>
      </c>
    </row>
    <row r="7" spans="1:16" ht="30">
      <c r="A7" s="4">
        <f>Original_data!A8</f>
        <v>5</v>
      </c>
      <c r="B7" s="4" t="str">
        <f>Original_data!B8</f>
        <v>01: 1984/85-1986/87</v>
      </c>
      <c r="C7" s="4" t="str">
        <f>Original_data!C8</f>
        <v>U5</v>
      </c>
      <c r="D7" s="4">
        <f>Original_data!D8</f>
        <v>336</v>
      </c>
      <c r="E7" s="4">
        <f>Original_data!E8</f>
        <v>0.09551</v>
      </c>
      <c r="F7" s="4">
        <f>Original_data!F8</f>
        <v>1</v>
      </c>
      <c r="G7" s="4">
        <f>Original_data!G8</f>
        <v>17367</v>
      </c>
      <c r="H7" s="4">
        <f>Original_data!H8</f>
        <v>0.24151</v>
      </c>
      <c r="I7" s="4">
        <f>Original_data!I8</f>
        <v>1</v>
      </c>
      <c r="J7" s="4">
        <f>Original_data!J8</f>
        <v>0.3177</v>
      </c>
      <c r="K7" s="4">
        <f>Original_data!K8</f>
        <v>19.47</v>
      </c>
      <c r="L7" s="4">
        <f>Original_data!L8</f>
        <v>338.13</v>
      </c>
      <c r="M7" s="4">
        <f>Original_data!M8</f>
        <v>1</v>
      </c>
      <c r="N7" s="4">
        <f>Original_data!N8</f>
        <v>0.30312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0.303</v>
      </c>
    </row>
    <row r="9" ht="90">
      <c r="A9" s="1">
        <f>Original_data!A45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M15" sqref="M15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22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Original_data!A39</f>
        <v>36</v>
      </c>
      <c r="B3" s="4" t="str">
        <f>Original_data!B39</f>
        <v>08: 2005/06-2007/08</v>
      </c>
      <c r="C3" s="4" t="str">
        <f>Original_data!C39</f>
        <v>U1</v>
      </c>
      <c r="D3" s="4">
        <f>Original_data!D39</f>
        <v>1346</v>
      </c>
      <c r="E3" s="4">
        <f>Original_data!E39</f>
        <v>0.45077</v>
      </c>
      <c r="F3" s="4">
        <f>Original_data!F39</f>
        <v>0.45077</v>
      </c>
      <c r="G3" s="4">
        <f>Original_data!G39</f>
        <v>12312</v>
      </c>
      <c r="H3" s="4">
        <f>Original_data!H39</f>
        <v>0.17364</v>
      </c>
      <c r="I3" s="4">
        <f>Original_data!I39</f>
        <v>0.17364</v>
      </c>
      <c r="J3" s="4">
        <f>Original_data!J39</f>
        <v>0</v>
      </c>
      <c r="K3" s="4">
        <f>Original_data!K39</f>
        <v>105.564</v>
      </c>
      <c r="L3" s="4">
        <f>Original_data!L39</f>
        <v>1299.7</v>
      </c>
      <c r="M3" s="4">
        <f>Original_data!M39</f>
        <v>0.44627</v>
      </c>
      <c r="N3" s="4">
        <f>Original_data!N39</f>
        <v>0</v>
      </c>
      <c r="O3" t="str">
        <f>C3</f>
        <v>U1</v>
      </c>
      <c r="P3" s="1" t="str">
        <f>(TEXT(I3,"0.0%")&amp;CHAR(10)&amp;O3)</f>
        <v>17.4%
U1</v>
      </c>
      <c r="Q3">
        <v>0.2</v>
      </c>
    </row>
    <row r="4" spans="1:17" ht="38.25">
      <c r="A4" s="4">
        <f>Original_data!A40</f>
        <v>37</v>
      </c>
      <c r="B4" s="4" t="str">
        <f>Original_data!B40</f>
        <v>08: 2005/06-2007/08</v>
      </c>
      <c r="C4" s="4" t="str">
        <f>Original_data!C40</f>
        <v>U2</v>
      </c>
      <c r="D4" s="4">
        <f>Original_data!D40</f>
        <v>664</v>
      </c>
      <c r="E4" s="4">
        <f>Original_data!E40</f>
        <v>0.22237</v>
      </c>
      <c r="F4" s="4">
        <f>Original_data!F40</f>
        <v>0.67314</v>
      </c>
      <c r="G4" s="4">
        <f>Original_data!G40</f>
        <v>13025</v>
      </c>
      <c r="H4" s="4">
        <f>Original_data!H40</f>
        <v>0.18369</v>
      </c>
      <c r="I4" s="4">
        <f>Original_data!I40</f>
        <v>0.35733</v>
      </c>
      <c r="J4" s="4">
        <f>Original_data!J40</f>
        <v>0.04419</v>
      </c>
      <c r="K4" s="4">
        <f>Original_data!K40</f>
        <v>49.847</v>
      </c>
      <c r="L4" s="4">
        <f>Original_data!L40</f>
        <v>649.25</v>
      </c>
      <c r="M4" s="4">
        <f>Original_data!M40</f>
        <v>0.6692</v>
      </c>
      <c r="N4" s="4">
        <f>Original_data!N40</f>
        <v>0.04327</v>
      </c>
      <c r="O4" t="str">
        <f>C4</f>
        <v>U2</v>
      </c>
      <c r="P4" s="1" t="str">
        <f>(TEXT(I4,"0.0%")&amp;CHAR(10)&amp;O4)</f>
        <v>35.7%
U2</v>
      </c>
      <c r="Q4">
        <v>0.4</v>
      </c>
    </row>
    <row r="5" spans="1:17" ht="38.25">
      <c r="A5" s="4">
        <f>Original_data!A41</f>
        <v>38</v>
      </c>
      <c r="B5" s="4" t="str">
        <f>Original_data!B41</f>
        <v>08: 2005/06-2007/08</v>
      </c>
      <c r="C5" s="4" t="str">
        <f>Original_data!C41</f>
        <v>U3</v>
      </c>
      <c r="D5" s="4">
        <f>Original_data!D41</f>
        <v>455</v>
      </c>
      <c r="E5" s="4">
        <f>Original_data!E41</f>
        <v>0.15238</v>
      </c>
      <c r="F5" s="4">
        <f>Original_data!F41</f>
        <v>0.82552</v>
      </c>
      <c r="G5" s="4">
        <f>Original_data!G41</f>
        <v>13448</v>
      </c>
      <c r="H5" s="4">
        <f>Original_data!H41</f>
        <v>0.18966</v>
      </c>
      <c r="I5" s="4">
        <f>Original_data!I41</f>
        <v>0.54699</v>
      </c>
      <c r="J5" s="4">
        <f>Original_data!J41</f>
        <v>0.11741</v>
      </c>
      <c r="K5" s="4">
        <f>Original_data!K41</f>
        <v>33.308</v>
      </c>
      <c r="L5" s="4">
        <f>Original_data!L41</f>
        <v>447.93</v>
      </c>
      <c r="M5" s="4">
        <f>Original_data!M41</f>
        <v>0.823</v>
      </c>
      <c r="N5" s="4">
        <f>Original_data!N41</f>
        <v>0.11523</v>
      </c>
      <c r="O5" t="str">
        <f>C5</f>
        <v>U3</v>
      </c>
      <c r="P5" s="1" t="str">
        <f>(TEXT(I5,"0.0%")&amp;CHAR(10)&amp;O5)</f>
        <v>54.7%
U3</v>
      </c>
      <c r="Q5">
        <v>0.6</v>
      </c>
    </row>
    <row r="6" spans="1:17" ht="38.25">
      <c r="A6" s="4">
        <f>Original_data!A42</f>
        <v>39</v>
      </c>
      <c r="B6" s="4" t="str">
        <f>Original_data!B42</f>
        <v>08: 2005/06-2007/08</v>
      </c>
      <c r="C6" s="4" t="str">
        <f>Original_data!C42</f>
        <v>U4</v>
      </c>
      <c r="D6" s="4">
        <f>Original_data!D42</f>
        <v>337</v>
      </c>
      <c r="E6" s="4">
        <f>Original_data!E42</f>
        <v>0.11286</v>
      </c>
      <c r="F6" s="4">
        <f>Original_data!F42</f>
        <v>0.93838</v>
      </c>
      <c r="G6" s="4">
        <f>Original_data!G42</f>
        <v>14947</v>
      </c>
      <c r="H6" s="4">
        <f>Original_data!H42</f>
        <v>0.2108</v>
      </c>
      <c r="I6" s="4">
        <f>Original_data!I42</f>
        <v>0.75779</v>
      </c>
      <c r="J6" s="4">
        <f>Original_data!J42</f>
        <v>0.2297</v>
      </c>
      <c r="K6" s="4">
        <f>Original_data!K42</f>
        <v>22.304</v>
      </c>
      <c r="L6" s="4">
        <f>Original_data!L42</f>
        <v>333.38</v>
      </c>
      <c r="M6" s="4">
        <f>Original_data!M42</f>
        <v>0.93747</v>
      </c>
      <c r="N6" s="4">
        <f>Original_data!N42</f>
        <v>0.2261</v>
      </c>
      <c r="O6" t="str">
        <f>C6</f>
        <v>U4</v>
      </c>
      <c r="P6" s="1" t="str">
        <f>(TEXT(I6,"0.0%")&amp;CHAR(10)&amp;O6)</f>
        <v>75.8%
U4</v>
      </c>
      <c r="Q6">
        <v>0.8</v>
      </c>
    </row>
    <row r="7" spans="1:17" ht="38.25">
      <c r="A7" s="4">
        <f>Original_data!A43</f>
        <v>40</v>
      </c>
      <c r="B7" s="4" t="str">
        <f>Original_data!B43</f>
        <v>08: 2005/06-2007/08</v>
      </c>
      <c r="C7" s="4" t="str">
        <f>Original_data!C43</f>
        <v>U5</v>
      </c>
      <c r="D7" s="4">
        <f>Original_data!D43</f>
        <v>184</v>
      </c>
      <c r="E7" s="4">
        <f>Original_data!E43</f>
        <v>0.06162</v>
      </c>
      <c r="F7" s="4">
        <f>Original_data!F43</f>
        <v>1</v>
      </c>
      <c r="G7" s="4">
        <f>Original_data!G43</f>
        <v>17174</v>
      </c>
      <c r="H7" s="4">
        <f>Original_data!H43</f>
        <v>0.24221</v>
      </c>
      <c r="I7" s="4">
        <f>Original_data!I43</f>
        <v>1</v>
      </c>
      <c r="J7" s="4">
        <f>Original_data!J43</f>
        <v>0.41028</v>
      </c>
      <c r="K7" s="4">
        <f>Original_data!K43</f>
        <v>10.605</v>
      </c>
      <c r="L7" s="4">
        <f>Original_data!L43</f>
        <v>182.12</v>
      </c>
      <c r="M7" s="4">
        <f>Original_data!M43</f>
        <v>1</v>
      </c>
      <c r="N7" s="4">
        <f>Original_data!N43</f>
        <v>0.40578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1">
        <f>Original_data!A45</f>
        <v>0</v>
      </c>
      <c r="N8" t="str">
        <f>FIXED(N7,3)</f>
        <v>0.406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Q22" sqref="Q22"/>
    </sheetView>
  </sheetViews>
  <sheetFormatPr defaultColWidth="9.140625" defaultRowHeight="15"/>
  <cols>
    <col min="2" max="2" width="18.8515625" style="0" customWidth="1"/>
  </cols>
  <sheetData>
    <row r="1" ht="15">
      <c r="A1" s="5" t="s">
        <v>23</v>
      </c>
    </row>
    <row r="2" ht="15">
      <c r="A2" s="2"/>
    </row>
    <row r="3" spans="1:14" ht="51">
      <c r="A3" s="4" t="s">
        <v>0</v>
      </c>
      <c r="B3" s="4" t="s">
        <v>12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21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13</v>
      </c>
      <c r="C4" s="1" t="s">
        <v>24</v>
      </c>
      <c r="D4" s="1">
        <v>1351</v>
      </c>
      <c r="E4" s="1">
        <v>0.38403</v>
      </c>
      <c r="F4" s="1">
        <v>0.38403</v>
      </c>
      <c r="G4" s="1">
        <v>13122</v>
      </c>
      <c r="H4" s="1">
        <v>0.18248</v>
      </c>
      <c r="I4" s="1">
        <v>0.18248</v>
      </c>
      <c r="J4" s="1">
        <v>0</v>
      </c>
      <c r="K4" s="1">
        <v>96.12</v>
      </c>
      <c r="L4" s="1">
        <v>1261.29</v>
      </c>
      <c r="M4" s="1">
        <v>0.37278</v>
      </c>
      <c r="N4" s="1">
        <v>0</v>
      </c>
    </row>
    <row r="5" spans="1:14" ht="15">
      <c r="A5" s="4">
        <v>2</v>
      </c>
      <c r="B5" s="1" t="s">
        <v>13</v>
      </c>
      <c r="C5" s="1" t="s">
        <v>25</v>
      </c>
      <c r="D5" s="1">
        <v>788</v>
      </c>
      <c r="E5" s="1">
        <v>0.22399</v>
      </c>
      <c r="F5" s="1">
        <v>0.60802</v>
      </c>
      <c r="G5" s="1">
        <v>12647</v>
      </c>
      <c r="H5" s="1">
        <v>0.17587</v>
      </c>
      <c r="I5" s="1">
        <v>0.35835</v>
      </c>
      <c r="J5" s="1">
        <v>0.02667</v>
      </c>
      <c r="K5" s="1">
        <v>59.445</v>
      </c>
      <c r="L5" s="1">
        <v>751.8</v>
      </c>
      <c r="M5" s="1">
        <v>0.59498</v>
      </c>
      <c r="N5" s="1">
        <v>0.02502</v>
      </c>
    </row>
    <row r="6" spans="1:14" ht="15">
      <c r="A6" s="4">
        <v>3</v>
      </c>
      <c r="B6" s="1" t="s">
        <v>13</v>
      </c>
      <c r="C6" s="1" t="s">
        <v>26</v>
      </c>
      <c r="D6" s="1">
        <v>559</v>
      </c>
      <c r="E6" s="1">
        <v>0.1589</v>
      </c>
      <c r="F6" s="1">
        <v>0.76691</v>
      </c>
      <c r="G6" s="1">
        <v>13484</v>
      </c>
      <c r="H6" s="1">
        <v>0.18751</v>
      </c>
      <c r="I6" s="1">
        <v>0.54586</v>
      </c>
      <c r="J6" s="1">
        <v>0.08374</v>
      </c>
      <c r="K6" s="1">
        <v>40.753</v>
      </c>
      <c r="L6" s="1">
        <v>549.51</v>
      </c>
      <c r="M6" s="1">
        <v>0.75739</v>
      </c>
      <c r="N6" s="1">
        <v>0.07838</v>
      </c>
    </row>
    <row r="7" spans="1:14" ht="15">
      <c r="A7" s="4">
        <v>4</v>
      </c>
      <c r="B7" s="1" t="s">
        <v>13</v>
      </c>
      <c r="C7" s="1" t="s">
        <v>27</v>
      </c>
      <c r="D7" s="1">
        <v>484</v>
      </c>
      <c r="E7" s="1">
        <v>0.13758</v>
      </c>
      <c r="F7" s="1">
        <v>0.90449</v>
      </c>
      <c r="G7" s="1">
        <v>15290</v>
      </c>
      <c r="H7" s="1">
        <v>0.21263</v>
      </c>
      <c r="I7" s="1">
        <v>0.75849</v>
      </c>
      <c r="J7" s="1">
        <v>0.1717</v>
      </c>
      <c r="K7" s="1">
        <v>31.571</v>
      </c>
      <c r="L7" s="1">
        <v>482.73</v>
      </c>
      <c r="M7" s="1">
        <v>0.90006</v>
      </c>
      <c r="N7" s="1">
        <v>0.16154</v>
      </c>
    </row>
    <row r="8" spans="1:14" ht="15">
      <c r="A8" s="4">
        <v>5</v>
      </c>
      <c r="B8" s="1" t="s">
        <v>13</v>
      </c>
      <c r="C8" s="1" t="s">
        <v>28</v>
      </c>
      <c r="D8" s="1">
        <v>336</v>
      </c>
      <c r="E8" s="1">
        <v>0.09551</v>
      </c>
      <c r="F8" s="1">
        <v>1</v>
      </c>
      <c r="G8" s="1">
        <v>17367</v>
      </c>
      <c r="H8" s="1">
        <v>0.24151</v>
      </c>
      <c r="I8" s="1">
        <v>1</v>
      </c>
      <c r="J8" s="1">
        <v>0.3177</v>
      </c>
      <c r="K8" s="1">
        <v>19.47</v>
      </c>
      <c r="L8" s="1">
        <v>338.13</v>
      </c>
      <c r="M8" s="1">
        <v>1</v>
      </c>
      <c r="N8" s="1">
        <v>0.30312</v>
      </c>
    </row>
    <row r="9" spans="1:14" ht="15">
      <c r="A9" s="4">
        <v>6</v>
      </c>
      <c r="B9" s="1" t="s">
        <v>14</v>
      </c>
      <c r="C9" s="1" t="s">
        <v>24</v>
      </c>
      <c r="D9" s="1">
        <v>1553</v>
      </c>
      <c r="E9" s="1">
        <v>0.38498</v>
      </c>
      <c r="F9" s="1">
        <v>0.38498</v>
      </c>
      <c r="G9" s="1">
        <v>12303</v>
      </c>
      <c r="H9" s="1">
        <v>0.17435</v>
      </c>
      <c r="I9" s="1">
        <v>0.17435</v>
      </c>
      <c r="J9" s="1">
        <v>0</v>
      </c>
      <c r="K9" s="1">
        <v>117.652</v>
      </c>
      <c r="L9" s="1">
        <v>1447.48</v>
      </c>
      <c r="M9" s="1">
        <v>0.37643</v>
      </c>
      <c r="N9" s="1">
        <v>0</v>
      </c>
    </row>
    <row r="10" spans="1:14" ht="15">
      <c r="A10" s="4">
        <v>7</v>
      </c>
      <c r="B10" s="1" t="s">
        <v>14</v>
      </c>
      <c r="C10" s="1" t="s">
        <v>25</v>
      </c>
      <c r="D10" s="1">
        <v>902</v>
      </c>
      <c r="E10" s="1">
        <v>0.2236</v>
      </c>
      <c r="F10" s="1">
        <v>0.60858</v>
      </c>
      <c r="G10" s="1">
        <v>12320</v>
      </c>
      <c r="H10" s="1">
        <v>0.17459</v>
      </c>
      <c r="I10" s="1">
        <v>0.34895</v>
      </c>
      <c r="J10" s="1">
        <v>0.02823</v>
      </c>
      <c r="K10" s="1">
        <v>69.171</v>
      </c>
      <c r="L10" s="1">
        <v>852.19</v>
      </c>
      <c r="M10" s="1">
        <v>0.59805</v>
      </c>
      <c r="N10" s="1">
        <v>0.02708</v>
      </c>
    </row>
    <row r="11" spans="1:14" ht="15">
      <c r="A11" s="4">
        <v>8</v>
      </c>
      <c r="B11" s="1" t="s">
        <v>14</v>
      </c>
      <c r="C11" s="1" t="s">
        <v>26</v>
      </c>
      <c r="D11" s="1">
        <v>679</v>
      </c>
      <c r="E11" s="1">
        <v>0.16832</v>
      </c>
      <c r="F11" s="1">
        <v>0.7769</v>
      </c>
      <c r="G11" s="1">
        <v>13484</v>
      </c>
      <c r="H11" s="1">
        <v>0.19109</v>
      </c>
      <c r="I11" s="1">
        <v>0.54003</v>
      </c>
      <c r="J11" s="1">
        <v>0.08579</v>
      </c>
      <c r="K11" s="1">
        <v>48.722</v>
      </c>
      <c r="L11" s="1">
        <v>656.96</v>
      </c>
      <c r="M11" s="1">
        <v>0.7689</v>
      </c>
      <c r="N11" s="1">
        <v>0.08175</v>
      </c>
    </row>
    <row r="12" spans="1:14" ht="15">
      <c r="A12" s="4">
        <v>9</v>
      </c>
      <c r="B12" s="1" t="s">
        <v>14</v>
      </c>
      <c r="C12" s="1" t="s">
        <v>27</v>
      </c>
      <c r="D12" s="1">
        <v>496</v>
      </c>
      <c r="E12" s="1">
        <v>0.12295</v>
      </c>
      <c r="F12" s="1">
        <v>0.89985</v>
      </c>
      <c r="G12" s="1">
        <v>14981</v>
      </c>
      <c r="H12" s="1">
        <v>0.2123</v>
      </c>
      <c r="I12" s="1">
        <v>0.75234</v>
      </c>
      <c r="J12" s="1">
        <v>0.18433</v>
      </c>
      <c r="K12" s="1">
        <v>32.964</v>
      </c>
      <c r="L12" s="1">
        <v>493.83</v>
      </c>
      <c r="M12" s="1">
        <v>0.89732</v>
      </c>
      <c r="N12" s="1">
        <v>0.17563</v>
      </c>
    </row>
    <row r="13" spans="1:14" ht="15">
      <c r="A13" s="4">
        <v>10</v>
      </c>
      <c r="B13" s="1" t="s">
        <v>14</v>
      </c>
      <c r="C13" s="1" t="s">
        <v>28</v>
      </c>
      <c r="D13" s="1">
        <v>404</v>
      </c>
      <c r="E13" s="1">
        <v>0.10015</v>
      </c>
      <c r="F13" s="1">
        <v>1</v>
      </c>
      <c r="G13" s="1">
        <v>17476</v>
      </c>
      <c r="H13" s="1">
        <v>0.24766</v>
      </c>
      <c r="I13" s="1">
        <v>1</v>
      </c>
      <c r="J13" s="1">
        <v>0.33184</v>
      </c>
      <c r="K13" s="1">
        <v>22.593</v>
      </c>
      <c r="L13" s="1">
        <v>394.84</v>
      </c>
      <c r="M13" s="1">
        <v>1</v>
      </c>
      <c r="N13" s="1">
        <v>0.32061</v>
      </c>
    </row>
    <row r="14" spans="1:14" ht="15">
      <c r="A14" s="4">
        <v>11</v>
      </c>
      <c r="B14" s="1" t="s">
        <v>15</v>
      </c>
      <c r="C14" s="1" t="s">
        <v>24</v>
      </c>
      <c r="D14" s="1">
        <v>1681</v>
      </c>
      <c r="E14" s="1">
        <v>0.41151</v>
      </c>
      <c r="F14" s="1">
        <v>0.41151</v>
      </c>
      <c r="G14" s="1">
        <v>11865</v>
      </c>
      <c r="H14" s="1">
        <v>0.17684</v>
      </c>
      <c r="I14" s="1">
        <v>0.17684</v>
      </c>
      <c r="J14" s="1">
        <v>0</v>
      </c>
      <c r="K14" s="1">
        <v>131.556</v>
      </c>
      <c r="L14" s="1">
        <v>1560.92</v>
      </c>
      <c r="M14" s="1">
        <v>0.39885</v>
      </c>
      <c r="N14" s="1">
        <v>0</v>
      </c>
    </row>
    <row r="15" spans="1:14" ht="15">
      <c r="A15" s="4">
        <v>12</v>
      </c>
      <c r="B15" s="1" t="s">
        <v>15</v>
      </c>
      <c r="C15" s="1" t="s">
        <v>25</v>
      </c>
      <c r="D15" s="1">
        <v>900</v>
      </c>
      <c r="E15" s="1">
        <v>0.22032</v>
      </c>
      <c r="F15" s="1">
        <v>0.63182</v>
      </c>
      <c r="G15" s="1">
        <v>11676</v>
      </c>
      <c r="H15" s="1">
        <v>0.17403</v>
      </c>
      <c r="I15" s="1">
        <v>0.35087</v>
      </c>
      <c r="J15" s="1">
        <v>0.03265</v>
      </c>
      <c r="K15" s="1">
        <v>74.139</v>
      </c>
      <c r="L15" s="1">
        <v>865.64</v>
      </c>
      <c r="M15" s="1">
        <v>0.62005</v>
      </c>
      <c r="N15" s="1">
        <v>0.03029</v>
      </c>
    </row>
    <row r="16" spans="1:14" ht="15">
      <c r="A16" s="4">
        <v>13</v>
      </c>
      <c r="B16" s="1" t="s">
        <v>15</v>
      </c>
      <c r="C16" s="1" t="s">
        <v>26</v>
      </c>
      <c r="D16" s="1">
        <v>692</v>
      </c>
      <c r="E16" s="1">
        <v>0.1694</v>
      </c>
      <c r="F16" s="1">
        <v>0.80122</v>
      </c>
      <c r="G16" s="1">
        <v>12631</v>
      </c>
      <c r="H16" s="1">
        <v>0.18826</v>
      </c>
      <c r="I16" s="1">
        <v>0.53913</v>
      </c>
      <c r="J16" s="1">
        <v>0.09216</v>
      </c>
      <c r="K16" s="1">
        <v>53.791</v>
      </c>
      <c r="L16" s="1">
        <v>679.44</v>
      </c>
      <c r="M16" s="1">
        <v>0.79366</v>
      </c>
      <c r="N16" s="1">
        <v>0.08611</v>
      </c>
    </row>
    <row r="17" spans="1:14" ht="15">
      <c r="A17" s="4">
        <v>14</v>
      </c>
      <c r="B17" s="1" t="s">
        <v>15</v>
      </c>
      <c r="C17" s="1" t="s">
        <v>27</v>
      </c>
      <c r="D17" s="1">
        <v>516</v>
      </c>
      <c r="E17" s="1">
        <v>0.12632</v>
      </c>
      <c r="F17" s="1">
        <v>0.92754</v>
      </c>
      <c r="G17" s="1">
        <v>14794</v>
      </c>
      <c r="H17" s="1">
        <v>0.2205</v>
      </c>
      <c r="I17" s="1">
        <v>0.75963</v>
      </c>
      <c r="J17" s="1">
        <v>0.20073</v>
      </c>
      <c r="K17" s="1">
        <v>34.78</v>
      </c>
      <c r="L17" s="1">
        <v>514.53</v>
      </c>
      <c r="M17" s="1">
        <v>0.92514</v>
      </c>
      <c r="N17" s="1">
        <v>0.19023</v>
      </c>
    </row>
    <row r="18" spans="1:14" ht="15">
      <c r="A18" s="4">
        <v>15</v>
      </c>
      <c r="B18" s="1" t="s">
        <v>15</v>
      </c>
      <c r="C18" s="1" t="s">
        <v>28</v>
      </c>
      <c r="D18" s="1">
        <v>296</v>
      </c>
      <c r="E18" s="1">
        <v>0.07246</v>
      </c>
      <c r="F18" s="1">
        <v>1</v>
      </c>
      <c r="G18" s="1">
        <v>16127</v>
      </c>
      <c r="H18" s="1">
        <v>0.24037</v>
      </c>
      <c r="I18" s="1">
        <v>1</v>
      </c>
      <c r="J18" s="1">
        <v>0.36864</v>
      </c>
      <c r="K18" s="1">
        <v>18.166</v>
      </c>
      <c r="L18" s="1">
        <v>292.97</v>
      </c>
      <c r="M18" s="1">
        <v>1</v>
      </c>
      <c r="N18" s="1">
        <v>0.35574</v>
      </c>
    </row>
    <row r="19" spans="1:14" ht="15">
      <c r="A19" s="4">
        <v>16</v>
      </c>
      <c r="B19" s="1" t="s">
        <v>16</v>
      </c>
      <c r="C19" s="1" t="s">
        <v>24</v>
      </c>
      <c r="D19" s="1">
        <v>1766</v>
      </c>
      <c r="E19" s="1">
        <v>0.41533</v>
      </c>
      <c r="F19" s="1">
        <v>0.41533</v>
      </c>
      <c r="G19" s="1">
        <v>11872</v>
      </c>
      <c r="H19" s="1">
        <v>0.18242</v>
      </c>
      <c r="I19" s="1">
        <v>0.18242</v>
      </c>
      <c r="J19" s="1">
        <v>0</v>
      </c>
      <c r="K19" s="1">
        <v>138.361</v>
      </c>
      <c r="L19" s="1">
        <v>1642.63</v>
      </c>
      <c r="M19" s="1">
        <v>0.4024</v>
      </c>
      <c r="N19" s="1">
        <v>0</v>
      </c>
    </row>
    <row r="20" spans="1:14" ht="15">
      <c r="A20" s="4">
        <v>17</v>
      </c>
      <c r="B20" s="1" t="s">
        <v>16</v>
      </c>
      <c r="C20" s="1" t="s">
        <v>25</v>
      </c>
      <c r="D20" s="1">
        <v>910</v>
      </c>
      <c r="E20" s="1">
        <v>0.21402</v>
      </c>
      <c r="F20" s="1">
        <v>0.62935</v>
      </c>
      <c r="G20" s="1">
        <v>11067</v>
      </c>
      <c r="H20" s="1">
        <v>0.17005</v>
      </c>
      <c r="I20" s="1">
        <v>0.35247</v>
      </c>
      <c r="J20" s="1">
        <v>0.03159</v>
      </c>
      <c r="K20" s="1">
        <v>79.189</v>
      </c>
      <c r="L20" s="1">
        <v>876.38</v>
      </c>
      <c r="M20" s="1">
        <v>0.61709</v>
      </c>
      <c r="N20" s="1">
        <v>0.02926</v>
      </c>
    </row>
    <row r="21" spans="1:14" ht="15">
      <c r="A21" s="4">
        <v>18</v>
      </c>
      <c r="B21" s="1" t="s">
        <v>16</v>
      </c>
      <c r="C21" s="1" t="s">
        <v>26</v>
      </c>
      <c r="D21" s="1">
        <v>633</v>
      </c>
      <c r="E21" s="1">
        <v>0.14887</v>
      </c>
      <c r="F21" s="1">
        <v>0.77822</v>
      </c>
      <c r="G21" s="1">
        <v>12464</v>
      </c>
      <c r="H21" s="1">
        <v>0.19152</v>
      </c>
      <c r="I21" s="1">
        <v>0.54399</v>
      </c>
      <c r="J21" s="1">
        <v>0.09965</v>
      </c>
      <c r="K21" s="1">
        <v>50.209</v>
      </c>
      <c r="L21" s="1">
        <v>625.8</v>
      </c>
      <c r="M21" s="1">
        <v>0.7704</v>
      </c>
      <c r="N21" s="1">
        <v>0.09341</v>
      </c>
    </row>
    <row r="22" spans="1:14" ht="15">
      <c r="A22" s="4">
        <v>19</v>
      </c>
      <c r="B22" s="1" t="s">
        <v>16</v>
      </c>
      <c r="C22" s="1" t="s">
        <v>27</v>
      </c>
      <c r="D22" s="1">
        <v>584</v>
      </c>
      <c r="E22" s="1">
        <v>0.13735</v>
      </c>
      <c r="F22" s="1">
        <v>0.91557</v>
      </c>
      <c r="G22" s="1">
        <v>14199</v>
      </c>
      <c r="H22" s="1">
        <v>0.21818</v>
      </c>
      <c r="I22" s="1">
        <v>0.76217</v>
      </c>
      <c r="J22" s="1">
        <v>0.19472</v>
      </c>
      <c r="K22" s="1">
        <v>40.909</v>
      </c>
      <c r="L22" s="1">
        <v>580.87</v>
      </c>
      <c r="M22" s="1">
        <v>0.91269</v>
      </c>
      <c r="N22" s="1">
        <v>0.18409</v>
      </c>
    </row>
    <row r="23" spans="1:14" ht="15">
      <c r="A23" s="4">
        <v>20</v>
      </c>
      <c r="B23" s="1" t="s">
        <v>16</v>
      </c>
      <c r="C23" s="1" t="s">
        <v>28</v>
      </c>
      <c r="D23" s="1">
        <v>359</v>
      </c>
      <c r="E23" s="1">
        <v>0.08443</v>
      </c>
      <c r="F23" s="1">
        <v>1</v>
      </c>
      <c r="G23" s="1">
        <v>15478</v>
      </c>
      <c r="H23" s="1">
        <v>0.23783</v>
      </c>
      <c r="I23" s="1">
        <v>1</v>
      </c>
      <c r="J23" s="1">
        <v>0.34812</v>
      </c>
      <c r="K23" s="1">
        <v>23.026</v>
      </c>
      <c r="L23" s="1">
        <v>356.39</v>
      </c>
      <c r="M23" s="1">
        <v>1</v>
      </c>
      <c r="N23" s="1">
        <v>0.33461</v>
      </c>
    </row>
    <row r="24" spans="1:14" ht="15">
      <c r="A24" s="4">
        <v>21</v>
      </c>
      <c r="B24" s="1" t="s">
        <v>17</v>
      </c>
      <c r="C24" s="1" t="s">
        <v>24</v>
      </c>
      <c r="D24" s="1">
        <v>1670</v>
      </c>
      <c r="E24" s="1">
        <v>0.38864</v>
      </c>
      <c r="F24" s="1">
        <v>0.38864</v>
      </c>
      <c r="G24" s="1">
        <v>11064</v>
      </c>
      <c r="H24" s="1">
        <v>0.17265</v>
      </c>
      <c r="I24" s="1">
        <v>0.17265</v>
      </c>
      <c r="J24" s="1">
        <v>0</v>
      </c>
      <c r="K24" s="1">
        <v>141.828</v>
      </c>
      <c r="L24" s="1">
        <v>1569.18</v>
      </c>
      <c r="M24" s="1">
        <v>0.37615</v>
      </c>
      <c r="N24" s="1">
        <v>0</v>
      </c>
    </row>
    <row r="25" spans="1:14" ht="15">
      <c r="A25" s="4">
        <v>22</v>
      </c>
      <c r="B25" s="1" t="s">
        <v>17</v>
      </c>
      <c r="C25" s="1" t="s">
        <v>25</v>
      </c>
      <c r="D25" s="1">
        <v>912</v>
      </c>
      <c r="E25" s="1">
        <v>0.21224</v>
      </c>
      <c r="F25" s="1">
        <v>0.60088</v>
      </c>
      <c r="G25" s="1">
        <v>10810</v>
      </c>
      <c r="H25" s="1">
        <v>0.16868</v>
      </c>
      <c r="I25" s="1">
        <v>0.34133</v>
      </c>
      <c r="J25" s="1">
        <v>0.02892</v>
      </c>
      <c r="K25" s="1">
        <v>82.12</v>
      </c>
      <c r="L25" s="1">
        <v>887.72</v>
      </c>
      <c r="M25" s="1">
        <v>0.58894</v>
      </c>
      <c r="N25" s="1">
        <v>0.02671</v>
      </c>
    </row>
    <row r="26" spans="1:14" ht="15">
      <c r="A26" s="4">
        <v>23</v>
      </c>
      <c r="B26" s="1" t="s">
        <v>17</v>
      </c>
      <c r="C26" s="1" t="s">
        <v>26</v>
      </c>
      <c r="D26" s="1">
        <v>680</v>
      </c>
      <c r="E26" s="1">
        <v>0.15825</v>
      </c>
      <c r="F26" s="1">
        <v>0.75913</v>
      </c>
      <c r="G26" s="1">
        <v>12493</v>
      </c>
      <c r="H26" s="1">
        <v>0.19495</v>
      </c>
      <c r="I26" s="1">
        <v>0.53628</v>
      </c>
      <c r="J26" s="1">
        <v>0.09204</v>
      </c>
      <c r="K26" s="1">
        <v>54.065</v>
      </c>
      <c r="L26" s="1">
        <v>675.43</v>
      </c>
      <c r="M26" s="1">
        <v>0.75085</v>
      </c>
      <c r="N26" s="1">
        <v>0.08626</v>
      </c>
    </row>
    <row r="27" spans="1:14" ht="15">
      <c r="A27" s="4">
        <v>24</v>
      </c>
      <c r="B27" s="1" t="s">
        <v>17</v>
      </c>
      <c r="C27" s="1" t="s">
        <v>27</v>
      </c>
      <c r="D27" s="1">
        <v>603</v>
      </c>
      <c r="E27" s="1">
        <v>0.14033</v>
      </c>
      <c r="F27" s="1">
        <v>0.89946</v>
      </c>
      <c r="G27" s="1">
        <v>14187</v>
      </c>
      <c r="H27" s="1">
        <v>0.22138</v>
      </c>
      <c r="I27" s="1">
        <v>0.75766</v>
      </c>
      <c r="J27" s="1">
        <v>0.18484</v>
      </c>
      <c r="K27" s="1">
        <v>42.65</v>
      </c>
      <c r="L27" s="1">
        <v>605.08</v>
      </c>
      <c r="M27" s="1">
        <v>0.8959</v>
      </c>
      <c r="N27" s="1">
        <v>0.1747</v>
      </c>
    </row>
    <row r="28" spans="1:14" ht="15">
      <c r="A28" s="4">
        <v>25</v>
      </c>
      <c r="B28" s="1" t="s">
        <v>17</v>
      </c>
      <c r="C28" s="1" t="s">
        <v>28</v>
      </c>
      <c r="D28" s="1">
        <v>432</v>
      </c>
      <c r="E28" s="1">
        <v>0.10054</v>
      </c>
      <c r="F28" s="1">
        <v>1</v>
      </c>
      <c r="G28" s="1">
        <v>15530</v>
      </c>
      <c r="H28" s="1">
        <v>0.24234</v>
      </c>
      <c r="I28" s="1">
        <v>1</v>
      </c>
      <c r="J28" s="1">
        <v>0.32664</v>
      </c>
      <c r="K28" s="1">
        <v>27.965</v>
      </c>
      <c r="L28" s="1">
        <v>434.29</v>
      </c>
      <c r="M28" s="1">
        <v>1</v>
      </c>
      <c r="N28" s="1">
        <v>0.31294</v>
      </c>
    </row>
    <row r="29" spans="1:14" ht="15">
      <c r="A29" s="4">
        <v>26</v>
      </c>
      <c r="B29" s="1" t="s">
        <v>18</v>
      </c>
      <c r="C29" s="1" t="s">
        <v>24</v>
      </c>
      <c r="D29" s="1">
        <v>1566</v>
      </c>
      <c r="E29" s="1">
        <v>0.40102</v>
      </c>
      <c r="F29" s="1">
        <v>0.40102</v>
      </c>
      <c r="G29" s="1">
        <v>11542</v>
      </c>
      <c r="H29" s="1">
        <v>0.17423</v>
      </c>
      <c r="I29" s="1">
        <v>0.17423</v>
      </c>
      <c r="J29" s="1">
        <v>0</v>
      </c>
      <c r="K29" s="1">
        <v>130.512</v>
      </c>
      <c r="L29" s="1">
        <v>1506.37</v>
      </c>
      <c r="M29" s="1">
        <v>0.3937</v>
      </c>
      <c r="N29" s="1">
        <v>0</v>
      </c>
    </row>
    <row r="30" spans="1:14" ht="15">
      <c r="A30" s="4">
        <v>27</v>
      </c>
      <c r="B30" s="1" t="s">
        <v>18</v>
      </c>
      <c r="C30" s="1" t="s">
        <v>25</v>
      </c>
      <c r="D30" s="1">
        <v>864</v>
      </c>
      <c r="E30" s="1">
        <v>0.22125</v>
      </c>
      <c r="F30" s="1">
        <v>0.62228</v>
      </c>
      <c r="G30" s="1">
        <v>11730</v>
      </c>
      <c r="H30" s="1">
        <v>0.17707</v>
      </c>
      <c r="I30" s="1">
        <v>0.3513</v>
      </c>
      <c r="J30" s="1">
        <v>0.03246</v>
      </c>
      <c r="K30" s="1">
        <v>73.197</v>
      </c>
      <c r="L30" s="1">
        <v>858.6</v>
      </c>
      <c r="M30" s="1">
        <v>0.6181</v>
      </c>
      <c r="N30" s="1">
        <v>0.03061</v>
      </c>
    </row>
    <row r="31" spans="1:14" ht="15">
      <c r="A31" s="4">
        <v>28</v>
      </c>
      <c r="B31" s="1" t="s">
        <v>18</v>
      </c>
      <c r="C31" s="1" t="s">
        <v>26</v>
      </c>
      <c r="D31" s="1">
        <v>617</v>
      </c>
      <c r="E31" s="1">
        <v>0.158</v>
      </c>
      <c r="F31" s="1">
        <v>0.78028</v>
      </c>
      <c r="G31" s="1">
        <v>12411</v>
      </c>
      <c r="H31" s="1">
        <v>0.18735</v>
      </c>
      <c r="I31" s="1">
        <v>0.53864</v>
      </c>
      <c r="J31" s="1">
        <v>0.09354</v>
      </c>
      <c r="K31" s="1">
        <v>49.458</v>
      </c>
      <c r="L31" s="1">
        <v>613.83</v>
      </c>
      <c r="M31" s="1">
        <v>0.77853</v>
      </c>
      <c r="N31" s="1">
        <v>0.09006</v>
      </c>
    </row>
    <row r="32" spans="1:14" ht="15">
      <c r="A32" s="4">
        <v>29</v>
      </c>
      <c r="B32" s="1" t="s">
        <v>18</v>
      </c>
      <c r="C32" s="1" t="s">
        <v>27</v>
      </c>
      <c r="D32" s="1">
        <v>516</v>
      </c>
      <c r="E32" s="1">
        <v>0.13214</v>
      </c>
      <c r="F32" s="1">
        <v>0.91242</v>
      </c>
      <c r="G32" s="1">
        <v>14866</v>
      </c>
      <c r="H32" s="1">
        <v>0.22441</v>
      </c>
      <c r="I32" s="1">
        <v>0.76305</v>
      </c>
      <c r="J32" s="1">
        <v>0.19746</v>
      </c>
      <c r="K32" s="1">
        <v>34.305</v>
      </c>
      <c r="L32" s="1">
        <v>509.98</v>
      </c>
      <c r="M32" s="1">
        <v>0.91182</v>
      </c>
      <c r="N32" s="1">
        <v>0.19297</v>
      </c>
    </row>
    <row r="33" spans="1:14" ht="15">
      <c r="A33" s="4">
        <v>30</v>
      </c>
      <c r="B33" s="1" t="s">
        <v>18</v>
      </c>
      <c r="C33" s="1" t="s">
        <v>28</v>
      </c>
      <c r="D33" s="1">
        <v>342</v>
      </c>
      <c r="E33" s="1">
        <v>0.08758</v>
      </c>
      <c r="F33" s="1">
        <v>1</v>
      </c>
      <c r="G33" s="1">
        <v>15697</v>
      </c>
      <c r="H33" s="1">
        <v>0.23695</v>
      </c>
      <c r="I33" s="1">
        <v>1</v>
      </c>
      <c r="J33" s="1">
        <v>0.34683</v>
      </c>
      <c r="K33" s="1">
        <v>21.495</v>
      </c>
      <c r="L33" s="1">
        <v>337.41</v>
      </c>
      <c r="M33" s="1">
        <v>1</v>
      </c>
      <c r="N33" s="1">
        <v>0.34174</v>
      </c>
    </row>
    <row r="34" spans="1:14" ht="15">
      <c r="A34" s="4">
        <v>31</v>
      </c>
      <c r="B34" s="1" t="s">
        <v>19</v>
      </c>
      <c r="C34" s="1" t="s">
        <v>24</v>
      </c>
      <c r="D34" s="1">
        <v>1457</v>
      </c>
      <c r="E34" s="1">
        <v>0.42979</v>
      </c>
      <c r="F34" s="1">
        <v>0.42979</v>
      </c>
      <c r="G34" s="1">
        <v>12135</v>
      </c>
      <c r="H34" s="1">
        <v>0.17655</v>
      </c>
      <c r="I34" s="1">
        <v>0.17655</v>
      </c>
      <c r="J34" s="1">
        <v>0</v>
      </c>
      <c r="K34" s="1">
        <v>114.92</v>
      </c>
      <c r="L34" s="1">
        <v>1394.55</v>
      </c>
      <c r="M34" s="1">
        <v>0.42344</v>
      </c>
      <c r="N34" s="1">
        <v>0</v>
      </c>
    </row>
    <row r="35" spans="1:14" ht="15">
      <c r="A35" s="4">
        <v>32</v>
      </c>
      <c r="B35" s="1" t="s">
        <v>19</v>
      </c>
      <c r="C35" s="1" t="s">
        <v>25</v>
      </c>
      <c r="D35" s="1">
        <v>743</v>
      </c>
      <c r="E35" s="1">
        <v>0.21917</v>
      </c>
      <c r="F35" s="1">
        <v>0.64897</v>
      </c>
      <c r="G35" s="1">
        <v>12237</v>
      </c>
      <c r="H35" s="1">
        <v>0.17804</v>
      </c>
      <c r="I35" s="1">
        <v>0.35459</v>
      </c>
      <c r="J35" s="1">
        <v>0.03782</v>
      </c>
      <c r="K35" s="1">
        <v>58.663</v>
      </c>
      <c r="L35" s="1">
        <v>717.86</v>
      </c>
      <c r="M35" s="1">
        <v>0.6414</v>
      </c>
      <c r="N35" s="1">
        <v>0.0369</v>
      </c>
    </row>
    <row r="36" spans="1:14" ht="15">
      <c r="A36" s="4">
        <v>33</v>
      </c>
      <c r="B36" s="1" t="s">
        <v>19</v>
      </c>
      <c r="C36" s="1" t="s">
        <v>26</v>
      </c>
      <c r="D36" s="1">
        <v>541</v>
      </c>
      <c r="E36" s="1">
        <v>0.15959</v>
      </c>
      <c r="F36" s="1">
        <v>0.80855</v>
      </c>
      <c r="G36" s="1">
        <v>13112</v>
      </c>
      <c r="H36" s="1">
        <v>0.19077</v>
      </c>
      <c r="I36" s="1">
        <v>0.54536</v>
      </c>
      <c r="J36" s="1">
        <v>0.10504</v>
      </c>
      <c r="K36" s="1">
        <v>40.888</v>
      </c>
      <c r="L36" s="1">
        <v>536.12</v>
      </c>
      <c r="M36" s="1">
        <v>0.80419</v>
      </c>
      <c r="N36" s="1">
        <v>0.10154</v>
      </c>
    </row>
    <row r="37" spans="1:14" ht="15">
      <c r="A37" s="4">
        <v>34</v>
      </c>
      <c r="B37" s="1" t="s">
        <v>19</v>
      </c>
      <c r="C37" s="1" t="s">
        <v>27</v>
      </c>
      <c r="D37" s="1">
        <v>417</v>
      </c>
      <c r="E37" s="1">
        <v>0.12301</v>
      </c>
      <c r="F37" s="1">
        <v>0.93156</v>
      </c>
      <c r="G37" s="1">
        <v>14943</v>
      </c>
      <c r="H37" s="1">
        <v>0.21741</v>
      </c>
      <c r="I37" s="1">
        <v>0.76276</v>
      </c>
      <c r="J37" s="1">
        <v>0.21374</v>
      </c>
      <c r="K37" s="1">
        <v>27.686</v>
      </c>
      <c r="L37" s="1">
        <v>413.72</v>
      </c>
      <c r="M37" s="1">
        <v>0.92981</v>
      </c>
      <c r="N37" s="1">
        <v>0.20787</v>
      </c>
    </row>
    <row r="38" spans="1:14" ht="15">
      <c r="A38" s="4">
        <v>35</v>
      </c>
      <c r="B38" s="1" t="s">
        <v>19</v>
      </c>
      <c r="C38" s="1" t="s">
        <v>28</v>
      </c>
      <c r="D38" s="1">
        <v>232</v>
      </c>
      <c r="E38" s="1">
        <v>0.06844</v>
      </c>
      <c r="F38" s="1">
        <v>1</v>
      </c>
      <c r="G38" s="1">
        <v>16306</v>
      </c>
      <c r="H38" s="1">
        <v>0.23724</v>
      </c>
      <c r="I38" s="1">
        <v>1</v>
      </c>
      <c r="J38" s="1">
        <v>0.38254</v>
      </c>
      <c r="K38" s="1">
        <v>14.177</v>
      </c>
      <c r="L38" s="1">
        <v>231.18</v>
      </c>
      <c r="M38" s="1">
        <v>1</v>
      </c>
      <c r="N38" s="1">
        <v>0.37491</v>
      </c>
    </row>
    <row r="39" spans="1:14" ht="15">
      <c r="A39" s="4">
        <v>36</v>
      </c>
      <c r="B39" s="1" t="s">
        <v>20</v>
      </c>
      <c r="C39" s="1" t="s">
        <v>24</v>
      </c>
      <c r="D39" s="1">
        <v>1346</v>
      </c>
      <c r="E39" s="1">
        <v>0.45077</v>
      </c>
      <c r="F39" s="1">
        <v>0.45077</v>
      </c>
      <c r="G39" s="1">
        <v>12312</v>
      </c>
      <c r="H39" s="1">
        <v>0.17364</v>
      </c>
      <c r="I39" s="1">
        <v>0.17364</v>
      </c>
      <c r="J39" s="1">
        <v>0</v>
      </c>
      <c r="K39" s="1">
        <v>105.564</v>
      </c>
      <c r="L39" s="1">
        <v>1299.7</v>
      </c>
      <c r="M39" s="1">
        <v>0.44627</v>
      </c>
      <c r="N39" s="1">
        <v>0</v>
      </c>
    </row>
    <row r="40" spans="1:14" ht="15">
      <c r="A40" s="4">
        <v>37</v>
      </c>
      <c r="B40" s="1" t="s">
        <v>20</v>
      </c>
      <c r="C40" s="1" t="s">
        <v>25</v>
      </c>
      <c r="D40" s="1">
        <v>664</v>
      </c>
      <c r="E40" s="1">
        <v>0.22237</v>
      </c>
      <c r="F40" s="1">
        <v>0.67314</v>
      </c>
      <c r="G40" s="1">
        <v>13025</v>
      </c>
      <c r="H40" s="1">
        <v>0.18369</v>
      </c>
      <c r="I40" s="1">
        <v>0.35733</v>
      </c>
      <c r="J40" s="1">
        <v>0.04419</v>
      </c>
      <c r="K40" s="1">
        <v>49.847</v>
      </c>
      <c r="L40" s="1">
        <v>649.25</v>
      </c>
      <c r="M40" s="1">
        <v>0.6692</v>
      </c>
      <c r="N40" s="1">
        <v>0.04327</v>
      </c>
    </row>
    <row r="41" spans="1:14" ht="15">
      <c r="A41" s="4">
        <v>38</v>
      </c>
      <c r="B41" s="1" t="s">
        <v>20</v>
      </c>
      <c r="C41" s="1" t="s">
        <v>26</v>
      </c>
      <c r="D41" s="1">
        <v>455</v>
      </c>
      <c r="E41" s="1">
        <v>0.15238</v>
      </c>
      <c r="F41" s="1">
        <v>0.82552</v>
      </c>
      <c r="G41" s="1">
        <v>13448</v>
      </c>
      <c r="H41" s="1">
        <v>0.18966</v>
      </c>
      <c r="I41" s="1">
        <v>0.54699</v>
      </c>
      <c r="J41" s="1">
        <v>0.11741</v>
      </c>
      <c r="K41" s="1">
        <v>33.308</v>
      </c>
      <c r="L41" s="1">
        <v>447.93</v>
      </c>
      <c r="M41" s="1">
        <v>0.823</v>
      </c>
      <c r="N41" s="1">
        <v>0.11523</v>
      </c>
    </row>
    <row r="42" spans="1:14" ht="15">
      <c r="A42" s="4">
        <v>39</v>
      </c>
      <c r="B42" s="1" t="s">
        <v>20</v>
      </c>
      <c r="C42" s="1" t="s">
        <v>27</v>
      </c>
      <c r="D42" s="1">
        <v>337</v>
      </c>
      <c r="E42" s="1">
        <v>0.11286</v>
      </c>
      <c r="F42" s="1">
        <v>0.93838</v>
      </c>
      <c r="G42" s="1">
        <v>14947</v>
      </c>
      <c r="H42" s="1">
        <v>0.2108</v>
      </c>
      <c r="I42" s="1">
        <v>0.75779</v>
      </c>
      <c r="J42" s="1">
        <v>0.2297</v>
      </c>
      <c r="K42" s="1">
        <v>22.304</v>
      </c>
      <c r="L42" s="1">
        <v>333.38</v>
      </c>
      <c r="M42" s="1">
        <v>0.93747</v>
      </c>
      <c r="N42" s="1">
        <v>0.2261</v>
      </c>
    </row>
    <row r="43" spans="1:14" ht="15">
      <c r="A43" s="4">
        <v>40</v>
      </c>
      <c r="B43" s="1" t="s">
        <v>20</v>
      </c>
      <c r="C43" s="1" t="s">
        <v>28</v>
      </c>
      <c r="D43" s="1">
        <v>184</v>
      </c>
      <c r="E43" s="1">
        <v>0.06162</v>
      </c>
      <c r="F43" s="1">
        <v>1</v>
      </c>
      <c r="G43" s="1">
        <v>17174</v>
      </c>
      <c r="H43" s="1">
        <v>0.24221</v>
      </c>
      <c r="I43" s="1">
        <v>1</v>
      </c>
      <c r="J43" s="1">
        <v>0.41028</v>
      </c>
      <c r="K43" s="1">
        <v>10.605</v>
      </c>
      <c r="L43" s="1">
        <v>182.12</v>
      </c>
      <c r="M43" s="1">
        <v>1</v>
      </c>
      <c r="N43" s="1">
        <v>0.40578</v>
      </c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2010-02-24T22:18:22Z</cp:lastPrinted>
  <dcterms:created xsi:type="dcterms:W3CDTF">2009-11-25T16:19:17Z</dcterms:created>
  <dcterms:modified xsi:type="dcterms:W3CDTF">2010-11-03T17:25:57Z</dcterms:modified>
  <cp:category/>
  <cp:version/>
  <cp:contentType/>
  <cp:contentStatus/>
</cp:coreProperties>
</file>