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9320" windowHeight="12360" tabRatio="716" activeTab="0"/>
  </bookViews>
  <sheets>
    <sheet name="teen_pregnancy_DRR" sheetId="1" r:id="rId1"/>
    <sheet name="teen_pregnancy_DRD" sheetId="2" r:id="rId2"/>
    <sheet name="rural_data (2)" sheetId="3" r:id="rId3"/>
    <sheet name="urban_data(2)" sheetId="4" r:id="rId4"/>
    <sheet name="orig_data" sheetId="5" r:id="rId5"/>
  </sheets>
  <definedNames/>
  <calcPr fullCalcOnLoad="1"/>
</workbook>
</file>

<file path=xl/sharedStrings.xml><?xml version="1.0" encoding="utf-8"?>
<sst xmlns="http://schemas.openxmlformats.org/spreadsheetml/2006/main" count="2044" uniqueCount="97">
  <si>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</si>
  <si>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</si>
  <si>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</si>
  <si>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</si>
  <si>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</si>
  <si>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</si>
  <si>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</si>
  <si>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</si>
  <si>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</si>
  <si>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</si>
  <si>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</si>
  <si>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</si>
  <si>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</si>
  <si>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</si>
  <si>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</si>
  <si>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</si>
  <si>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</si>
  <si>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</si>
  <si>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</si>
  <si>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</si>
  <si>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</si>
  <si>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</si>
  <si>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</si>
  <si>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</si>
  <si>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</si>
  <si>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</si>
  <si>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</si>
  <si>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</si>
  <si>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</si>
  <si>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</si>
  <si>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</si>
  <si>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</si>
  <si>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</si>
  <si>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</si>
  <si>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</si>
  <si>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</si>
  <si>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</si>
  <si>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</si>
  <si>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</si>
  <si>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</si>
  <si>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</si>
  <si>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</si>
  <si>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</si>
  <si>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</si>
  <si>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</si>
  <si>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</si>
  <si>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</si>
  <si>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</si>
  <si>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</si>
  <si>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</si>
  <si>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Disparity Rate Difference Ratio</t>
  </si>
  <si>
    <t>fys</t>
  </si>
  <si>
    <t>Z_stat</t>
  </si>
  <si>
    <t>Prob_Z</t>
  </si>
  <si>
    <t>Program model_teen_preg_rate.sas</t>
  </si>
  <si>
    <t>teen_preg</t>
  </si>
  <si>
    <t>01: 1984/85-1986/87</t>
  </si>
  <si>
    <t>02: 1987/88-1989/90</t>
  </si>
  <si>
    <t>03: 1990/91-1992/93</t>
  </si>
  <si>
    <t>04: 1993/94-1995/96</t>
  </si>
  <si>
    <t>05: 1996/97-1998/99</t>
  </si>
  <si>
    <t>06: 1999/00-2001/02</t>
  </si>
  <si>
    <t>07: 2002/03-2004/05</t>
  </si>
  <si>
    <t>08: 2005/06-2007/08</t>
  </si>
  <si>
    <t>(R1 and R5 @ 1984/85-1986/87 (ref)) vs (R1 and R5 @ 2005/06-2007/08)</t>
  </si>
  <si>
    <t>(U1 and U5 @ 1984/85-1986/87 (ref)) vs (U1 and U5 @ 2005/06-2007/08)</t>
  </si>
  <si>
    <t>R1 vs R5 @ 1984/85-1986/87</t>
  </si>
  <si>
    <t>R1 vs R5 @ 1987/88-1989/90</t>
  </si>
  <si>
    <t>R1 vs R5 @ 1990/91-1992/93</t>
  </si>
  <si>
    <t>R1 vs R5 @ 1993/94-1995/96</t>
  </si>
  <si>
    <t>R1 vs R5 @ 1996/97-1998/99</t>
  </si>
  <si>
    <t>R1 vs R5 @ 1999/00-2001/02</t>
  </si>
  <si>
    <t>R1 vs R5 @ 2002/03-2004/05</t>
  </si>
  <si>
    <t>U1 vs U5 @ 1987/88-1989/90</t>
  </si>
  <si>
    <t>U1 vs U5 @ 1993/94-1995/96</t>
  </si>
  <si>
    <t>U1 vs U5 @ 1996/97-1998/99</t>
  </si>
  <si>
    <t>U1 vs U5 @ 1999/00-2001/02</t>
  </si>
  <si>
    <t>U1 vs U5 @ 2002/03-2004/05</t>
  </si>
  <si>
    <t>Teen Pregnancy - Urban</t>
  </si>
  <si>
    <t>Teen Pregnancy - Rural</t>
  </si>
  <si>
    <t>T1: 1984/85-1986/87</t>
  </si>
  <si>
    <t>T2: 1987/88-1989/90</t>
  </si>
  <si>
    <t>T3: 1990/91-1992/93</t>
  </si>
  <si>
    <t>T4: 1993/94-1995/96</t>
  </si>
  <si>
    <t>T5: 1996/97-1998/99</t>
  </si>
  <si>
    <t>T6: 1999/00-2001/02</t>
  </si>
  <si>
    <t>T7: 2002/03-2004/05</t>
  </si>
  <si>
    <t>T8: 2005/06-2007/08</t>
  </si>
  <si>
    <t xml:space="preserve">date:   January 28, 2010 </t>
  </si>
  <si>
    <t>R1 vs R5 @ 2005/06-2007/08</t>
  </si>
  <si>
    <t>U1 vs U5 @ 1984/85-1986/87</t>
  </si>
  <si>
    <t>U1 vs U5 @ 1990/91-1992/93</t>
  </si>
  <si>
    <t>U1 vs U5 @ 2005/06-2007/08</t>
  </si>
  <si>
    <t>*</t>
  </si>
  <si>
    <t>Postive error bar values</t>
  </si>
  <si>
    <t>Negative error bar values</t>
  </si>
  <si>
    <t xml:space="preserve">Crude and Adjusted Teen Preg Rates for 8 time periods, per 1000, Ages 15-19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</si>
</sst>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39">
    <font>
      <sz val="11"/>
      <color theme="1"/>
      <name val="Univers 45 Light"/>
      <family val="2"/>
    </font>
    <font>
      <sz val="10"/>
      <color indexed="8"/>
      <name val="Franklin Gothic Book"/>
      <family val="2"/>
    </font>
    <font>
      <sz val="11"/>
      <color indexed="8"/>
      <name val="Univers 45 Light"/>
      <family val="2"/>
    </font>
    <font>
      <b/>
      <sz val="18"/>
      <color indexed="56"/>
      <name val="Univers 45 Light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17"/>
      <name val="Franklin Gothic Book"/>
      <family val="2"/>
    </font>
    <font>
      <sz val="10"/>
      <color indexed="20"/>
      <name val="Franklin Gothic Book"/>
      <family val="2"/>
    </font>
    <font>
      <sz val="10"/>
      <color indexed="60"/>
      <name val="Franklin Gothic Book"/>
      <family val="2"/>
    </font>
    <font>
      <sz val="10"/>
      <color indexed="62"/>
      <name val="Franklin Gothic Book"/>
      <family val="2"/>
    </font>
    <font>
      <b/>
      <sz val="10"/>
      <color indexed="63"/>
      <name val="Franklin Gothic Book"/>
      <family val="2"/>
    </font>
    <font>
      <b/>
      <sz val="10"/>
      <color indexed="52"/>
      <name val="Franklin Gothic Book"/>
      <family val="2"/>
    </font>
    <font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sz val="10"/>
      <color indexed="10"/>
      <name val="Franklin Gothic Book"/>
      <family val="2"/>
    </font>
    <font>
      <i/>
      <sz val="10"/>
      <color indexed="23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b/>
      <sz val="12"/>
      <color indexed="8"/>
      <name val="Univers 45 Light"/>
      <family val="0"/>
    </font>
    <font>
      <sz val="8"/>
      <color indexed="8"/>
      <name val="Univers 45 Light"/>
      <family val="0"/>
    </font>
    <font>
      <sz val="12"/>
      <color indexed="8"/>
      <name val="Univers 45 Light"/>
      <family val="0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Univers 45 Light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4.7: Teen Pregnancy Disparity Rate Ratios by Urban and Rural Income Quintile
</a:t>
            </a:r>
            <a:r>
              <a:rPr lang="en-US" cap="none" sz="11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(2005/06-2007/08) age, per 1,000 females aged 15-19 </a:t>
            </a:r>
          </a:p>
        </c:rich>
      </c:tx>
      <c:layout>
        <c:manualLayout>
          <c:xMode val="factor"/>
          <c:yMode val="factor"/>
          <c:x val="0.137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4825"/>
          <c:w val="0.9875"/>
          <c:h val="0.8085"/>
        </c:manualLayout>
      </c:layout>
      <c:lineChart>
        <c:grouping val="standard"/>
        <c:varyColors val="0"/>
        <c:ser>
          <c:idx val="2"/>
          <c:order val="0"/>
          <c:tx>
            <c:v>Urban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'urban_data(2)'!$Q$14:$Q$21</c:f>
                <c:numCache>
                  <c:ptCount val="8"/>
                  <c:pt idx="0">
                    <c:v>0.6259268926999999</c:v>
                  </c:pt>
                  <c:pt idx="1">
                    <c:v>0.6031027726000007</c:v>
                  </c:pt>
                  <c:pt idx="2">
                    <c:v>0.9548316768999996</c:v>
                  </c:pt>
                  <c:pt idx="3">
                    <c:v>0.724746455</c:v>
                  </c:pt>
                  <c:pt idx="4">
                    <c:v>0.5683519395000003</c:v>
                  </c:pt>
                  <c:pt idx="5">
                    <c:v>0.7667652230000002</c:v>
                  </c:pt>
                  <c:pt idx="6">
                    <c:v>1.2158944632999997</c:v>
                  </c:pt>
                  <c:pt idx="7">
                    <c:v>1.6706077965999988</c:v>
                  </c:pt>
                </c:numCache>
              </c:numRef>
            </c:plus>
            <c:minus>
              <c:numRef>
                <c:f>'urban_data(2)'!$R$14:$R$21</c:f>
                <c:numCache>
                  <c:ptCount val="8"/>
                  <c:pt idx="0">
                    <c:v>0.5553645596000001</c:v>
                  </c:pt>
                  <c:pt idx="1">
                    <c:v>0.5401284737999994</c:v>
                  </c:pt>
                  <c:pt idx="2">
                    <c:v>0.8433824156999998</c:v>
                  </c:pt>
                  <c:pt idx="3">
                    <c:v>0.6468539388999996</c:v>
                  </c:pt>
                  <c:pt idx="4">
                    <c:v>0.5111747077999995</c:v>
                  </c:pt>
                  <c:pt idx="5">
                    <c:v>0.6807917426000003</c:v>
                  </c:pt>
                  <c:pt idx="6">
                    <c:v>1.0572966286000005</c:v>
                  </c:pt>
                  <c:pt idx="7">
                    <c:v>1.4305306488999996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'urban_data(2)'!$F$11:$M$11</c:f>
              <c:numCache>
                <c:ptCount val="8"/>
                <c:pt idx="0">
                  <c:v>4.9263905834</c:v>
                </c:pt>
                <c:pt idx="1">
                  <c:v>5.172792498</c:v>
                </c:pt>
                <c:pt idx="2">
                  <c:v>7.225604167</c:v>
                </c:pt>
                <c:pt idx="3">
                  <c:v>6.0186154295</c:v>
                </c:pt>
                <c:pt idx="4">
                  <c:v>5.081168298</c:v>
                </c:pt>
                <c:pt idx="5">
                  <c:v>6.0717261832</c:v>
                </c:pt>
                <c:pt idx="6">
                  <c:v>8.1057923569</c:v>
                </c:pt>
                <c:pt idx="7">
                  <c:v>9.9545320424</c:v>
                </c:pt>
              </c:numCache>
            </c:numRef>
          </c:val>
          <c:smooth val="0"/>
        </c:ser>
        <c:ser>
          <c:idx val="1"/>
          <c:order val="1"/>
          <c:tx>
            <c:v>Rural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(2)'!$Q$14:$Q$21</c:f>
                <c:numCache>
                  <c:ptCount val="8"/>
                  <c:pt idx="0">
                    <c:v>0.2255530553999998</c:v>
                  </c:pt>
                  <c:pt idx="1">
                    <c:v>0.3028019195999998</c:v>
                  </c:pt>
                  <c:pt idx="2">
                    <c:v>0.36493259580000004</c:v>
                  </c:pt>
                  <c:pt idx="3">
                    <c:v>0.3085327765999999</c:v>
                  </c:pt>
                  <c:pt idx="4">
                    <c:v>0.3430886766999999</c:v>
                  </c:pt>
                  <c:pt idx="5">
                    <c:v>0.4620202872000001</c:v>
                  </c:pt>
                  <c:pt idx="6">
                    <c:v>0.5831488905999995</c:v>
                  </c:pt>
                  <c:pt idx="7">
                    <c:v>0.5340754030000001</c:v>
                  </c:pt>
                </c:numCache>
              </c:numRef>
            </c:plus>
            <c:minus>
              <c:numRef>
                <c:f>'rural_data (2)'!$R$14:$R$21</c:f>
                <c:numCache>
                  <c:ptCount val="8"/>
                  <c:pt idx="0">
                    <c:v>0.20462817970000025</c:v>
                  </c:pt>
                  <c:pt idx="1">
                    <c:v>0.2719278559</c:v>
                  </c:pt>
                  <c:pt idx="2">
                    <c:v>0.3265287044999998</c:v>
                  </c:pt>
                  <c:pt idx="3">
                    <c:v>0.2772461018999999</c:v>
                  </c:pt>
                  <c:pt idx="4">
                    <c:v>0.30676421200000004</c:v>
                  </c:pt>
                  <c:pt idx="5">
                    <c:v>0.4098519396999998</c:v>
                  </c:pt>
                  <c:pt idx="6">
                    <c:v>0.5115024339000005</c:v>
                  </c:pt>
                  <c:pt idx="7">
                    <c:v>0.4708286078999997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(2)'!$F$11:$M$11</c:f>
              <c:numCache>
                <c:ptCount val="8"/>
                <c:pt idx="0">
                  <c:v>2.20572451</c:v>
                </c:pt>
                <c:pt idx="1">
                  <c:v>2.6669724367</c:v>
                </c:pt>
                <c:pt idx="2">
                  <c:v>3.102835779</c:v>
                </c:pt>
                <c:pt idx="3">
                  <c:v>2.7340556429</c:v>
                </c:pt>
                <c:pt idx="4">
                  <c:v>2.897422669</c:v>
                </c:pt>
                <c:pt idx="5">
                  <c:v>3.6297854969</c:v>
                </c:pt>
                <c:pt idx="6">
                  <c:v>4.1632495352</c:v>
                </c:pt>
                <c:pt idx="7">
                  <c:v>3.975821676</c:v>
                </c:pt>
              </c:numCache>
            </c:numRef>
          </c:val>
          <c:smooth val="0"/>
        </c:ser>
        <c:marker val="1"/>
        <c:axId val="1968431"/>
        <c:axId val="17715880"/>
      </c:lineChart>
      <c:catAx>
        <c:axId val="1968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15880"/>
        <c:crosses val="autoZero"/>
        <c:auto val="0"/>
        <c:lblOffset val="100"/>
        <c:tickLblSkip val="1"/>
        <c:noMultiLvlLbl val="0"/>
      </c:catAx>
      <c:valAx>
        <c:axId val="17715880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Ratios</a:t>
                </a:r>
              </a:p>
            </c:rich>
          </c:tx>
          <c:layout>
            <c:manualLayout>
              <c:xMode val="factor"/>
              <c:yMode val="factor"/>
              <c:x val="0.059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8431"/>
        <c:crossesAt val="1"/>
        <c:crossBetween val="between"/>
        <c:dispUnits/>
        <c:majorUnit val="5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56"/>
          <c:w val="0.97975"/>
          <c:h val="0.8435"/>
        </c:manualLayout>
      </c:layout>
      <c:lineChart>
        <c:grouping val="standard"/>
        <c:varyColors val="0"/>
        <c:ser>
          <c:idx val="2"/>
          <c:order val="0"/>
          <c:tx>
            <c:v>Urban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'urban_data(2)'!$Q$23:$Q$30</c:f>
                <c:numCache>
                  <c:ptCount val="8"/>
                  <c:pt idx="0">
                    <c:v>5.441454393000001</c:v>
                  </c:pt>
                  <c:pt idx="1">
                    <c:v>6.081622490000001</c:v>
                  </c:pt>
                  <c:pt idx="2">
                    <c:v>6.405908400000001</c:v>
                  </c:pt>
                  <c:pt idx="3">
                    <c:v>6.641344939999996</c:v>
                  </c:pt>
                  <c:pt idx="4">
                    <c:v>6.996149720000005</c:v>
                  </c:pt>
                  <c:pt idx="5">
                    <c:v>6.551106919999995</c:v>
                  </c:pt>
                  <c:pt idx="6">
                    <c:v>5.957504869999994</c:v>
                  </c:pt>
                  <c:pt idx="7">
                    <c:v>5.639832504000012</c:v>
                  </c:pt>
                </c:numCache>
              </c:numRef>
            </c:plus>
            <c:minus>
              <c:numRef>
                <c:f>'urban_data(2)'!$R$23:$R$30</c:f>
                <c:numCache>
                  <c:ptCount val="8"/>
                  <c:pt idx="0">
                    <c:v>5.441454393000001</c:v>
                  </c:pt>
                  <c:pt idx="1">
                    <c:v>6.081622494000001</c:v>
                  </c:pt>
                  <c:pt idx="2">
                    <c:v>6.405908400000001</c:v>
                  </c:pt>
                  <c:pt idx="3">
                    <c:v>6.641344950000004</c:v>
                  </c:pt>
                  <c:pt idx="4">
                    <c:v>6.996149709999997</c:v>
                  </c:pt>
                  <c:pt idx="5">
                    <c:v>6.5511069100000014</c:v>
                  </c:pt>
                  <c:pt idx="6">
                    <c:v>5.957504871000012</c:v>
                  </c:pt>
                  <c:pt idx="7">
                    <c:v>5.639832506999994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'urban_data(2)'!$F$9:$M$9</c:f>
              <c:numCache>
                <c:ptCount val="8"/>
                <c:pt idx="0">
                  <c:v>76.444729816</c:v>
                </c:pt>
                <c:pt idx="1">
                  <c:v>94.0007532</c:v>
                </c:pt>
                <c:pt idx="2">
                  <c:v>112.66932276</c:v>
                </c:pt>
                <c:pt idx="3">
                  <c:v>115.23786567</c:v>
                </c:pt>
                <c:pt idx="4">
                  <c:v>113.84347896</c:v>
                </c:pt>
                <c:pt idx="5">
                  <c:v>109.01596075</c:v>
                </c:pt>
                <c:pt idx="6">
                  <c:v>100.74079441</c:v>
                </c:pt>
                <c:pt idx="7">
                  <c:v>94.958284986</c:v>
                </c:pt>
              </c:numCache>
            </c:numRef>
          </c:val>
          <c:smooth val="0"/>
        </c:ser>
        <c:ser>
          <c:idx val="1"/>
          <c:order val="1"/>
          <c:tx>
            <c:v>Rural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(2)'!$Q$23:$Q$30</c:f>
                <c:numCache>
                  <c:ptCount val="8"/>
                  <c:pt idx="0">
                    <c:v>6.757008818000003</c:v>
                  </c:pt>
                  <c:pt idx="1">
                    <c:v>6.689873917</c:v>
                  </c:pt>
                  <c:pt idx="2">
                    <c:v>7.092819414999994</c:v>
                  </c:pt>
                  <c:pt idx="3">
                    <c:v>7.31892225</c:v>
                  </c:pt>
                  <c:pt idx="4">
                    <c:v>7.2172341490000065</c:v>
                  </c:pt>
                  <c:pt idx="5">
                    <c:v>6.772299247999996</c:v>
                  </c:pt>
                  <c:pt idx="6">
                    <c:v>6.2995724569999965</c:v>
                  </c:pt>
                  <c:pt idx="7">
                    <c:v>6.2350082699999945</c:v>
                  </c:pt>
                </c:numCache>
              </c:numRef>
            </c:plus>
            <c:minus>
              <c:numRef>
                <c:f>'rural_data (2)'!$R$23:$R$30</c:f>
                <c:numCache>
                  <c:ptCount val="8"/>
                  <c:pt idx="0">
                    <c:v>6.757008816999999</c:v>
                  </c:pt>
                  <c:pt idx="1">
                    <c:v>6.689873917</c:v>
                  </c:pt>
                  <c:pt idx="2">
                    <c:v>7.0928194140000045</c:v>
                  </c:pt>
                  <c:pt idx="3">
                    <c:v>7.318922248999996</c:v>
                  </c:pt>
                  <c:pt idx="4">
                    <c:v>7.217234148999992</c:v>
                  </c:pt>
                  <c:pt idx="5">
                    <c:v>6.772299247999996</c:v>
                  </c:pt>
                  <c:pt idx="6">
                    <c:v>6.299572456000007</c:v>
                  </c:pt>
                  <c:pt idx="7">
                    <c:v>6.235008270000009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(2)'!$F$9:$M$9</c:f>
              <c:numCache>
                <c:ptCount val="8"/>
                <c:pt idx="0">
                  <c:v>60.529830272</c:v>
                </c:pt>
                <c:pt idx="1">
                  <c:v>68.313197089</c:v>
                </c:pt>
                <c:pt idx="2">
                  <c:v>82.149928122</c:v>
                </c:pt>
                <c:pt idx="3">
                  <c:v>77.152472953</c:v>
                </c:pt>
                <c:pt idx="4">
                  <c:v>75.39072087</c:v>
                </c:pt>
                <c:pt idx="5">
                  <c:v>82.541066793</c:v>
                </c:pt>
                <c:pt idx="6">
                  <c:v>78.829111518</c:v>
                </c:pt>
                <c:pt idx="7">
                  <c:v>80.578873267</c:v>
                </c:pt>
              </c:numCache>
            </c:numRef>
          </c:val>
          <c:smooth val="0"/>
        </c:ser>
        <c:marker val="1"/>
        <c:axId val="25225193"/>
        <c:axId val="25700146"/>
      </c:lineChart>
      <c:catAx>
        <c:axId val="25225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00146"/>
        <c:crosses val="autoZero"/>
        <c:auto val="0"/>
        <c:lblOffset val="100"/>
        <c:tickLblSkip val="1"/>
        <c:noMultiLvlLbl val="0"/>
      </c:catAx>
      <c:valAx>
        <c:axId val="25700146"/>
        <c:scaling>
          <c:orientation val="minMax"/>
          <c:max val="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Differences </a:t>
                </a:r>
              </a:p>
            </c:rich>
          </c:tx>
          <c:layout>
            <c:manualLayout>
              <c:xMode val="factor"/>
              <c:yMode val="factor"/>
              <c:x val="0.067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25193"/>
        <c:crossesAt val="1"/>
        <c:crossBetween val="between"/>
        <c:dispUnits/>
        <c:majorUnit val="25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0.7175</cdr:x>
      <cdr:y>0.9625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57925" y="6124575"/>
          <a:ext cx="2466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0.9545</cdr:y>
    </cdr:from>
    <cdr:to>
      <cdr:x>0.59125</cdr:x>
      <cdr:y>0.99075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6076950"/>
          <a:ext cx="5162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Rate Ratios T8 to T1: 1.80 (95% CI 1.54, 2.11 ) p&lt; .001 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  </a:t>
          </a:r>
        </a:p>
      </cdr:txBody>
    </cdr:sp>
  </cdr:relSizeAnchor>
  <cdr:relSizeAnchor xmlns:cdr="http://schemas.openxmlformats.org/drawingml/2006/chartDrawing">
    <cdr:from>
      <cdr:x>0</cdr:x>
      <cdr:y>0.91675</cdr:y>
    </cdr:from>
    <cdr:to>
      <cdr:x>0.5955</cdr:x>
      <cdr:y>0.95325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838825"/>
          <a:ext cx="520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T8 to T1: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2.02 (95% CI 1.66, 2.46 ) p&lt; .001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72225"/>
    <xdr:graphicFrame>
      <xdr:nvGraphicFramePr>
        <xdr:cNvPr id="1" name="Shape 1025"/>
        <xdr:cNvGraphicFramePr/>
      </xdr:nvGraphicFramePr>
      <xdr:xfrm>
        <a:off x="9525" y="9525"/>
        <a:ext cx="87344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</cdr:x>
      <cdr:y>0.962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6124575"/>
          <a:ext cx="2466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0.951</cdr:y>
    </cdr:from>
    <cdr:to>
      <cdr:x>0.45525</cdr:x>
      <cdr:y>0.98725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6057900"/>
          <a:ext cx="3981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Disparity Rate Differences T8 to T1:         ,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p&lt;.001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0.91775</cdr:y>
    </cdr:from>
    <cdr:to>
      <cdr:x>0.4675</cdr:x>
      <cdr:y>0.954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838825"/>
          <a:ext cx="4095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T8 to T1:  1.25,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p&lt;.001</a:t>
          </a:r>
        </a:p>
      </cdr:txBody>
    </cdr:sp>
  </cdr:relSizeAnchor>
  <cdr:relSizeAnchor xmlns:cdr="http://schemas.openxmlformats.org/drawingml/2006/chartDrawing">
    <cdr:from>
      <cdr:x>0.335</cdr:x>
      <cdr:y>0.951</cdr:y>
    </cdr:from>
    <cdr:to>
      <cdr:x>0.405</cdr:x>
      <cdr:y>0.98725</cdr:y>
    </cdr:to>
    <cdr:sp textlink="'rural_data (2)'!$C$10">
      <cdr:nvSpPr>
        <cdr:cNvPr id="4" name="TextBox 1"/>
        <cdr:cNvSpPr txBox="1">
          <a:spLocks noChangeArrowheads="1"/>
        </cdr:cNvSpPr>
      </cdr:nvSpPr>
      <cdr:spPr>
        <a:xfrm>
          <a:off x="2924175" y="6057900"/>
          <a:ext cx="609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da48bd8-e375-430c-b3c1-67bb1b5bb7df}" type="TxLink"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1.34</a:t>
          </a:fld>
        </a:p>
      </cdr:txBody>
    </cdr:sp>
  </cdr:relSizeAnchor>
  <cdr:relSizeAnchor xmlns:cdr="http://schemas.openxmlformats.org/drawingml/2006/chartDrawing">
    <cdr:from>
      <cdr:x>0.2295</cdr:x>
      <cdr:y>0</cdr:y>
    </cdr:from>
    <cdr:to>
      <cdr:x>1</cdr:x>
      <cdr:y>0.082</cdr:y>
    </cdr:to>
    <cdr:sp>
      <cdr:nvSpPr>
        <cdr:cNvPr id="5" name="TextBox 9"/>
        <cdr:cNvSpPr txBox="1">
          <a:spLocks noChangeArrowheads="1"/>
        </cdr:cNvSpPr>
      </cdr:nvSpPr>
      <cdr:spPr>
        <a:xfrm>
          <a:off x="2000250" y="0"/>
          <a:ext cx="67437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4.8: Teen Pregnancy Disparity Rate Differences by Urban and Rural Income Quintile
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(2005/06-2007/08) age, per 1,000 females aged 15-19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75450" y="9525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6" sqref="A36"/>
    </sheetView>
  </sheetViews>
  <sheetFormatPr defaultColWidth="8.796875" defaultRowHeight="14.25"/>
  <cols>
    <col min="1" max="1" width="47.8984375" style="0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customWidth="1"/>
    <col min="6" max="8" width="17.59765625" style="0" bestFit="1" customWidth="1"/>
    <col min="9" max="10" width="10.3984375" style="0" bestFit="1" customWidth="1"/>
  </cols>
  <sheetData>
    <row r="1" ht="15">
      <c r="A1" t="s">
        <v>79</v>
      </c>
    </row>
    <row r="2" spans="2:18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4" t="str">
        <f>orig_data!C5</f>
        <v>T1: 1984/85-1986/87</v>
      </c>
      <c r="G2" s="3" t="str">
        <f>orig_data!C17</f>
        <v>T2: 1987/88-1989/90</v>
      </c>
      <c r="H2" s="3" t="str">
        <f>orig_data!C29</f>
        <v>T3: 1990/91-1992/93</v>
      </c>
      <c r="I2" s="3" t="str">
        <f>orig_data!C41</f>
        <v>T4: 1993/94-1995/96</v>
      </c>
      <c r="J2" s="3" t="str">
        <f>orig_data!C53</f>
        <v>T5: 1996/97-1998/99</v>
      </c>
      <c r="K2" t="str">
        <f>orig_data!C65</f>
        <v>T6: 1999/00-2001/02</v>
      </c>
      <c r="L2" t="str">
        <f>orig_data!C77</f>
        <v>T7: 2002/03-2004/05</v>
      </c>
      <c r="M2" t="str">
        <f>orig_data!C89</f>
        <v>T8: 2005/06-2007/08</v>
      </c>
      <c r="N2" t="str">
        <f>orig_data!S4</f>
        <v>DRD</v>
      </c>
      <c r="O2" t="str">
        <f>orig_data!T4</f>
        <v>DRD_lcl</v>
      </c>
      <c r="P2" t="str">
        <f>orig_data!U4</f>
        <v>DRD_ucl</v>
      </c>
      <c r="Q2" t="s">
        <v>94</v>
      </c>
      <c r="R2" t="s">
        <v>95</v>
      </c>
    </row>
    <row r="3" spans="1:29" ht="15">
      <c r="A3" t="s">
        <v>28</v>
      </c>
      <c r="F3" s="2">
        <f>orig_data!G5</f>
        <v>51.911412269</v>
      </c>
      <c r="G3" s="2">
        <f>orig_data!G17</f>
        <v>61.991971801</v>
      </c>
      <c r="H3" s="2">
        <f>orig_data!G29</f>
        <v>108.31710668</v>
      </c>
      <c r="I3" s="2">
        <f>orig_data!G41</f>
        <v>78.080803748</v>
      </c>
      <c r="J3" s="2">
        <f>orig_data!G53</f>
        <v>95.396531062</v>
      </c>
      <c r="K3" s="2">
        <f>orig_data!G65</f>
        <v>78.675038914</v>
      </c>
      <c r="L3" s="2">
        <f>orig_data!G77</f>
        <v>111.11151484</v>
      </c>
      <c r="M3" s="2">
        <f>orig_data!G89</f>
        <v>53.98279845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t="s">
        <v>36</v>
      </c>
      <c r="F4" s="2">
        <f>orig_data!G6</f>
        <v>110.73187043</v>
      </c>
      <c r="G4" s="2">
        <f>orig_data!G18</f>
        <v>109.293597</v>
      </c>
      <c r="H4" s="2">
        <f>orig_data!G30</f>
        <v>121.21618757</v>
      </c>
      <c r="I4" s="2">
        <f>orig_data!G42</f>
        <v>121.64497426</v>
      </c>
      <c r="J4" s="2">
        <f>orig_data!G54</f>
        <v>115.12394537</v>
      </c>
      <c r="K4" s="2">
        <f>orig_data!G66</f>
        <v>113.92806276</v>
      </c>
      <c r="L4" s="2">
        <f>orig_data!G78</f>
        <v>103.7494065</v>
      </c>
      <c r="M4" s="2">
        <f>orig_data!G90</f>
        <v>107.65673009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>
      <c r="A5" t="s">
        <v>18</v>
      </c>
      <c r="F5" s="2">
        <f>orig_data!G7</f>
        <v>64.072049879</v>
      </c>
      <c r="G5" s="2">
        <f>orig_data!G19</f>
        <v>64.009385839</v>
      </c>
      <c r="H5" s="2">
        <f>orig_data!G31</f>
        <v>61.225805294</v>
      </c>
      <c r="I5" s="2">
        <f>orig_data!G43</f>
        <v>70.687781195</v>
      </c>
      <c r="J5" s="2">
        <f>orig_data!G55</f>
        <v>78.442386957</v>
      </c>
      <c r="K5" s="2">
        <f>orig_data!G67</f>
        <v>62.180938167</v>
      </c>
      <c r="L5" s="2">
        <f>orig_data!G79</f>
        <v>49.34235513</v>
      </c>
      <c r="M5" s="2">
        <f>orig_data!G91</f>
        <v>55.972370624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">
      <c r="A6" t="s">
        <v>19</v>
      </c>
      <c r="F6" s="2">
        <f>orig_data!G8</f>
        <v>40.721554613</v>
      </c>
      <c r="G6" s="2">
        <f>orig_data!G20</f>
        <v>46.612996346</v>
      </c>
      <c r="H6" s="2">
        <f>orig_data!G32</f>
        <v>45.232112248</v>
      </c>
      <c r="I6" s="2">
        <f>orig_data!G44</f>
        <v>41.591704323</v>
      </c>
      <c r="J6" s="2">
        <f>orig_data!G56</f>
        <v>42.09679486</v>
      </c>
      <c r="K6" s="2">
        <f>orig_data!G68</f>
        <v>38.725637574</v>
      </c>
      <c r="L6" s="2">
        <f>orig_data!G80</f>
        <v>40.019520574</v>
      </c>
      <c r="M6" s="2">
        <f>orig_data!G92</f>
        <v>37.747537106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">
      <c r="A7" t="s">
        <v>20</v>
      </c>
      <c r="F7" s="2">
        <f>orig_data!G9</f>
        <v>39.293319167</v>
      </c>
      <c r="G7" s="2">
        <f>orig_data!G21</f>
        <v>45.064500171</v>
      </c>
      <c r="H7" s="2">
        <f>orig_data!G33</f>
        <v>50.974338637</v>
      </c>
      <c r="I7" s="2">
        <f>orig_data!G45</f>
        <v>47.411464599</v>
      </c>
      <c r="J7" s="2">
        <f>orig_data!G57</f>
        <v>37.296174244</v>
      </c>
      <c r="K7" s="2">
        <f>orig_data!G69</f>
        <v>38.210120677</v>
      </c>
      <c r="L7" s="2">
        <f>orig_data!G81</f>
        <v>34.762507901</v>
      </c>
      <c r="M7" s="2">
        <f>orig_data!G93</f>
        <v>33.693322942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">
      <c r="A8" t="s">
        <v>37</v>
      </c>
      <c r="F8" s="2">
        <f>orig_data!G10</f>
        <v>50.202040159</v>
      </c>
      <c r="G8" s="2">
        <f>orig_data!G22</f>
        <v>40.980399907</v>
      </c>
      <c r="H8" s="2">
        <f>orig_data!G34</f>
        <v>39.066259449</v>
      </c>
      <c r="I8" s="2">
        <f>orig_data!G46</f>
        <v>44.492501305</v>
      </c>
      <c r="J8" s="2">
        <f>orig_data!G58</f>
        <v>39.733224495</v>
      </c>
      <c r="K8" s="2">
        <f>orig_data!G70</f>
        <v>31.38699597</v>
      </c>
      <c r="L8" s="2">
        <f>orig_data!G82</f>
        <v>24.920294981</v>
      </c>
      <c r="M8" s="2">
        <f>orig_data!G94</f>
        <v>27.077856821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>
      <c r="A9" t="s">
        <v>34</v>
      </c>
      <c r="F9" s="2">
        <f>orig_data!S128</f>
        <v>60.529830272</v>
      </c>
      <c r="G9" s="2">
        <f>orig_data!S129</f>
        <v>68.313197089</v>
      </c>
      <c r="H9" s="2">
        <f>orig_data!S130</f>
        <v>82.149928122</v>
      </c>
      <c r="I9" s="2">
        <f>orig_data!S131</f>
        <v>77.152472953</v>
      </c>
      <c r="J9" s="2">
        <f>orig_data!S132</f>
        <v>75.39072087</v>
      </c>
      <c r="K9" s="2">
        <f>orig_data!S133</f>
        <v>82.541066793</v>
      </c>
      <c r="L9" s="2">
        <f>orig_data!S134</f>
        <v>78.829111518</v>
      </c>
      <c r="M9" s="2">
        <f>orig_data!S135</f>
        <v>80.578873267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50</v>
      </c>
      <c r="C10" s="6" t="str">
        <f>CONCATENATE(ROUNDUP(orig_data!V136,2))</f>
        <v>1.34</v>
      </c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6" ht="15">
      <c r="A11" t="s">
        <v>30</v>
      </c>
      <c r="F11" s="2">
        <f>orig_data!P103</f>
        <v>2.20572451</v>
      </c>
      <c r="G11" s="2">
        <f>orig_data!P104</f>
        <v>2.6669724367</v>
      </c>
      <c r="H11" s="2">
        <f>orig_data!P105</f>
        <v>3.102835779</v>
      </c>
      <c r="I11" s="2">
        <f>orig_data!P106</f>
        <v>2.7340556429</v>
      </c>
      <c r="J11" s="2">
        <f>orig_data!P107</f>
        <v>2.897422669</v>
      </c>
      <c r="K11" s="2">
        <f>orig_data!P108</f>
        <v>3.6297854969</v>
      </c>
      <c r="L11" s="2">
        <f>orig_data!P109</f>
        <v>4.1632495352</v>
      </c>
      <c r="M11" s="2">
        <f>orig_data!P110</f>
        <v>3.975821676</v>
      </c>
      <c r="N11" s="2"/>
      <c r="O11" s="2"/>
      <c r="P11" s="2"/>
    </row>
    <row r="12" spans="1:16" ht="15">
      <c r="A12" t="s">
        <v>35</v>
      </c>
      <c r="B12" s="2">
        <f>orig_data!P101</f>
        <v>1.802501472</v>
      </c>
      <c r="C12" s="2"/>
      <c r="D12" s="2">
        <f>orig_data!Q101</f>
        <v>1.537116653</v>
      </c>
      <c r="E12" s="2">
        <f>orig_data!R101</f>
        <v>2.1137052611</v>
      </c>
      <c r="N12" s="2"/>
      <c r="O12" s="2"/>
      <c r="P12" s="2"/>
    </row>
    <row r="13" spans="2:16" ht="15">
      <c r="B13" s="2"/>
      <c r="C13" s="2"/>
      <c r="D13" s="2"/>
      <c r="E13" s="2"/>
      <c r="N13" s="2"/>
      <c r="O13" s="2"/>
      <c r="P13" s="2"/>
    </row>
    <row r="14" spans="1:18" ht="15">
      <c r="A14" t="str">
        <f>CONCATENATE((orig_data!A103),(orig_data!B103))</f>
        <v>Disparity Rate RatiosR1 vs R5 @ 1984/85-1986/87</v>
      </c>
      <c r="B14" s="2">
        <f>orig_data!P103</f>
        <v>2.20572451</v>
      </c>
      <c r="C14" s="2"/>
      <c r="D14" s="2">
        <f>orig_data!Q103</f>
        <v>2.0010963303</v>
      </c>
      <c r="E14" s="2">
        <f>orig_data!R103</f>
        <v>2.4312775654</v>
      </c>
      <c r="N14" s="2"/>
      <c r="P14" s="2"/>
      <c r="Q14" s="2">
        <f aca="true" t="shared" si="0" ref="Q14:Q21">E14-B14</f>
        <v>0.2255530553999998</v>
      </c>
      <c r="R14" s="2">
        <f>B14-D14</f>
        <v>0.20462817970000025</v>
      </c>
    </row>
    <row r="15" spans="1:18" ht="15">
      <c r="A15" t="str">
        <f>CONCATENATE((orig_data!A104),(orig_data!B104))</f>
        <v>Disparity Rate RatiosR1 vs R5 @ 1987/88-1989/90</v>
      </c>
      <c r="B15" s="2">
        <f>orig_data!P104</f>
        <v>2.6669724367</v>
      </c>
      <c r="C15" s="2"/>
      <c r="D15" s="2">
        <f>orig_data!Q104</f>
        <v>2.3950445808</v>
      </c>
      <c r="E15" s="2">
        <f>orig_data!R104</f>
        <v>2.9697743563</v>
      </c>
      <c r="N15" s="2"/>
      <c r="P15" s="2"/>
      <c r="Q15" s="2">
        <f t="shared" si="0"/>
        <v>0.3028019195999998</v>
      </c>
      <c r="R15" s="2">
        <f aca="true" t="shared" si="1" ref="R15:R21">B15-D15</f>
        <v>0.2719278559</v>
      </c>
    </row>
    <row r="16" spans="1:18" ht="15">
      <c r="A16" t="str">
        <f>CONCATENATE((orig_data!A105),(orig_data!B105))</f>
        <v>Disparity Rate RatiosR1 vs R5 @ 1990/91-1992/93</v>
      </c>
      <c r="B16" s="2">
        <f>orig_data!P105</f>
        <v>3.102835779</v>
      </c>
      <c r="C16" s="2"/>
      <c r="D16" s="2">
        <f>orig_data!Q105</f>
        <v>2.7763070745</v>
      </c>
      <c r="E16" s="2">
        <f>orig_data!R105</f>
        <v>3.4677683748</v>
      </c>
      <c r="N16" s="2"/>
      <c r="P16" s="2"/>
      <c r="Q16" s="2">
        <f t="shared" si="0"/>
        <v>0.36493259580000004</v>
      </c>
      <c r="R16" s="2">
        <f t="shared" si="1"/>
        <v>0.3265287044999998</v>
      </c>
    </row>
    <row r="17" spans="1:18" ht="15">
      <c r="A17" t="str">
        <f>CONCATENATE((orig_data!A106),(orig_data!B106))</f>
        <v>Disparity Rate RatiosR1 vs R5 @ 1993/94-1995/96</v>
      </c>
      <c r="B17" s="2">
        <f>orig_data!P106</f>
        <v>2.7340556429</v>
      </c>
      <c r="C17" s="2"/>
      <c r="D17" s="2">
        <f>orig_data!Q106</f>
        <v>2.456809541</v>
      </c>
      <c r="E17" s="2">
        <f>orig_data!R106</f>
        <v>3.0425884195</v>
      </c>
      <c r="N17" s="2"/>
      <c r="P17" s="2"/>
      <c r="Q17" s="2">
        <f t="shared" si="0"/>
        <v>0.3085327765999999</v>
      </c>
      <c r="R17" s="2">
        <f t="shared" si="1"/>
        <v>0.2772461018999999</v>
      </c>
    </row>
    <row r="18" spans="1:18" ht="15">
      <c r="A18" t="str">
        <f>CONCATENATE((orig_data!A107),(orig_data!B107))</f>
        <v>Disparity Rate RatiosR1 vs R5 @ 1996/97-1998/99</v>
      </c>
      <c r="B18" s="2">
        <f>orig_data!P107</f>
        <v>2.897422669</v>
      </c>
      <c r="C18" s="2"/>
      <c r="D18" s="2">
        <f>orig_data!Q107</f>
        <v>2.590658457</v>
      </c>
      <c r="E18" s="2">
        <f>orig_data!R107</f>
        <v>3.2405113457</v>
      </c>
      <c r="N18" s="2"/>
      <c r="P18" s="2"/>
      <c r="Q18" s="2">
        <f t="shared" si="0"/>
        <v>0.3430886766999999</v>
      </c>
      <c r="R18" s="2">
        <f t="shared" si="1"/>
        <v>0.30676421200000004</v>
      </c>
    </row>
    <row r="19" spans="1:18" ht="15">
      <c r="A19" t="str">
        <f>CONCATENATE((orig_data!A108),(orig_data!B108))</f>
        <v>Disparity Rate RatiosR1 vs R5 @ 1999/00-2001/02</v>
      </c>
      <c r="B19" s="2">
        <f>orig_data!P108</f>
        <v>3.6297854969</v>
      </c>
      <c r="C19" s="2"/>
      <c r="D19" s="2">
        <f>orig_data!Q108</f>
        <v>3.2199335572</v>
      </c>
      <c r="E19" s="2">
        <f>orig_data!R108</f>
        <v>4.0918057841</v>
      </c>
      <c r="N19" s="2"/>
      <c r="P19" s="2"/>
      <c r="Q19" s="2">
        <f t="shared" si="0"/>
        <v>0.4620202872000001</v>
      </c>
      <c r="R19" s="2">
        <f t="shared" si="1"/>
        <v>0.4098519396999998</v>
      </c>
    </row>
    <row r="20" spans="1:18" ht="15">
      <c r="A20" t="str">
        <f>CONCATENATE((orig_data!A109),(orig_data!B109))</f>
        <v>Disparity Rate RatiosR1 vs R5 @ 2002/03-2004/05</v>
      </c>
      <c r="B20" s="2">
        <f>orig_data!P109</f>
        <v>4.1632495352</v>
      </c>
      <c r="C20" s="2"/>
      <c r="D20" s="2">
        <f>orig_data!Q109</f>
        <v>3.6517471013</v>
      </c>
      <c r="E20" s="2">
        <f>orig_data!R109</f>
        <v>4.7463984258</v>
      </c>
      <c r="N20" s="2"/>
      <c r="P20" s="2"/>
      <c r="Q20" s="2">
        <f t="shared" si="0"/>
        <v>0.5831488905999995</v>
      </c>
      <c r="R20" s="2">
        <f t="shared" si="1"/>
        <v>0.5115024339000005</v>
      </c>
    </row>
    <row r="21" spans="1:18" ht="15">
      <c r="A21" t="str">
        <f>CONCATENATE((orig_data!A110),(orig_data!B110))</f>
        <v>Disparity Rate RatiosR1 vs R5 @ 2005/06-2007/08</v>
      </c>
      <c r="B21" s="2">
        <f>orig_data!P110</f>
        <v>3.975821676</v>
      </c>
      <c r="C21" s="2"/>
      <c r="D21" s="2">
        <f>orig_data!Q110</f>
        <v>3.5049930681</v>
      </c>
      <c r="E21" s="2">
        <f>orig_data!R110</f>
        <v>4.509897079</v>
      </c>
      <c r="N21" s="2"/>
      <c r="P21" s="2"/>
      <c r="Q21" s="2">
        <f t="shared" si="0"/>
        <v>0.5340754030000001</v>
      </c>
      <c r="R21" s="2">
        <f t="shared" si="1"/>
        <v>0.4708286078999997</v>
      </c>
    </row>
    <row r="22" spans="2:16" ht="15">
      <c r="B22" s="2"/>
      <c r="C22" s="2"/>
      <c r="D22" s="2"/>
      <c r="E22" s="2"/>
      <c r="N22" s="2"/>
      <c r="O22" s="2"/>
      <c r="P22" s="2"/>
    </row>
    <row r="23" spans="1:18" ht="15">
      <c r="A23" t="str">
        <f>CONCATENATE((orig_data!A128),(orig_data!C128))</f>
        <v>Disparity Rate Difference for Rural01: 1984/85-1986/87</v>
      </c>
      <c r="G23" s="2"/>
      <c r="H23" s="2"/>
      <c r="I23" s="2"/>
      <c r="N23" s="2">
        <f>orig_data!S128</f>
        <v>60.529830272</v>
      </c>
      <c r="O23" s="2">
        <f>orig_data!T128</f>
        <v>53.772821455</v>
      </c>
      <c r="P23" s="2">
        <f>orig_data!U128</f>
        <v>67.28683909</v>
      </c>
      <c r="Q23" s="2">
        <f>P23-N23</f>
        <v>6.757008818000003</v>
      </c>
      <c r="R23" s="2">
        <f>N23-O23</f>
        <v>6.757008816999999</v>
      </c>
    </row>
    <row r="24" spans="1:18" ht="15">
      <c r="A24" t="str">
        <f>CONCATENATE((orig_data!A129),(orig_data!C129))</f>
        <v>Disparity Rate Difference for Rural02: 1987/88-1989/90</v>
      </c>
      <c r="G24" s="2"/>
      <c r="N24" s="2">
        <f>orig_data!S129</f>
        <v>68.313197089</v>
      </c>
      <c r="O24" s="2">
        <f>orig_data!T129</f>
        <v>61.623323172</v>
      </c>
      <c r="P24" s="2">
        <f>orig_data!U129</f>
        <v>75.003071006</v>
      </c>
      <c r="Q24" s="2">
        <f aca="true" t="shared" si="2" ref="Q24:Q30">P24-N24</f>
        <v>6.689873917</v>
      </c>
      <c r="R24" s="2">
        <f aca="true" t="shared" si="3" ref="R24:R30">N24-O24</f>
        <v>6.689873917</v>
      </c>
    </row>
    <row r="25" spans="1:18" ht="15">
      <c r="A25" t="str">
        <f>CONCATENATE((orig_data!A130),(orig_data!C130))</f>
        <v>Disparity Rate Difference for Rural03: 1990/91-1992/93</v>
      </c>
      <c r="G25" s="2"/>
      <c r="N25" s="2">
        <f>orig_data!S130</f>
        <v>82.149928122</v>
      </c>
      <c r="O25" s="2">
        <f>orig_data!T130</f>
        <v>75.057108708</v>
      </c>
      <c r="P25" s="2">
        <f>orig_data!U130</f>
        <v>89.242747537</v>
      </c>
      <c r="Q25" s="2">
        <f t="shared" si="2"/>
        <v>7.092819414999994</v>
      </c>
      <c r="R25" s="2">
        <f t="shared" si="3"/>
        <v>7.0928194140000045</v>
      </c>
    </row>
    <row r="26" spans="1:18" ht="15">
      <c r="A26" t="str">
        <f>CONCATENATE((orig_data!A131),(orig_data!C131))</f>
        <v>Disparity Rate Difference for Rural04: 1993/94-1995/96</v>
      </c>
      <c r="G26" s="2"/>
      <c r="N26" s="2">
        <f>orig_data!S131</f>
        <v>77.152472953</v>
      </c>
      <c r="O26" s="2">
        <f>orig_data!T131</f>
        <v>69.833550704</v>
      </c>
      <c r="P26" s="2">
        <f>orig_data!U131</f>
        <v>84.471395203</v>
      </c>
      <c r="Q26" s="2">
        <f t="shared" si="2"/>
        <v>7.31892225</v>
      </c>
      <c r="R26" s="2">
        <f t="shared" si="3"/>
        <v>7.318922248999996</v>
      </c>
    </row>
    <row r="27" spans="1:18" ht="15">
      <c r="A27" t="str">
        <f>CONCATENATE((orig_data!A132),(orig_data!C132))</f>
        <v>Disparity Rate Difference for Rural05: 1996/97-1998/99</v>
      </c>
      <c r="G27" s="2"/>
      <c r="N27" s="2">
        <f>orig_data!S132</f>
        <v>75.39072087</v>
      </c>
      <c r="O27" s="2">
        <f>orig_data!T132</f>
        <v>68.173486721</v>
      </c>
      <c r="P27" s="2">
        <f>orig_data!U132</f>
        <v>82.607955019</v>
      </c>
      <c r="Q27" s="2">
        <f t="shared" si="2"/>
        <v>7.2172341490000065</v>
      </c>
      <c r="R27" s="2">
        <f t="shared" si="3"/>
        <v>7.217234148999992</v>
      </c>
    </row>
    <row r="28" spans="1:18" ht="15">
      <c r="A28" t="str">
        <f>CONCATENATE((orig_data!A133),(orig_data!C133))</f>
        <v>Disparity Rate Difference for Rural06: 1999/00-2001/02</v>
      </c>
      <c r="G28" s="2"/>
      <c r="N28" s="2">
        <f>orig_data!S133</f>
        <v>82.541066793</v>
      </c>
      <c r="O28" s="2">
        <f>orig_data!T133</f>
        <v>75.768767545</v>
      </c>
      <c r="P28" s="2">
        <f>orig_data!U133</f>
        <v>89.313366041</v>
      </c>
      <c r="Q28" s="2">
        <f t="shared" si="2"/>
        <v>6.772299247999996</v>
      </c>
      <c r="R28" s="2">
        <f t="shared" si="3"/>
        <v>6.772299247999996</v>
      </c>
    </row>
    <row r="29" spans="1:18" ht="15">
      <c r="A29" t="str">
        <f>CONCATENATE((orig_data!A134),(orig_data!C134))</f>
        <v>Disparity Rate Difference for Rural07: 2002/03-2004/05</v>
      </c>
      <c r="G29" s="2"/>
      <c r="N29" s="2">
        <f>orig_data!S134</f>
        <v>78.829111518</v>
      </c>
      <c r="O29" s="2">
        <f>orig_data!T134</f>
        <v>72.529539062</v>
      </c>
      <c r="P29" s="2">
        <f>orig_data!U134</f>
        <v>85.128683975</v>
      </c>
      <c r="Q29" s="2">
        <f t="shared" si="2"/>
        <v>6.2995724569999965</v>
      </c>
      <c r="R29" s="2">
        <f t="shared" si="3"/>
        <v>6.299572456000007</v>
      </c>
    </row>
    <row r="30" spans="1:18" ht="15">
      <c r="A30" t="str">
        <f>CONCATENATE((orig_data!A135),(orig_data!C135))</f>
        <v>Disparity Rate Difference for Rural08: 2005/06-2007/08</v>
      </c>
      <c r="G30" s="2"/>
      <c r="N30" s="2">
        <f>orig_data!S135</f>
        <v>80.578873267</v>
      </c>
      <c r="O30" s="2">
        <f>orig_data!T135</f>
        <v>74.343864997</v>
      </c>
      <c r="P30" s="2">
        <f>orig_data!U135</f>
        <v>86.813881537</v>
      </c>
      <c r="Q30" s="2">
        <f t="shared" si="2"/>
        <v>6.2350082699999945</v>
      </c>
      <c r="R30" s="2">
        <f t="shared" si="3"/>
        <v>6.235008270000009</v>
      </c>
    </row>
    <row r="31" spans="7:16" ht="15">
      <c r="G31" s="2"/>
      <c r="N31" s="2"/>
      <c r="O31" s="2"/>
      <c r="P31" s="2"/>
    </row>
    <row r="32" spans="14:16" ht="15">
      <c r="N32" s="2"/>
      <c r="O32" s="2"/>
      <c r="P32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7" sqref="F37"/>
    </sheetView>
  </sheetViews>
  <sheetFormatPr defaultColWidth="8.796875" defaultRowHeight="14.25"/>
  <cols>
    <col min="1" max="1" width="47.09765625" style="0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  <col min="11" max="11" width="10.3984375" style="0" bestFit="1" customWidth="1"/>
  </cols>
  <sheetData>
    <row r="1" ht="15">
      <c r="A1" t="s">
        <v>78</v>
      </c>
    </row>
    <row r="2" spans="2:29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t="str">
        <f>orig_data!C11</f>
        <v>T1: 1984/85-1986/87</v>
      </c>
      <c r="G2" t="str">
        <f>orig_data!C17</f>
        <v>T2: 1987/88-1989/90</v>
      </c>
      <c r="H2" t="str">
        <f>orig_data!C29</f>
        <v>T3: 1990/91-1992/93</v>
      </c>
      <c r="I2" t="str">
        <f>orig_data!C41</f>
        <v>T4: 1993/94-1995/96</v>
      </c>
      <c r="J2" t="str">
        <f>orig_data!C53</f>
        <v>T5: 1996/97-1998/99</v>
      </c>
      <c r="K2" t="str">
        <f>orig_data!C65</f>
        <v>T6: 1999/00-2001/02</v>
      </c>
      <c r="L2" t="str">
        <f>orig_data!C77</f>
        <v>T7: 2002/03-2004/05</v>
      </c>
      <c r="M2" t="str">
        <f>orig_data!C89</f>
        <v>T8: 2005/06-2007/08</v>
      </c>
      <c r="N2" t="str">
        <f>orig_data!S4</f>
        <v>DRD</v>
      </c>
      <c r="O2" t="str">
        <f>orig_data!T4</f>
        <v>DRD_lcl</v>
      </c>
      <c r="P2" t="str">
        <f>orig_data!U4</f>
        <v>DRD_ucl</v>
      </c>
      <c r="Q2" t="s">
        <v>94</v>
      </c>
      <c r="R2" t="s">
        <v>95</v>
      </c>
      <c r="X2">
        <f>orig_data!B221</f>
        <v>0</v>
      </c>
      <c r="Y2">
        <f>orig_data!B233</f>
        <v>0</v>
      </c>
      <c r="Z2">
        <f>orig_data!B245</f>
        <v>0</v>
      </c>
      <c r="AA2">
        <f>orig_data!B257</f>
        <v>0</v>
      </c>
      <c r="AB2">
        <f>orig_data!B269</f>
        <v>0</v>
      </c>
      <c r="AC2">
        <f>orig_data!B281</f>
        <v>0</v>
      </c>
    </row>
    <row r="3" spans="1:29" ht="15">
      <c r="A3" t="s">
        <v>28</v>
      </c>
      <c r="F3" s="2">
        <f>orig_data!G5</f>
        <v>51.911412269</v>
      </c>
      <c r="G3" s="2">
        <f>orig_data!G17</f>
        <v>61.991971801</v>
      </c>
      <c r="H3" s="2">
        <f>orig_data!G29</f>
        <v>108.31710668</v>
      </c>
      <c r="I3" s="2">
        <f>orig_data!G41</f>
        <v>78.080803748</v>
      </c>
      <c r="J3" s="2">
        <f>orig_data!G53</f>
        <v>95.396531062</v>
      </c>
      <c r="K3" s="2">
        <f>orig_data!G65</f>
        <v>78.675038914</v>
      </c>
      <c r="L3" s="2">
        <f>orig_data!G77</f>
        <v>111.11151484</v>
      </c>
      <c r="M3" s="2">
        <f>orig_data!G89</f>
        <v>53.98279845</v>
      </c>
      <c r="N3" s="5"/>
      <c r="O3" s="5"/>
      <c r="P3" s="5"/>
      <c r="Q3" s="5"/>
      <c r="R3" s="5"/>
      <c r="S3" s="5"/>
      <c r="T3" s="5"/>
      <c r="U3" s="5"/>
      <c r="V3" s="5"/>
      <c r="W3" s="5"/>
      <c r="X3" s="5">
        <f>orig_data!F221</f>
        <v>0</v>
      </c>
      <c r="Y3" s="5">
        <f>orig_data!F233</f>
        <v>0</v>
      </c>
      <c r="Z3" s="5">
        <f>orig_data!F245</f>
        <v>0</v>
      </c>
      <c r="AA3" s="5">
        <f>orig_data!F257</f>
        <v>0</v>
      </c>
      <c r="AB3" s="5">
        <f>orig_data!F269</f>
        <v>0</v>
      </c>
      <c r="AC3" s="5">
        <f>orig_data!F281</f>
        <v>0</v>
      </c>
    </row>
    <row r="4" spans="1:29" ht="15">
      <c r="A4" t="s">
        <v>38</v>
      </c>
      <c r="F4" s="2">
        <f>orig_data!G11</f>
        <v>95.914196287</v>
      </c>
      <c r="G4" s="2">
        <f>orig_data!G23</f>
        <v>116.52781469</v>
      </c>
      <c r="H4" s="2">
        <f>orig_data!G35</f>
        <v>130.76705588</v>
      </c>
      <c r="I4" s="2">
        <f>orig_data!G47</f>
        <v>138.19994899</v>
      </c>
      <c r="J4" s="2">
        <f>orig_data!G59</f>
        <v>141.73830482</v>
      </c>
      <c r="K4" s="2">
        <f>orig_data!G71</f>
        <v>130.51080429</v>
      </c>
      <c r="L4" s="2">
        <f>orig_data!G83</f>
        <v>114.91807252</v>
      </c>
      <c r="M4" s="2">
        <f>orig_data!G95</f>
        <v>105.5627794</v>
      </c>
      <c r="N4" s="5"/>
      <c r="O4" s="5"/>
      <c r="P4" s="5"/>
      <c r="Q4" s="5"/>
      <c r="R4" s="5"/>
      <c r="S4" s="5"/>
      <c r="T4" s="5"/>
      <c r="U4" s="5"/>
      <c r="V4" s="5"/>
      <c r="W4" s="5"/>
      <c r="X4" s="5">
        <f>orig_data!F227</f>
        <v>0</v>
      </c>
      <c r="Y4" s="5">
        <f>orig_data!F239</f>
        <v>0</v>
      </c>
      <c r="Z4" s="5">
        <f>orig_data!F251</f>
        <v>0</v>
      </c>
      <c r="AA4" s="5">
        <f>orig_data!F263</f>
        <v>0</v>
      </c>
      <c r="AB4" s="5">
        <f>orig_data!F275</f>
        <v>0</v>
      </c>
      <c r="AC4" s="5">
        <f>orig_data!F287</f>
        <v>0</v>
      </c>
    </row>
    <row r="5" spans="1:29" ht="15">
      <c r="A5" t="s">
        <v>23</v>
      </c>
      <c r="F5" s="2">
        <f>orig_data!G12</f>
        <v>59.36567187</v>
      </c>
      <c r="G5" s="2">
        <f>orig_data!G24</f>
        <v>68.868133143</v>
      </c>
      <c r="H5" s="2">
        <f>orig_data!G36</f>
        <v>74.13774764</v>
      </c>
      <c r="I5" s="2">
        <f>orig_data!G48</f>
        <v>79.105534835</v>
      </c>
      <c r="J5" s="2">
        <f>orig_data!G60</f>
        <v>82.11919384</v>
      </c>
      <c r="K5" s="2">
        <f>orig_data!G72</f>
        <v>73.105165894</v>
      </c>
      <c r="L5" s="2">
        <f>orig_data!G84</f>
        <v>58.661890056</v>
      </c>
      <c r="M5" s="2">
        <f>orig_data!G96</f>
        <v>49.846052779</v>
      </c>
      <c r="N5" s="5"/>
      <c r="O5" s="5"/>
      <c r="P5" s="5"/>
      <c r="Q5" s="5"/>
      <c r="R5" s="5"/>
      <c r="S5" s="5"/>
      <c r="T5" s="5"/>
      <c r="U5" s="5"/>
      <c r="V5" s="5"/>
      <c r="W5" s="5"/>
      <c r="X5" s="5">
        <f>orig_data!F228</f>
        <v>0</v>
      </c>
      <c r="Y5" s="5">
        <f>orig_data!F240</f>
        <v>0</v>
      </c>
      <c r="Z5" s="5">
        <f>orig_data!F252</f>
        <v>0</v>
      </c>
      <c r="AA5" s="5">
        <f>orig_data!F264</f>
        <v>0</v>
      </c>
      <c r="AB5" s="5">
        <f>orig_data!F276</f>
        <v>0</v>
      </c>
      <c r="AC5" s="5">
        <f>orig_data!F288</f>
        <v>0</v>
      </c>
    </row>
    <row r="6" spans="1:29" ht="15">
      <c r="A6" t="s">
        <v>24</v>
      </c>
      <c r="F6" s="2">
        <f>orig_data!G13</f>
        <v>40.752465707</v>
      </c>
      <c r="G6" s="2">
        <f>orig_data!G25</f>
        <v>48.505943003</v>
      </c>
      <c r="H6" s="2">
        <f>orig_data!G37</f>
        <v>53.49036304</v>
      </c>
      <c r="I6" s="2">
        <f>orig_data!G49</f>
        <v>50.128452299</v>
      </c>
      <c r="J6" s="2">
        <f>orig_data!G61</f>
        <v>54.06428569</v>
      </c>
      <c r="K6" s="2">
        <f>orig_data!G73</f>
        <v>49.4579148</v>
      </c>
      <c r="L6" s="2">
        <f>orig_data!G85</f>
        <v>40.887410656</v>
      </c>
      <c r="M6" s="2">
        <f>orig_data!G97</f>
        <v>33.307862394</v>
      </c>
      <c r="N6" s="5"/>
      <c r="O6" s="5"/>
      <c r="P6" s="5"/>
      <c r="Q6" s="5"/>
      <c r="R6" s="5"/>
      <c r="S6" s="5"/>
      <c r="T6" s="5"/>
      <c r="U6" s="5"/>
      <c r="V6" s="5"/>
      <c r="W6" s="5"/>
      <c r="X6" s="5">
        <f>orig_data!F229</f>
        <v>0</v>
      </c>
      <c r="Y6" s="5">
        <f>orig_data!F241</f>
        <v>0</v>
      </c>
      <c r="Z6" s="5">
        <f>orig_data!F253</f>
        <v>0</v>
      </c>
      <c r="AA6" s="5">
        <f>orig_data!F265</f>
        <v>0</v>
      </c>
      <c r="AB6" s="5">
        <f>orig_data!F277</f>
        <v>0</v>
      </c>
      <c r="AC6" s="5">
        <f>orig_data!F289</f>
        <v>0</v>
      </c>
    </row>
    <row r="7" spans="1:29" ht="15">
      <c r="A7" t="s">
        <v>25</v>
      </c>
      <c r="F7" s="2">
        <f>orig_data!G14</f>
        <v>31.439629171</v>
      </c>
      <c r="G7" s="2">
        <f>orig_data!G26</f>
        <v>32.963273829</v>
      </c>
      <c r="H7" s="2">
        <f>orig_data!G38</f>
        <v>34.719300552</v>
      </c>
      <c r="I7" s="2">
        <f>orig_data!G50</f>
        <v>40.837302172</v>
      </c>
      <c r="J7" s="2">
        <f>orig_data!G62</f>
        <v>42.650075536</v>
      </c>
      <c r="K7" s="2">
        <f>orig_data!G74</f>
        <v>34.304905088</v>
      </c>
      <c r="L7" s="2">
        <f>orig_data!G86</f>
        <v>27.686291748</v>
      </c>
      <c r="M7" s="2">
        <f>orig_data!G98</f>
        <v>22.303935963</v>
      </c>
      <c r="N7" s="5"/>
      <c r="O7" s="5"/>
      <c r="P7" s="5"/>
      <c r="Q7" s="5"/>
      <c r="R7" s="5"/>
      <c r="S7" s="5"/>
      <c r="T7" s="5"/>
      <c r="U7" s="5"/>
      <c r="V7" s="5"/>
      <c r="W7" s="5"/>
      <c r="X7" s="5">
        <f>orig_data!F230</f>
        <v>0</v>
      </c>
      <c r="Y7" s="5">
        <f>orig_data!F242</f>
        <v>0</v>
      </c>
      <c r="Z7" s="5">
        <f>orig_data!F254</f>
        <v>0</v>
      </c>
      <c r="AA7" s="5">
        <f>orig_data!F266</f>
        <v>0</v>
      </c>
      <c r="AB7" s="5">
        <f>orig_data!F278</f>
        <v>0</v>
      </c>
      <c r="AC7" s="5">
        <f>orig_data!F290</f>
        <v>0</v>
      </c>
    </row>
    <row r="8" spans="1:29" ht="15">
      <c r="A8" t="s">
        <v>39</v>
      </c>
      <c r="F8" s="2">
        <f>orig_data!G15</f>
        <v>19.469466471</v>
      </c>
      <c r="G8" s="2">
        <f>orig_data!G27</f>
        <v>22.527061493</v>
      </c>
      <c r="H8" s="2">
        <f>orig_data!G39</f>
        <v>18.097733125</v>
      </c>
      <c r="I8" s="2">
        <f>orig_data!G51</f>
        <v>22.962083325</v>
      </c>
      <c r="J8" s="2">
        <f>orig_data!G63</f>
        <v>27.894825856</v>
      </c>
      <c r="K8" s="2">
        <f>orig_data!G75</f>
        <v>21.494843534</v>
      </c>
      <c r="L8" s="2">
        <f>orig_data!G87</f>
        <v>14.177278106</v>
      </c>
      <c r="M8" s="2">
        <f>orig_data!G99</f>
        <v>10.60449441</v>
      </c>
      <c r="N8" s="5"/>
      <c r="O8" s="5"/>
      <c r="P8" s="5"/>
      <c r="Q8" s="5"/>
      <c r="R8" s="5"/>
      <c r="S8" s="5"/>
      <c r="T8" s="5"/>
      <c r="U8" s="5"/>
      <c r="V8" s="5"/>
      <c r="W8" s="5"/>
      <c r="X8" s="5">
        <f>orig_data!F231</f>
        <v>0</v>
      </c>
      <c r="Y8" s="5">
        <f>orig_data!F243</f>
        <v>0</v>
      </c>
      <c r="Z8" s="5">
        <f>orig_data!F255</f>
        <v>0</v>
      </c>
      <c r="AA8" s="5">
        <f>orig_data!F267</f>
        <v>0</v>
      </c>
      <c r="AB8" s="5">
        <f>orig_data!F279</f>
        <v>0</v>
      </c>
      <c r="AC8" s="5">
        <f>orig_data!F291</f>
        <v>0</v>
      </c>
    </row>
    <row r="9" spans="1:29" ht="15">
      <c r="A9" t="s">
        <v>34</v>
      </c>
      <c r="F9" s="2">
        <f>orig_data!S119</f>
        <v>76.444729816</v>
      </c>
      <c r="G9" s="2">
        <f>orig_data!S120</f>
        <v>94.0007532</v>
      </c>
      <c r="H9" s="2">
        <f>orig_data!S121</f>
        <v>112.66932276</v>
      </c>
      <c r="I9" s="2">
        <f>orig_data!S122</f>
        <v>115.23786567</v>
      </c>
      <c r="J9" s="2">
        <f>orig_data!S123</f>
        <v>113.84347896</v>
      </c>
      <c r="K9" s="2">
        <f>orig_data!S124</f>
        <v>109.01596075</v>
      </c>
      <c r="L9" s="2">
        <f>orig_data!S125</f>
        <v>100.74079441</v>
      </c>
      <c r="M9" s="2">
        <f>orig_data!S126</f>
        <v>94.958284986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47</v>
      </c>
      <c r="C10" s="2" t="str">
        <f>CONCATENATE(ROUNDUP(orig_data!V127,2))</f>
        <v>1.25</v>
      </c>
      <c r="D10" s="2"/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3" ht="15">
      <c r="A11" t="s">
        <v>32</v>
      </c>
      <c r="F11" s="2">
        <f>orig_data!P111</f>
        <v>4.9263905834</v>
      </c>
      <c r="G11" s="2">
        <f>orig_data!P112</f>
        <v>5.172792498</v>
      </c>
      <c r="H11" s="2">
        <f>orig_data!P113</f>
        <v>7.225604167</v>
      </c>
      <c r="I11" s="2">
        <f>orig_data!P114</f>
        <v>6.0186154295</v>
      </c>
      <c r="J11" s="2">
        <f>orig_data!P115</f>
        <v>5.081168298</v>
      </c>
      <c r="K11" s="2">
        <f>orig_data!P116</f>
        <v>6.0717261832</v>
      </c>
      <c r="L11" s="2">
        <f>orig_data!P117</f>
        <v>8.1057923569</v>
      </c>
      <c r="M11" s="2">
        <f>orig_data!P118</f>
        <v>9.9545320424</v>
      </c>
    </row>
    <row r="12" spans="1:16" ht="15">
      <c r="A12" t="s">
        <v>33</v>
      </c>
      <c r="B12" s="2">
        <f>orig_data!P102</f>
        <v>2.0206542445</v>
      </c>
      <c r="D12" s="2">
        <f>orig_data!Q102</f>
        <v>1.6611787108</v>
      </c>
      <c r="E12" s="2">
        <f>orig_data!R102</f>
        <v>2.4579195177</v>
      </c>
      <c r="G12" s="2"/>
      <c r="H12" s="2"/>
      <c r="I12" s="2"/>
      <c r="K12" s="2"/>
      <c r="L12" s="2"/>
      <c r="M12" s="2"/>
      <c r="N12" s="2"/>
      <c r="O12" s="2"/>
      <c r="P12" s="2"/>
    </row>
    <row r="13" spans="2:16" ht="15">
      <c r="B13" s="2"/>
      <c r="D13" s="2"/>
      <c r="E13" s="2"/>
      <c r="G13" s="2"/>
      <c r="H13" s="2"/>
      <c r="I13" s="2"/>
      <c r="K13" s="2"/>
      <c r="L13" s="2"/>
      <c r="M13" s="2"/>
      <c r="N13" s="2"/>
      <c r="O13" s="2"/>
      <c r="P13" s="2"/>
    </row>
    <row r="14" spans="1:18" ht="15">
      <c r="A14" t="str">
        <f>CONCATENATE((orig_data!A111),(orig_data!B111))</f>
        <v>Disparity Rate RatiosU1 vs U5 @ 1984/85-1986/87</v>
      </c>
      <c r="B14" s="2">
        <f>orig_data!P111</f>
        <v>4.9263905834</v>
      </c>
      <c r="D14" s="2">
        <f>orig_data!Q111</f>
        <v>4.3710260238</v>
      </c>
      <c r="E14" s="2">
        <f>orig_data!R111</f>
        <v>5.5523174761</v>
      </c>
      <c r="G14" s="2"/>
      <c r="H14" s="2"/>
      <c r="I14" s="2"/>
      <c r="K14" s="2"/>
      <c r="L14" s="2"/>
      <c r="M14" s="2"/>
      <c r="N14" s="2"/>
      <c r="O14" s="2"/>
      <c r="P14" s="2"/>
      <c r="Q14" s="2">
        <f>E14-B14</f>
        <v>0.6259268926999999</v>
      </c>
      <c r="R14" s="2">
        <f>B14-D14</f>
        <v>0.5553645596000001</v>
      </c>
    </row>
    <row r="15" spans="1:18" ht="15">
      <c r="A15" t="str">
        <f>CONCATENATE((orig_data!A112),(orig_data!B112))</f>
        <v>Disparity Rate RatiosU1 vs U5 @ 1987/88-1989/90</v>
      </c>
      <c r="B15" s="2">
        <f>orig_data!P112</f>
        <v>5.172792498</v>
      </c>
      <c r="D15" s="2">
        <f>orig_data!Q112</f>
        <v>4.6326640242</v>
      </c>
      <c r="E15" s="2">
        <f>orig_data!R112</f>
        <v>5.7758952706</v>
      </c>
      <c r="G15" s="2"/>
      <c r="H15" s="2"/>
      <c r="I15" s="2"/>
      <c r="K15" s="2"/>
      <c r="L15" s="2"/>
      <c r="M15" s="2"/>
      <c r="N15" s="2"/>
      <c r="O15" s="2"/>
      <c r="P15" s="2"/>
      <c r="Q15" s="2">
        <f aca="true" t="shared" si="0" ref="Q15:Q21">E15-B15</f>
        <v>0.6031027726000007</v>
      </c>
      <c r="R15" s="2">
        <f aca="true" t="shared" si="1" ref="R15:R21">B15-D15</f>
        <v>0.5401284737999994</v>
      </c>
    </row>
    <row r="16" spans="1:18" ht="15">
      <c r="A16" t="str">
        <f>CONCATENATE((orig_data!A113),(orig_data!B113))</f>
        <v>Disparity Rate RatiosU1 vs U5 @ 1990/91-1992/93</v>
      </c>
      <c r="B16" s="2">
        <f>orig_data!P113</f>
        <v>7.225604167</v>
      </c>
      <c r="D16" s="2">
        <f>orig_data!Q113</f>
        <v>6.3822217513</v>
      </c>
      <c r="E16" s="2">
        <f>orig_data!R113</f>
        <v>8.1804358439</v>
      </c>
      <c r="G16" s="2"/>
      <c r="H16" s="2"/>
      <c r="I16" s="2"/>
      <c r="K16" s="2"/>
      <c r="L16" s="2"/>
      <c r="M16" s="2"/>
      <c r="N16" s="2"/>
      <c r="O16" s="2"/>
      <c r="P16" s="2"/>
      <c r="Q16" s="2">
        <f t="shared" si="0"/>
        <v>0.9548316768999996</v>
      </c>
      <c r="R16" s="2">
        <f t="shared" si="1"/>
        <v>0.8433824156999998</v>
      </c>
    </row>
    <row r="17" spans="1:18" ht="15">
      <c r="A17" t="str">
        <f>CONCATENATE((orig_data!A114),(orig_data!B114))</f>
        <v>Disparity Rate RatiosU1 vs U5 @ 1993/94-1995/96</v>
      </c>
      <c r="B17" s="2">
        <f>orig_data!P114</f>
        <v>6.0186154295</v>
      </c>
      <c r="D17" s="2">
        <f>orig_data!Q114</f>
        <v>5.3717614906</v>
      </c>
      <c r="E17" s="2">
        <f>orig_data!R114</f>
        <v>6.7433618845</v>
      </c>
      <c r="G17" s="2"/>
      <c r="H17" s="2"/>
      <c r="I17" s="2"/>
      <c r="K17" s="2"/>
      <c r="L17" s="2"/>
      <c r="M17" s="2"/>
      <c r="N17" s="2"/>
      <c r="O17" s="2"/>
      <c r="P17" s="2"/>
      <c r="Q17" s="2">
        <f t="shared" si="0"/>
        <v>0.724746455</v>
      </c>
      <c r="R17" s="2">
        <f t="shared" si="1"/>
        <v>0.6468539388999996</v>
      </c>
    </row>
    <row r="18" spans="1:18" ht="15">
      <c r="A18" t="str">
        <f>CONCATENATE((orig_data!A115),(orig_data!B115))</f>
        <v>Disparity Rate RatiosU1 vs U5 @ 1996/97-1998/99</v>
      </c>
      <c r="B18" s="2">
        <f>orig_data!P115</f>
        <v>5.081168298</v>
      </c>
      <c r="D18" s="2">
        <f>orig_data!Q115</f>
        <v>4.5699935902</v>
      </c>
      <c r="E18" s="2">
        <f>orig_data!R115</f>
        <v>5.6495202375</v>
      </c>
      <c r="G18" s="2"/>
      <c r="H18" s="2"/>
      <c r="I18" s="2"/>
      <c r="K18" s="2"/>
      <c r="L18" s="2"/>
      <c r="M18" s="2"/>
      <c r="N18" s="2"/>
      <c r="O18" s="2"/>
      <c r="P18" s="2"/>
      <c r="Q18" s="2">
        <f t="shared" si="0"/>
        <v>0.5683519395000003</v>
      </c>
      <c r="R18" s="2">
        <f t="shared" si="1"/>
        <v>0.5111747077999995</v>
      </c>
    </row>
    <row r="19" spans="1:18" ht="15">
      <c r="A19" t="str">
        <f>CONCATENATE((orig_data!A116),(orig_data!B116))</f>
        <v>Disparity Rate RatiosU1 vs U5 @ 1999/00-2001/02</v>
      </c>
      <c r="B19" s="2">
        <f>orig_data!P116</f>
        <v>6.0717261832</v>
      </c>
      <c r="D19" s="2">
        <f>orig_data!Q116</f>
        <v>5.3909344406</v>
      </c>
      <c r="E19" s="2">
        <f>orig_data!R116</f>
        <v>6.8384914062</v>
      </c>
      <c r="G19" s="2"/>
      <c r="H19" s="2"/>
      <c r="I19" s="2"/>
      <c r="K19" s="2"/>
      <c r="L19" s="2"/>
      <c r="M19" s="2"/>
      <c r="N19" s="2"/>
      <c r="O19" s="2"/>
      <c r="P19" s="2"/>
      <c r="Q19" s="2">
        <f t="shared" si="0"/>
        <v>0.7667652230000002</v>
      </c>
      <c r="R19" s="2">
        <f t="shared" si="1"/>
        <v>0.6807917426000003</v>
      </c>
    </row>
    <row r="20" spans="1:18" ht="15">
      <c r="A20" t="str">
        <f>CONCATENATE((orig_data!A117),(orig_data!B117))</f>
        <v>Disparity Rate RatiosU1 vs U5 @ 2002/03-2004/05</v>
      </c>
      <c r="B20" s="2">
        <f>orig_data!P117</f>
        <v>8.1057923569</v>
      </c>
      <c r="D20" s="2">
        <f>orig_data!Q117</f>
        <v>7.0484957283</v>
      </c>
      <c r="E20" s="2">
        <f>orig_data!R117</f>
        <v>9.3216868202</v>
      </c>
      <c r="G20" s="2"/>
      <c r="H20" s="2"/>
      <c r="I20" s="2"/>
      <c r="K20" s="2"/>
      <c r="L20" s="2"/>
      <c r="M20" s="2"/>
      <c r="N20" s="2"/>
      <c r="O20" s="2"/>
      <c r="P20" s="2"/>
      <c r="Q20" s="2">
        <f t="shared" si="0"/>
        <v>1.2158944632999997</v>
      </c>
      <c r="R20" s="2">
        <f t="shared" si="1"/>
        <v>1.0572966286000005</v>
      </c>
    </row>
    <row r="21" spans="1:18" ht="15">
      <c r="A21" t="str">
        <f>CONCATENATE((orig_data!A118),(orig_data!B118))</f>
        <v>Disparity Rate RatiosU1 vs U5 @ 2005/06-2007/08</v>
      </c>
      <c r="B21" s="2">
        <f>orig_data!P118</f>
        <v>9.9545320424</v>
      </c>
      <c r="D21" s="2">
        <f>orig_data!Q118</f>
        <v>8.5240013935</v>
      </c>
      <c r="E21" s="2">
        <f>orig_data!R118</f>
        <v>11.625139839</v>
      </c>
      <c r="G21" s="2"/>
      <c r="H21" s="2"/>
      <c r="I21" s="2"/>
      <c r="K21" s="2"/>
      <c r="L21" s="2"/>
      <c r="M21" s="2"/>
      <c r="N21" s="2"/>
      <c r="O21" s="2"/>
      <c r="P21" s="2"/>
      <c r="Q21" s="2">
        <f t="shared" si="0"/>
        <v>1.6706077965999988</v>
      </c>
      <c r="R21" s="2">
        <f t="shared" si="1"/>
        <v>1.4305306488999996</v>
      </c>
    </row>
    <row r="22" spans="2:16" ht="15">
      <c r="B22" s="2"/>
      <c r="D22" s="2"/>
      <c r="E22" s="2"/>
      <c r="G22" s="2"/>
      <c r="H22" s="2"/>
      <c r="I22" s="2"/>
      <c r="K22" s="2"/>
      <c r="L22" s="2"/>
      <c r="M22" s="2"/>
      <c r="N22" s="2"/>
      <c r="O22" s="2"/>
      <c r="P22" s="2"/>
    </row>
    <row r="23" spans="1:18" ht="15">
      <c r="A23" t="str">
        <f>CONCATENATE((orig_data!A119),(orig_data!C119))</f>
        <v>Disparity Rate Difference for Urban01: 1984/85-1986/87</v>
      </c>
      <c r="G23" s="2"/>
      <c r="N23" s="2">
        <f>orig_data!S119</f>
        <v>76.444729816</v>
      </c>
      <c r="O23" s="2">
        <f>orig_data!T119</f>
        <v>71.003275423</v>
      </c>
      <c r="P23" s="2">
        <f>orig_data!U119</f>
        <v>81.886184209</v>
      </c>
      <c r="Q23" s="2">
        <f>P23-N23</f>
        <v>5.441454393000001</v>
      </c>
      <c r="R23" s="2">
        <f>N23-O23</f>
        <v>5.441454393000001</v>
      </c>
    </row>
    <row r="24" spans="1:18" ht="15">
      <c r="A24" t="str">
        <f>CONCATENATE((orig_data!A120),(orig_data!C120))</f>
        <v>Disparity Rate Difference for Urban02: 1987/88-1989/90</v>
      </c>
      <c r="B24" t="s">
        <v>15</v>
      </c>
      <c r="G24" s="2"/>
      <c r="N24" s="2">
        <f>orig_data!S120</f>
        <v>94.0007532</v>
      </c>
      <c r="O24" s="2">
        <f>orig_data!T120</f>
        <v>87.919130706</v>
      </c>
      <c r="P24" s="2">
        <f>orig_data!U120</f>
        <v>100.08237569</v>
      </c>
      <c r="Q24" s="2">
        <f aca="true" t="shared" si="2" ref="Q24:Q30">P24-N24</f>
        <v>6.081622490000001</v>
      </c>
      <c r="R24" s="2">
        <f aca="true" t="shared" si="3" ref="R24:R30">N24-O24</f>
        <v>6.081622494000001</v>
      </c>
    </row>
    <row r="25" spans="1:18" ht="15">
      <c r="A25" t="str">
        <f>CONCATENATE((orig_data!A121),(orig_data!C121))</f>
        <v>Disparity Rate Difference for Urban03: 1990/91-1992/93</v>
      </c>
      <c r="B25" t="s">
        <v>15</v>
      </c>
      <c r="G25" s="2"/>
      <c r="N25" s="2">
        <f>orig_data!S121</f>
        <v>112.66932276</v>
      </c>
      <c r="O25" s="2">
        <f>orig_data!T121</f>
        <v>106.26341436</v>
      </c>
      <c r="P25" s="2">
        <f>orig_data!U121</f>
        <v>119.07523116</v>
      </c>
      <c r="Q25" s="2">
        <f t="shared" si="2"/>
        <v>6.405908400000001</v>
      </c>
      <c r="R25" s="2">
        <f t="shared" si="3"/>
        <v>6.405908400000001</v>
      </c>
    </row>
    <row r="26" spans="1:18" ht="15">
      <c r="A26" t="str">
        <f>CONCATENATE((orig_data!A122),(orig_data!C122))</f>
        <v>Disparity Rate Difference for Urban04: 1993/94-1995/96</v>
      </c>
      <c r="B26" t="s">
        <v>15</v>
      </c>
      <c r="G26" s="2"/>
      <c r="N26" s="2">
        <f>orig_data!S122</f>
        <v>115.23786567</v>
      </c>
      <c r="O26" s="2">
        <f>orig_data!T122</f>
        <v>108.59652072</v>
      </c>
      <c r="P26" s="2">
        <f>orig_data!U122</f>
        <v>121.87921061</v>
      </c>
      <c r="Q26" s="2">
        <f t="shared" si="2"/>
        <v>6.641344939999996</v>
      </c>
      <c r="R26" s="2">
        <f t="shared" si="3"/>
        <v>6.641344950000004</v>
      </c>
    </row>
    <row r="27" spans="1:18" ht="15">
      <c r="A27" t="str">
        <f>CONCATENATE((orig_data!A123),(orig_data!C123))</f>
        <v>Disparity Rate Difference for Urban05: 1996/97-1998/99</v>
      </c>
      <c r="B27" t="s">
        <v>15</v>
      </c>
      <c r="G27" s="2"/>
      <c r="N27" s="2">
        <f>orig_data!S123</f>
        <v>113.84347896</v>
      </c>
      <c r="O27" s="2">
        <f>orig_data!T123</f>
        <v>106.84732925</v>
      </c>
      <c r="P27" s="2">
        <f>orig_data!U123</f>
        <v>120.83962868</v>
      </c>
      <c r="Q27" s="2">
        <f t="shared" si="2"/>
        <v>6.996149720000005</v>
      </c>
      <c r="R27" s="2">
        <f t="shared" si="3"/>
        <v>6.996149709999997</v>
      </c>
    </row>
    <row r="28" spans="1:18" ht="15">
      <c r="A28" t="str">
        <f>CONCATENATE((orig_data!A124),(orig_data!C124))</f>
        <v>Disparity Rate Difference for Urban06: 1999/00-2001/02</v>
      </c>
      <c r="B28" t="s">
        <v>15</v>
      </c>
      <c r="G28" s="2"/>
      <c r="N28" s="2">
        <f>orig_data!S124</f>
        <v>109.01596075</v>
      </c>
      <c r="O28" s="2">
        <f>orig_data!T124</f>
        <v>102.46485384</v>
      </c>
      <c r="P28" s="2">
        <f>orig_data!U124</f>
        <v>115.56706767</v>
      </c>
      <c r="Q28" s="2">
        <f t="shared" si="2"/>
        <v>6.551106919999995</v>
      </c>
      <c r="R28" s="2">
        <f t="shared" si="3"/>
        <v>6.5511069100000014</v>
      </c>
    </row>
    <row r="29" spans="1:18" ht="15">
      <c r="A29" t="str">
        <f>CONCATENATE((orig_data!A125),(orig_data!C125))</f>
        <v>Disparity Rate Difference for Urban07: 2002/03-2004/05</v>
      </c>
      <c r="B29" t="s">
        <v>15</v>
      </c>
      <c r="G29" s="2"/>
      <c r="N29" s="2">
        <f>orig_data!S125</f>
        <v>100.74079441</v>
      </c>
      <c r="O29" s="2">
        <f>orig_data!T125</f>
        <v>94.783289539</v>
      </c>
      <c r="P29" s="2">
        <f>orig_data!U125</f>
        <v>106.69829928</v>
      </c>
      <c r="Q29" s="2">
        <f t="shared" si="2"/>
        <v>5.957504869999994</v>
      </c>
      <c r="R29" s="2">
        <f t="shared" si="3"/>
        <v>5.957504871000012</v>
      </c>
    </row>
    <row r="30" spans="1:18" ht="15">
      <c r="A30" t="str">
        <f>CONCATENATE((orig_data!A126),(orig_data!C126))</f>
        <v>Disparity Rate Difference for Urban08: 2005/06-2007/08</v>
      </c>
      <c r="B30" t="s">
        <v>15</v>
      </c>
      <c r="G30" s="2"/>
      <c r="N30" s="2">
        <f>orig_data!S126</f>
        <v>94.958284986</v>
      </c>
      <c r="O30" s="2">
        <f>orig_data!T126</f>
        <v>89.318452479</v>
      </c>
      <c r="P30" s="2">
        <f>orig_data!U126</f>
        <v>100.59811749</v>
      </c>
      <c r="Q30" s="2">
        <f t="shared" si="2"/>
        <v>5.639832504000012</v>
      </c>
      <c r="R30" s="2">
        <f t="shared" si="3"/>
        <v>5.639832506999994</v>
      </c>
    </row>
    <row r="31" spans="2:17" ht="15">
      <c r="B31" t="s">
        <v>15</v>
      </c>
      <c r="N31" s="2"/>
      <c r="O31" s="2"/>
      <c r="P31" s="2"/>
      <c r="Q31" s="2"/>
    </row>
    <row r="35" ht="15">
      <c r="H35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6"/>
  <sheetViews>
    <sheetView zoomScalePageLayoutView="0" workbookViewId="0" topLeftCell="A1">
      <pane xSplit="3" ySplit="4" topLeftCell="D13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0" sqref="B40"/>
    </sheetView>
  </sheetViews>
  <sheetFormatPr defaultColWidth="8.796875" defaultRowHeight="14.25"/>
  <cols>
    <col min="1" max="1" width="31.5" style="0" customWidth="1"/>
    <col min="2" max="2" width="37.09765625" style="0" customWidth="1"/>
    <col min="3" max="3" width="26.3984375" style="0" customWidth="1"/>
  </cols>
  <sheetData>
    <row r="1" ht="15">
      <c r="A1" t="s">
        <v>96</v>
      </c>
    </row>
    <row r="2" ht="15">
      <c r="A2" t="s">
        <v>54</v>
      </c>
    </row>
    <row r="3" ht="15">
      <c r="A3" t="s">
        <v>88</v>
      </c>
    </row>
    <row r="4" spans="1:26" ht="15">
      <c r="A4" t="s">
        <v>29</v>
      </c>
      <c r="B4" t="s">
        <v>0</v>
      </c>
      <c r="C4" t="s">
        <v>51</v>
      </c>
      <c r="D4" t="s">
        <v>1</v>
      </c>
      <c r="E4" t="s">
        <v>55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44</v>
      </c>
      <c r="X4" t="s">
        <v>45</v>
      </c>
      <c r="Y4" t="s">
        <v>52</v>
      </c>
      <c r="Z4" t="s">
        <v>53</v>
      </c>
    </row>
    <row r="5" spans="1:26" ht="15">
      <c r="A5" t="s">
        <v>15</v>
      </c>
      <c r="B5" t="s">
        <v>15</v>
      </c>
      <c r="C5" t="s">
        <v>80</v>
      </c>
      <c r="D5" t="s">
        <v>16</v>
      </c>
      <c r="E5">
        <v>14</v>
      </c>
      <c r="F5">
        <v>270</v>
      </c>
      <c r="G5">
        <v>51.911412269</v>
      </c>
      <c r="H5">
        <v>30.435058748</v>
      </c>
      <c r="I5">
        <v>88.542451853</v>
      </c>
      <c r="J5">
        <v>0.8720898098</v>
      </c>
      <c r="K5">
        <v>51.851851852</v>
      </c>
      <c r="L5">
        <v>13.857990321</v>
      </c>
      <c r="M5">
        <v>-0.0439</v>
      </c>
      <c r="N5">
        <v>-0.5778</v>
      </c>
      <c r="O5">
        <v>0.4901</v>
      </c>
      <c r="P5">
        <v>0.9570863233</v>
      </c>
      <c r="Q5">
        <v>0.5611286074</v>
      </c>
      <c r="R5">
        <v>1.6324497061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15</v>
      </c>
      <c r="B6" t="s">
        <v>15</v>
      </c>
      <c r="C6" t="s">
        <v>80</v>
      </c>
      <c r="D6" t="s">
        <v>17</v>
      </c>
      <c r="E6">
        <v>1414</v>
      </c>
      <c r="F6">
        <v>12702</v>
      </c>
      <c r="G6">
        <v>110.73187043</v>
      </c>
      <c r="H6">
        <v>104.5796889</v>
      </c>
      <c r="I6">
        <v>117.2459706</v>
      </c>
      <c r="J6" s="1">
        <v>2.97131E-132</v>
      </c>
      <c r="K6">
        <v>111.3210518</v>
      </c>
      <c r="L6">
        <v>2.9604150019</v>
      </c>
      <c r="M6">
        <v>0.7137</v>
      </c>
      <c r="N6">
        <v>0.6565</v>
      </c>
      <c r="O6">
        <v>0.7709</v>
      </c>
      <c r="P6">
        <v>2.0415541421</v>
      </c>
      <c r="Q6">
        <v>1.9281268908</v>
      </c>
      <c r="R6">
        <v>2.1616540567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 t="s">
        <v>80</v>
      </c>
      <c r="D7" t="s">
        <v>18</v>
      </c>
      <c r="E7">
        <v>702</v>
      </c>
      <c r="F7">
        <v>11025</v>
      </c>
      <c r="G7">
        <v>64.072049879</v>
      </c>
      <c r="H7">
        <v>59.28009928</v>
      </c>
      <c r="I7">
        <v>69.251361343</v>
      </c>
      <c r="J7">
        <v>2.66003E-05</v>
      </c>
      <c r="K7">
        <v>63.673469388</v>
      </c>
      <c r="L7">
        <v>2.4032002357</v>
      </c>
      <c r="M7">
        <v>0.1666</v>
      </c>
      <c r="N7">
        <v>0.0889</v>
      </c>
      <c r="O7">
        <v>0.2443</v>
      </c>
      <c r="P7">
        <v>1.1812909718</v>
      </c>
      <c r="Q7">
        <v>1.0929421833</v>
      </c>
      <c r="R7">
        <v>1.2767814997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 t="s">
        <v>80</v>
      </c>
      <c r="D8" t="s">
        <v>19</v>
      </c>
      <c r="E8">
        <v>436</v>
      </c>
      <c r="F8">
        <v>10570</v>
      </c>
      <c r="G8">
        <v>40.721554613</v>
      </c>
      <c r="H8">
        <v>36.944622893</v>
      </c>
      <c r="I8">
        <v>44.884610541</v>
      </c>
      <c r="J8" s="1">
        <v>7.8441903E-09</v>
      </c>
      <c r="K8">
        <v>41.248817408</v>
      </c>
      <c r="L8">
        <v>1.9754600774</v>
      </c>
      <c r="M8">
        <v>-0.2866</v>
      </c>
      <c r="N8">
        <v>-0.384</v>
      </c>
      <c r="O8">
        <v>-0.1893</v>
      </c>
      <c r="P8">
        <v>0.7507798628</v>
      </c>
      <c r="Q8">
        <v>0.6811448917</v>
      </c>
      <c r="R8">
        <v>0.8275337733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 t="s">
        <v>80</v>
      </c>
      <c r="D9" t="s">
        <v>20</v>
      </c>
      <c r="E9">
        <v>444</v>
      </c>
      <c r="F9">
        <v>11268</v>
      </c>
      <c r="G9">
        <v>39.293319167</v>
      </c>
      <c r="H9">
        <v>35.690563959</v>
      </c>
      <c r="I9">
        <v>43.259751596</v>
      </c>
      <c r="J9" s="1">
        <v>5.045123E-11</v>
      </c>
      <c r="K9">
        <v>39.403620873</v>
      </c>
      <c r="L9">
        <v>1.8700130907</v>
      </c>
      <c r="M9">
        <v>-0.3223</v>
      </c>
      <c r="N9">
        <v>-0.4185</v>
      </c>
      <c r="O9">
        <v>-0.2262</v>
      </c>
      <c r="P9">
        <v>0.7244476066</v>
      </c>
      <c r="Q9">
        <v>0.6580239131</v>
      </c>
      <c r="R9">
        <v>0.7975763862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 t="s">
        <v>80</v>
      </c>
      <c r="D10" t="s">
        <v>21</v>
      </c>
      <c r="E10">
        <v>571</v>
      </c>
      <c r="F10">
        <v>11538</v>
      </c>
      <c r="G10">
        <v>50.202040159</v>
      </c>
      <c r="H10">
        <v>46.092072796</v>
      </c>
      <c r="I10">
        <v>54.678487715</v>
      </c>
      <c r="J10">
        <v>0.0759332438</v>
      </c>
      <c r="K10">
        <v>49.488646213</v>
      </c>
      <c r="L10">
        <v>2.0710353866</v>
      </c>
      <c r="M10">
        <v>-0.0773</v>
      </c>
      <c r="N10">
        <v>-0.1628</v>
      </c>
      <c r="O10">
        <v>0.0081</v>
      </c>
      <c r="P10">
        <v>0.9255707741</v>
      </c>
      <c r="Q10">
        <v>0.849795653</v>
      </c>
      <c r="R10">
        <v>1.0081026596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t="s">
        <v>80</v>
      </c>
      <c r="D11" t="s">
        <v>22</v>
      </c>
      <c r="E11">
        <v>1348</v>
      </c>
      <c r="F11">
        <v>13122</v>
      </c>
      <c r="G11">
        <v>95.914196287</v>
      </c>
      <c r="H11">
        <v>90.481614403</v>
      </c>
      <c r="I11">
        <v>101.67295434</v>
      </c>
      <c r="J11" s="1">
        <v>7.68723E-82</v>
      </c>
      <c r="K11">
        <v>102.72824265</v>
      </c>
      <c r="L11">
        <v>2.7979819769</v>
      </c>
      <c r="M11">
        <v>0.5701</v>
      </c>
      <c r="N11">
        <v>0.5117</v>
      </c>
      <c r="O11">
        <v>0.6284</v>
      </c>
      <c r="P11">
        <v>1.7683619355</v>
      </c>
      <c r="Q11">
        <v>1.6682018822</v>
      </c>
      <c r="R11">
        <v>1.8745356712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 t="s">
        <v>80</v>
      </c>
      <c r="D12" t="s">
        <v>23</v>
      </c>
      <c r="E12">
        <v>787</v>
      </c>
      <c r="F12">
        <v>12647</v>
      </c>
      <c r="G12">
        <v>59.36567187</v>
      </c>
      <c r="H12">
        <v>55.149238182</v>
      </c>
      <c r="I12">
        <v>63.904472896</v>
      </c>
      <c r="J12">
        <v>0.0162738764</v>
      </c>
      <c r="K12">
        <v>62.22819641</v>
      </c>
      <c r="L12">
        <v>2.2181956415</v>
      </c>
      <c r="M12">
        <v>0.0903</v>
      </c>
      <c r="N12">
        <v>0.0166</v>
      </c>
      <c r="O12">
        <v>0.164</v>
      </c>
      <c r="P12">
        <v>1.0945198779</v>
      </c>
      <c r="Q12">
        <v>1.0167818462</v>
      </c>
      <c r="R12">
        <v>1.1782013691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 t="s">
        <v>80</v>
      </c>
      <c r="D13" t="s">
        <v>24</v>
      </c>
      <c r="E13">
        <v>559</v>
      </c>
      <c r="F13">
        <v>13484</v>
      </c>
      <c r="G13">
        <v>40.752465707</v>
      </c>
      <c r="H13">
        <v>37.3812982</v>
      </c>
      <c r="I13">
        <v>44.427656106</v>
      </c>
      <c r="J13" s="1">
        <v>8.62464E-11</v>
      </c>
      <c r="K13">
        <v>41.456541086</v>
      </c>
      <c r="L13">
        <v>1.7534248617</v>
      </c>
      <c r="M13">
        <v>-0.2859</v>
      </c>
      <c r="N13">
        <v>-0.3722</v>
      </c>
      <c r="O13">
        <v>-0.1995</v>
      </c>
      <c r="P13">
        <v>0.7513497681</v>
      </c>
      <c r="Q13">
        <v>0.6891958375</v>
      </c>
      <c r="R13">
        <v>0.819108943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t="s">
        <v>80</v>
      </c>
      <c r="D14" t="s">
        <v>25</v>
      </c>
      <c r="E14">
        <v>482</v>
      </c>
      <c r="F14">
        <v>15290</v>
      </c>
      <c r="G14">
        <v>31.439629171</v>
      </c>
      <c r="H14">
        <v>28.666837589</v>
      </c>
      <c r="I14">
        <v>34.480618218</v>
      </c>
      <c r="J14" s="1">
        <v>5.426931E-31</v>
      </c>
      <c r="K14">
        <v>31.523871812</v>
      </c>
      <c r="L14">
        <v>1.435873015</v>
      </c>
      <c r="M14">
        <v>-0.5453</v>
      </c>
      <c r="N14">
        <v>-0.6377</v>
      </c>
      <c r="O14">
        <v>-0.453</v>
      </c>
      <c r="P14">
        <v>0.5796497875</v>
      </c>
      <c r="Q14">
        <v>0.5285280633</v>
      </c>
      <c r="R14">
        <v>0.6357162457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80</v>
      </c>
      <c r="D15" t="s">
        <v>26</v>
      </c>
      <c r="E15">
        <v>336</v>
      </c>
      <c r="F15">
        <v>17367</v>
      </c>
      <c r="G15">
        <v>19.469466471</v>
      </c>
      <c r="H15">
        <v>17.45014422</v>
      </c>
      <c r="I15">
        <v>21.722463716</v>
      </c>
      <c r="J15" s="1">
        <v>4.05833E-75</v>
      </c>
      <c r="K15">
        <v>19.347037485</v>
      </c>
      <c r="L15">
        <v>1.0554674256</v>
      </c>
      <c r="M15">
        <v>-1.0246</v>
      </c>
      <c r="N15">
        <v>-1.1341</v>
      </c>
      <c r="O15">
        <v>-0.9151</v>
      </c>
      <c r="P15">
        <v>0.3589569088</v>
      </c>
      <c r="Q15">
        <v>0.3217268351</v>
      </c>
      <c r="R15">
        <v>0.4004952287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80</v>
      </c>
      <c r="D16" t="s">
        <v>27</v>
      </c>
      <c r="E16">
        <v>7093</v>
      </c>
      <c r="F16">
        <v>129283</v>
      </c>
      <c r="G16">
        <v>54.239007502</v>
      </c>
      <c r="H16" t="s">
        <v>15</v>
      </c>
      <c r="I16" t="s">
        <v>15</v>
      </c>
      <c r="J16" t="s">
        <v>15</v>
      </c>
      <c r="K16">
        <v>54.864135269</v>
      </c>
      <c r="L16">
        <v>0.6514387052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15</v>
      </c>
      <c r="B17" t="s">
        <v>15</v>
      </c>
      <c r="C17" t="s">
        <v>81</v>
      </c>
      <c r="D17" t="s">
        <v>16</v>
      </c>
      <c r="E17">
        <v>25</v>
      </c>
      <c r="F17">
        <v>384</v>
      </c>
      <c r="G17">
        <v>61.991971801</v>
      </c>
      <c r="H17">
        <v>40.573154069</v>
      </c>
      <c r="I17">
        <v>94.717915232</v>
      </c>
      <c r="J17">
        <v>0.770987569</v>
      </c>
      <c r="K17">
        <v>65.104166667</v>
      </c>
      <c r="L17">
        <v>13.020833333</v>
      </c>
      <c r="M17">
        <v>0.063</v>
      </c>
      <c r="N17">
        <v>-0.3609</v>
      </c>
      <c r="O17">
        <v>0.4869</v>
      </c>
      <c r="P17">
        <v>1.0649790222</v>
      </c>
      <c r="Q17">
        <v>0.6970186089</v>
      </c>
      <c r="R17">
        <v>1.6271880021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 t="s">
        <v>81</v>
      </c>
      <c r="D18" t="s">
        <v>17</v>
      </c>
      <c r="E18">
        <v>1319</v>
      </c>
      <c r="F18">
        <v>12024</v>
      </c>
      <c r="G18">
        <v>109.293597</v>
      </c>
      <c r="H18">
        <v>103.07820308</v>
      </c>
      <c r="I18">
        <v>115.8837658</v>
      </c>
      <c r="J18" s="1">
        <v>1.005101E-98</v>
      </c>
      <c r="K18">
        <v>109.69727212</v>
      </c>
      <c r="L18">
        <v>3.0204623748</v>
      </c>
      <c r="M18">
        <v>0.63</v>
      </c>
      <c r="N18">
        <v>0.5714</v>
      </c>
      <c r="O18">
        <v>0.6885</v>
      </c>
      <c r="P18">
        <v>1.877588092</v>
      </c>
      <c r="Q18">
        <v>1.7708119411</v>
      </c>
      <c r="R18">
        <v>1.9908026152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t="s">
        <v>81</v>
      </c>
      <c r="D19" t="s">
        <v>18</v>
      </c>
      <c r="E19">
        <v>679</v>
      </c>
      <c r="F19">
        <v>10592</v>
      </c>
      <c r="G19">
        <v>64.009385839</v>
      </c>
      <c r="H19">
        <v>59.160823127</v>
      </c>
      <c r="I19">
        <v>69.255315578</v>
      </c>
      <c r="J19">
        <v>0.0181131844</v>
      </c>
      <c r="K19">
        <v>64.104984894</v>
      </c>
      <c r="L19">
        <v>2.4601235311</v>
      </c>
      <c r="M19">
        <v>0.095</v>
      </c>
      <c r="N19">
        <v>0.0162</v>
      </c>
      <c r="O19">
        <v>0.1738</v>
      </c>
      <c r="P19">
        <v>1.0996367942</v>
      </c>
      <c r="Q19">
        <v>1.0163418542</v>
      </c>
      <c r="R19">
        <v>1.1897582238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t="s">
        <v>81</v>
      </c>
      <c r="D20" t="s">
        <v>19</v>
      </c>
      <c r="E20">
        <v>481</v>
      </c>
      <c r="F20">
        <v>10292</v>
      </c>
      <c r="G20">
        <v>46.612996346</v>
      </c>
      <c r="H20">
        <v>42.499921887</v>
      </c>
      <c r="I20">
        <v>51.124127573</v>
      </c>
      <c r="J20" s="1">
        <v>2.4315826E-06</v>
      </c>
      <c r="K20">
        <v>46.73532841</v>
      </c>
      <c r="L20">
        <v>2.1309475514</v>
      </c>
      <c r="M20">
        <v>-0.2222</v>
      </c>
      <c r="N20">
        <v>-0.3145</v>
      </c>
      <c r="O20">
        <v>-0.1298</v>
      </c>
      <c r="P20">
        <v>0.8007789045</v>
      </c>
      <c r="Q20">
        <v>0.7301191418</v>
      </c>
      <c r="R20">
        <v>0.878277006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t="s">
        <v>81</v>
      </c>
      <c r="D21" t="s">
        <v>20</v>
      </c>
      <c r="E21">
        <v>504</v>
      </c>
      <c r="F21">
        <v>11068</v>
      </c>
      <c r="G21">
        <v>45.064500171</v>
      </c>
      <c r="H21">
        <v>41.144588712</v>
      </c>
      <c r="I21">
        <v>49.35786793</v>
      </c>
      <c r="J21" s="1">
        <v>3.5350899E-08</v>
      </c>
      <c r="K21">
        <v>45.536682327</v>
      </c>
      <c r="L21">
        <v>2.0283650452</v>
      </c>
      <c r="M21">
        <v>-0.256</v>
      </c>
      <c r="N21">
        <v>-0.347</v>
      </c>
      <c r="O21">
        <v>-0.165</v>
      </c>
      <c r="P21">
        <v>0.7741768157</v>
      </c>
      <c r="Q21">
        <v>0.7068354592</v>
      </c>
      <c r="R21">
        <v>0.847933892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t="s">
        <v>81</v>
      </c>
      <c r="D22" t="s">
        <v>21</v>
      </c>
      <c r="E22">
        <v>447</v>
      </c>
      <c r="F22">
        <v>11059</v>
      </c>
      <c r="G22">
        <v>40.980399907</v>
      </c>
      <c r="H22">
        <v>37.238681301</v>
      </c>
      <c r="I22">
        <v>45.098083977</v>
      </c>
      <c r="J22" s="1">
        <v>6.758382E-13</v>
      </c>
      <c r="K22">
        <v>40.419567773</v>
      </c>
      <c r="L22">
        <v>1.9117799541</v>
      </c>
      <c r="M22">
        <v>-0.351</v>
      </c>
      <c r="N22">
        <v>-0.4467</v>
      </c>
      <c r="O22">
        <v>-0.2552</v>
      </c>
      <c r="P22">
        <v>0.7040148095</v>
      </c>
      <c r="Q22">
        <v>0.6397346825</v>
      </c>
      <c r="R22">
        <v>0.7747537621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t="s">
        <v>81</v>
      </c>
      <c r="D23" t="s">
        <v>22</v>
      </c>
      <c r="E23">
        <v>1538</v>
      </c>
      <c r="F23">
        <v>12303</v>
      </c>
      <c r="G23">
        <v>116.52781469</v>
      </c>
      <c r="H23">
        <v>110.29372719</v>
      </c>
      <c r="I23">
        <v>123.11426899</v>
      </c>
      <c r="J23" s="1">
        <v>3.80719E-135</v>
      </c>
      <c r="K23">
        <v>125.01016012</v>
      </c>
      <c r="L23">
        <v>3.1876244089</v>
      </c>
      <c r="M23">
        <v>0.6941</v>
      </c>
      <c r="N23">
        <v>0.6391</v>
      </c>
      <c r="O23">
        <v>0.7491</v>
      </c>
      <c r="P23">
        <v>2.0018669279</v>
      </c>
      <c r="Q23">
        <v>1.8947696341</v>
      </c>
      <c r="R23">
        <v>2.1150176385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t="s">
        <v>81</v>
      </c>
      <c r="D24" t="s">
        <v>23</v>
      </c>
      <c r="E24">
        <v>898</v>
      </c>
      <c r="F24">
        <v>12320</v>
      </c>
      <c r="G24">
        <v>68.868133143</v>
      </c>
      <c r="H24">
        <v>64.25328998</v>
      </c>
      <c r="I24">
        <v>73.814426686</v>
      </c>
      <c r="J24" s="1">
        <v>2.0207608E-06</v>
      </c>
      <c r="K24">
        <v>72.88961039</v>
      </c>
      <c r="L24">
        <v>2.4323578026</v>
      </c>
      <c r="M24">
        <v>0.1681</v>
      </c>
      <c r="N24">
        <v>0.0988</v>
      </c>
      <c r="O24">
        <v>0.2375</v>
      </c>
      <c r="P24">
        <v>1.1831066985</v>
      </c>
      <c r="Q24">
        <v>1.103826898</v>
      </c>
      <c r="R24">
        <v>1.2680805864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t="s">
        <v>81</v>
      </c>
      <c r="D25" t="s">
        <v>24</v>
      </c>
      <c r="E25">
        <v>676</v>
      </c>
      <c r="F25">
        <v>13484</v>
      </c>
      <c r="G25">
        <v>48.505943003</v>
      </c>
      <c r="H25">
        <v>44.831981604</v>
      </c>
      <c r="I25">
        <v>52.480983942</v>
      </c>
      <c r="J25" s="1">
        <v>5.6816885E-06</v>
      </c>
      <c r="K25">
        <v>50.133491546</v>
      </c>
      <c r="L25">
        <v>1.9282112133</v>
      </c>
      <c r="M25">
        <v>-0.1824</v>
      </c>
      <c r="N25">
        <v>-0.2611</v>
      </c>
      <c r="O25">
        <v>-0.1036</v>
      </c>
      <c r="P25">
        <v>0.8332984134</v>
      </c>
      <c r="Q25">
        <v>0.7701823082</v>
      </c>
      <c r="R25">
        <v>0.9015868561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t="s">
        <v>81</v>
      </c>
      <c r="D26" t="s">
        <v>25</v>
      </c>
      <c r="E26">
        <v>496</v>
      </c>
      <c r="F26">
        <v>14981</v>
      </c>
      <c r="G26">
        <v>32.963273829</v>
      </c>
      <c r="H26">
        <v>30.097203701</v>
      </c>
      <c r="I26">
        <v>36.102271569</v>
      </c>
      <c r="J26" s="1">
        <v>1.62106E-34</v>
      </c>
      <c r="K26">
        <v>33.108604232</v>
      </c>
      <c r="L26">
        <v>1.4866202157</v>
      </c>
      <c r="M26">
        <v>-0.5687</v>
      </c>
      <c r="N26">
        <v>-0.6596</v>
      </c>
      <c r="O26">
        <v>-0.4777</v>
      </c>
      <c r="P26">
        <v>0.5662861514</v>
      </c>
      <c r="Q26">
        <v>0.5170490571</v>
      </c>
      <c r="R26">
        <v>0.6202119525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t="s">
        <v>81</v>
      </c>
      <c r="D27" t="s">
        <v>26</v>
      </c>
      <c r="E27">
        <v>403</v>
      </c>
      <c r="F27">
        <v>17476</v>
      </c>
      <c r="G27">
        <v>22.527061493</v>
      </c>
      <c r="H27">
        <v>20.366231781</v>
      </c>
      <c r="I27">
        <v>24.917152321</v>
      </c>
      <c r="J27" s="1">
        <v>5.048651E-76</v>
      </c>
      <c r="K27">
        <v>23.060196841</v>
      </c>
      <c r="L27">
        <v>1.1487102254</v>
      </c>
      <c r="M27">
        <v>-0.9493</v>
      </c>
      <c r="N27">
        <v>-1.0502</v>
      </c>
      <c r="O27">
        <v>-0.8485</v>
      </c>
      <c r="P27">
        <v>0.3869992714</v>
      </c>
      <c r="Q27">
        <v>0.3498777177</v>
      </c>
      <c r="R27">
        <v>0.4280593719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t="s">
        <v>81</v>
      </c>
      <c r="D28" t="s">
        <v>27</v>
      </c>
      <c r="E28">
        <v>7466</v>
      </c>
      <c r="F28">
        <v>125983</v>
      </c>
      <c r="G28">
        <v>58.20957081</v>
      </c>
      <c r="H28" t="s">
        <v>15</v>
      </c>
      <c r="I28" t="s">
        <v>15</v>
      </c>
      <c r="J28" t="s">
        <v>15</v>
      </c>
      <c r="K28">
        <v>59.261963916</v>
      </c>
      <c r="L28">
        <v>0.685854586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15">
      <c r="A29" t="s">
        <v>15</v>
      </c>
      <c r="B29" t="s">
        <v>15</v>
      </c>
      <c r="C29" t="s">
        <v>82</v>
      </c>
      <c r="D29" t="s">
        <v>16</v>
      </c>
      <c r="E29">
        <v>34</v>
      </c>
      <c r="F29">
        <v>333</v>
      </c>
      <c r="G29">
        <v>108.31710668</v>
      </c>
      <c r="H29">
        <v>77.183943571</v>
      </c>
      <c r="I29">
        <v>152.00824235</v>
      </c>
      <c r="J29">
        <v>0.0010930422</v>
      </c>
      <c r="K29">
        <v>102.1021021</v>
      </c>
      <c r="L29">
        <v>17.510366051</v>
      </c>
      <c r="M29">
        <v>0.5646</v>
      </c>
      <c r="N29">
        <v>0.2257</v>
      </c>
      <c r="O29">
        <v>0.9035</v>
      </c>
      <c r="P29">
        <v>1.7587087284</v>
      </c>
      <c r="Q29">
        <v>1.2532099445</v>
      </c>
      <c r="R29">
        <v>2.4681071235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 t="s">
        <v>82</v>
      </c>
      <c r="D30" t="s">
        <v>17</v>
      </c>
      <c r="E30">
        <v>1349</v>
      </c>
      <c r="F30">
        <v>11201</v>
      </c>
      <c r="G30">
        <v>121.21618757</v>
      </c>
      <c r="H30">
        <v>114.38672207</v>
      </c>
      <c r="I30">
        <v>128.45340669</v>
      </c>
      <c r="J30" s="1">
        <v>6.65491E-116</v>
      </c>
      <c r="K30">
        <v>120.43567539</v>
      </c>
      <c r="L30">
        <v>3.2790585969</v>
      </c>
      <c r="M30">
        <v>0.6771</v>
      </c>
      <c r="N30">
        <v>0.6191</v>
      </c>
      <c r="O30">
        <v>0.7351</v>
      </c>
      <c r="P30">
        <v>1.9681468019</v>
      </c>
      <c r="Q30">
        <v>1.8572590487</v>
      </c>
      <c r="R30">
        <v>2.0856551144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t="s">
        <v>82</v>
      </c>
      <c r="D31" t="s">
        <v>18</v>
      </c>
      <c r="E31">
        <v>626</v>
      </c>
      <c r="F31">
        <v>10205</v>
      </c>
      <c r="G31">
        <v>61.225805294</v>
      </c>
      <c r="H31">
        <v>56.429220514</v>
      </c>
      <c r="I31">
        <v>66.430108369</v>
      </c>
      <c r="J31">
        <v>0.8870066715</v>
      </c>
      <c r="K31">
        <v>61.342479177</v>
      </c>
      <c r="L31">
        <v>2.4517385602</v>
      </c>
      <c r="M31">
        <v>-0.0059</v>
      </c>
      <c r="N31">
        <v>-0.0875</v>
      </c>
      <c r="O31">
        <v>0.0757</v>
      </c>
      <c r="P31">
        <v>0.9941029766</v>
      </c>
      <c r="Q31">
        <v>0.9162224296</v>
      </c>
      <c r="R31">
        <v>1.0786035096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t="s">
        <v>82</v>
      </c>
      <c r="D32" t="s">
        <v>19</v>
      </c>
      <c r="E32">
        <v>446</v>
      </c>
      <c r="F32">
        <v>9949</v>
      </c>
      <c r="G32">
        <v>45.232112248</v>
      </c>
      <c r="H32">
        <v>41.11028447</v>
      </c>
      <c r="I32">
        <v>49.767205572</v>
      </c>
      <c r="J32" s="1">
        <v>2.423695E-10</v>
      </c>
      <c r="K32">
        <v>44.828625993</v>
      </c>
      <c r="L32">
        <v>2.1226969627</v>
      </c>
      <c r="M32">
        <v>-0.3087</v>
      </c>
      <c r="N32">
        <v>-0.4042</v>
      </c>
      <c r="O32">
        <v>-0.2131</v>
      </c>
      <c r="P32">
        <v>0.7344187179</v>
      </c>
      <c r="Q32">
        <v>0.6674939752</v>
      </c>
      <c r="R32">
        <v>0.8080535154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t="s">
        <v>82</v>
      </c>
      <c r="D33" t="s">
        <v>20</v>
      </c>
      <c r="E33">
        <v>549</v>
      </c>
      <c r="F33">
        <v>10757</v>
      </c>
      <c r="G33">
        <v>50.974338637</v>
      </c>
      <c r="H33">
        <v>46.733604787</v>
      </c>
      <c r="I33">
        <v>55.59988816</v>
      </c>
      <c r="J33">
        <v>1.96878E-05</v>
      </c>
      <c r="K33">
        <v>51.03653435</v>
      </c>
      <c r="L33">
        <v>2.1781862069</v>
      </c>
      <c r="M33">
        <v>-0.1892</v>
      </c>
      <c r="N33">
        <v>-0.276</v>
      </c>
      <c r="O33">
        <v>-0.1023</v>
      </c>
      <c r="P33">
        <v>0.8276533322</v>
      </c>
      <c r="Q33">
        <v>0.7587979514</v>
      </c>
      <c r="R33">
        <v>0.9027568368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t="s">
        <v>82</v>
      </c>
      <c r="D34" t="s">
        <v>21</v>
      </c>
      <c r="E34">
        <v>406</v>
      </c>
      <c r="F34">
        <v>10470</v>
      </c>
      <c r="G34">
        <v>39.066259449</v>
      </c>
      <c r="H34">
        <v>35.343509091</v>
      </c>
      <c r="I34">
        <v>43.181129056</v>
      </c>
      <c r="J34" s="1">
        <v>5.132705E-19</v>
      </c>
      <c r="K34">
        <v>38.777459408</v>
      </c>
      <c r="L34">
        <v>1.9244929971</v>
      </c>
      <c r="M34">
        <v>-0.4552</v>
      </c>
      <c r="N34">
        <v>-0.5554</v>
      </c>
      <c r="O34">
        <v>-0.3551</v>
      </c>
      <c r="P34">
        <v>0.6343058228</v>
      </c>
      <c r="Q34">
        <v>0.5738607671</v>
      </c>
      <c r="R34">
        <v>0.701117588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t="s">
        <v>82</v>
      </c>
      <c r="D35" t="s">
        <v>22</v>
      </c>
      <c r="E35">
        <v>1671</v>
      </c>
      <c r="F35">
        <v>11865</v>
      </c>
      <c r="G35">
        <v>130.76705588</v>
      </c>
      <c r="H35">
        <v>124.00619323</v>
      </c>
      <c r="I35">
        <v>137.89652322</v>
      </c>
      <c r="J35" s="1">
        <v>4.4941E-170</v>
      </c>
      <c r="K35">
        <v>140.83438685</v>
      </c>
      <c r="L35">
        <v>3.4452479454</v>
      </c>
      <c r="M35">
        <v>0.7529</v>
      </c>
      <c r="N35">
        <v>0.6998</v>
      </c>
      <c r="O35">
        <v>0.806</v>
      </c>
      <c r="P35">
        <v>2.1232210646</v>
      </c>
      <c r="Q35">
        <v>2.013447193</v>
      </c>
      <c r="R35">
        <v>2.2389798475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t="s">
        <v>82</v>
      </c>
      <c r="D36" t="s">
        <v>23</v>
      </c>
      <c r="E36">
        <v>900</v>
      </c>
      <c r="F36">
        <v>11676</v>
      </c>
      <c r="G36">
        <v>74.13774764</v>
      </c>
      <c r="H36">
        <v>69.182284771</v>
      </c>
      <c r="I36">
        <v>79.448165716</v>
      </c>
      <c r="J36" s="1">
        <v>1.4898096E-07</v>
      </c>
      <c r="K36">
        <v>77.081192189</v>
      </c>
      <c r="L36">
        <v>2.569373073</v>
      </c>
      <c r="M36">
        <v>0.1854</v>
      </c>
      <c r="N36">
        <v>0.1163</v>
      </c>
      <c r="O36">
        <v>0.2546</v>
      </c>
      <c r="P36">
        <v>1.2037498773</v>
      </c>
      <c r="Q36">
        <v>1.1232896798</v>
      </c>
      <c r="R36">
        <v>1.2899733641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t="s">
        <v>82</v>
      </c>
      <c r="D37" t="s">
        <v>24</v>
      </c>
      <c r="E37">
        <v>688</v>
      </c>
      <c r="F37">
        <v>12631</v>
      </c>
      <c r="G37">
        <v>53.49036304</v>
      </c>
      <c r="H37">
        <v>49.470401834</v>
      </c>
      <c r="I37">
        <v>57.836985998</v>
      </c>
      <c r="J37">
        <v>0.0004050126</v>
      </c>
      <c r="K37">
        <v>54.46916317</v>
      </c>
      <c r="L37">
        <v>2.0766173777</v>
      </c>
      <c r="M37">
        <v>-0.141</v>
      </c>
      <c r="N37">
        <v>-0.2191</v>
      </c>
      <c r="O37">
        <v>-0.0629</v>
      </c>
      <c r="P37">
        <v>0.8685051812</v>
      </c>
      <c r="Q37">
        <v>0.8032344121</v>
      </c>
      <c r="R37">
        <v>0.9390798482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t="s">
        <v>82</v>
      </c>
      <c r="D38" t="s">
        <v>25</v>
      </c>
      <c r="E38">
        <v>515</v>
      </c>
      <c r="F38">
        <v>14794</v>
      </c>
      <c r="G38">
        <v>34.719300552</v>
      </c>
      <c r="H38">
        <v>31.743644582</v>
      </c>
      <c r="I38">
        <v>37.973895144</v>
      </c>
      <c r="J38" s="1">
        <v>4.637085E-36</v>
      </c>
      <c r="K38">
        <v>34.811410031</v>
      </c>
      <c r="L38">
        <v>1.5339740054</v>
      </c>
      <c r="M38">
        <v>-0.5732</v>
      </c>
      <c r="N38">
        <v>-0.6628</v>
      </c>
      <c r="O38">
        <v>-0.4836</v>
      </c>
      <c r="P38">
        <v>0.5637257013</v>
      </c>
      <c r="Q38">
        <v>0.5154109679</v>
      </c>
      <c r="R38">
        <v>0.616569468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t="s">
        <v>82</v>
      </c>
      <c r="D39" t="s">
        <v>26</v>
      </c>
      <c r="E39">
        <v>295</v>
      </c>
      <c r="F39">
        <v>16127</v>
      </c>
      <c r="G39">
        <v>18.097733125</v>
      </c>
      <c r="H39">
        <v>16.104667428</v>
      </c>
      <c r="I39">
        <v>20.337454699</v>
      </c>
      <c r="J39" s="1">
        <v>4.830198E-94</v>
      </c>
      <c r="K39">
        <v>18.29230483</v>
      </c>
      <c r="L39">
        <v>1.0650191627</v>
      </c>
      <c r="M39">
        <v>-1.2247</v>
      </c>
      <c r="N39">
        <v>-1.3414</v>
      </c>
      <c r="O39">
        <v>-1.108</v>
      </c>
      <c r="P39">
        <v>0.2938468556</v>
      </c>
      <c r="Q39">
        <v>0.2614861128</v>
      </c>
      <c r="R39">
        <v>0.3302124677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t="s">
        <v>82</v>
      </c>
      <c r="D40" t="s">
        <v>27</v>
      </c>
      <c r="E40">
        <v>7479</v>
      </c>
      <c r="F40">
        <v>120008</v>
      </c>
      <c r="G40">
        <v>61.588997049</v>
      </c>
      <c r="H40" t="s">
        <v>15</v>
      </c>
      <c r="I40" t="s">
        <v>15</v>
      </c>
      <c r="J40" t="s">
        <v>15</v>
      </c>
      <c r="K40">
        <v>62.320845277</v>
      </c>
      <c r="L40">
        <v>0.7206287234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15</v>
      </c>
      <c r="B41" t="s">
        <v>15</v>
      </c>
      <c r="C41" t="s">
        <v>83</v>
      </c>
      <c r="D41" t="s">
        <v>16</v>
      </c>
      <c r="E41">
        <v>50</v>
      </c>
      <c r="F41">
        <v>711</v>
      </c>
      <c r="G41">
        <v>78.080803748</v>
      </c>
      <c r="H41">
        <v>57.337312767</v>
      </c>
      <c r="I41">
        <v>106.32887416</v>
      </c>
      <c r="J41">
        <v>0.2379945273</v>
      </c>
      <c r="K41">
        <v>70.323488045</v>
      </c>
      <c r="L41">
        <v>9.9452430547</v>
      </c>
      <c r="M41">
        <v>0.1859</v>
      </c>
      <c r="N41">
        <v>-0.1229</v>
      </c>
      <c r="O41">
        <v>0.4947</v>
      </c>
      <c r="P41">
        <v>1.2043156052</v>
      </c>
      <c r="Q41">
        <v>0.8843687208</v>
      </c>
      <c r="R41">
        <v>1.6400128622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t="s">
        <v>83</v>
      </c>
      <c r="D42" t="s">
        <v>17</v>
      </c>
      <c r="E42">
        <v>1316</v>
      </c>
      <c r="F42">
        <v>10874</v>
      </c>
      <c r="G42">
        <v>121.64497426</v>
      </c>
      <c r="H42">
        <v>114.73432751</v>
      </c>
      <c r="I42">
        <v>128.9718612</v>
      </c>
      <c r="J42" s="1">
        <v>1.036214E-98</v>
      </c>
      <c r="K42">
        <v>121.02262277</v>
      </c>
      <c r="L42">
        <v>3.3360965877</v>
      </c>
      <c r="M42">
        <v>0.6293</v>
      </c>
      <c r="N42">
        <v>0.5708</v>
      </c>
      <c r="O42">
        <v>0.6878</v>
      </c>
      <c r="P42">
        <v>1.8762478582</v>
      </c>
      <c r="Q42">
        <v>1.7696582827</v>
      </c>
      <c r="R42">
        <v>1.9892575079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t="s">
        <v>83</v>
      </c>
      <c r="D43" t="s">
        <v>18</v>
      </c>
      <c r="E43">
        <v>700</v>
      </c>
      <c r="F43">
        <v>9834</v>
      </c>
      <c r="G43">
        <v>70.687781195</v>
      </c>
      <c r="H43">
        <v>65.412333308</v>
      </c>
      <c r="I43">
        <v>76.388689374</v>
      </c>
      <c r="J43">
        <v>0.0289395569</v>
      </c>
      <c r="K43">
        <v>71.181614806</v>
      </c>
      <c r="L43">
        <v>2.6904121528</v>
      </c>
      <c r="M43">
        <v>0.0864</v>
      </c>
      <c r="N43">
        <v>0.0089</v>
      </c>
      <c r="O43">
        <v>0.164</v>
      </c>
      <c r="P43">
        <v>1.0902858821</v>
      </c>
      <c r="Q43">
        <v>1.0089175571</v>
      </c>
      <c r="R43">
        <v>1.1782164919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t="s">
        <v>83</v>
      </c>
      <c r="D44" t="s">
        <v>19</v>
      </c>
      <c r="E44">
        <v>401</v>
      </c>
      <c r="F44">
        <v>9745</v>
      </c>
      <c r="G44">
        <v>41.591704323</v>
      </c>
      <c r="H44">
        <v>37.608778259</v>
      </c>
      <c r="I44">
        <v>45.996438827</v>
      </c>
      <c r="J44" s="1">
        <v>5.447834E-18</v>
      </c>
      <c r="K44">
        <v>41.149307337</v>
      </c>
      <c r="L44">
        <v>2.0548983473</v>
      </c>
      <c r="M44">
        <v>-0.4439</v>
      </c>
      <c r="N44">
        <v>-0.5446</v>
      </c>
      <c r="O44">
        <v>-0.3433</v>
      </c>
      <c r="P44">
        <v>0.641509003</v>
      </c>
      <c r="Q44">
        <v>0.5800764897</v>
      </c>
      <c r="R44">
        <v>0.709447475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t="s">
        <v>83</v>
      </c>
      <c r="D45" t="s">
        <v>20</v>
      </c>
      <c r="E45">
        <v>498</v>
      </c>
      <c r="F45">
        <v>10478</v>
      </c>
      <c r="G45">
        <v>47.411464599</v>
      </c>
      <c r="H45">
        <v>43.273753932</v>
      </c>
      <c r="I45">
        <v>51.944811143</v>
      </c>
      <c r="J45" s="1">
        <v>1.851417E-11</v>
      </c>
      <c r="K45">
        <v>47.528154228</v>
      </c>
      <c r="L45">
        <v>2.1297875171</v>
      </c>
      <c r="M45">
        <v>-0.313</v>
      </c>
      <c r="N45">
        <v>-0.4043</v>
      </c>
      <c r="O45">
        <v>-0.2217</v>
      </c>
      <c r="P45">
        <v>0.7312727834</v>
      </c>
      <c r="Q45">
        <v>0.6674528777</v>
      </c>
      <c r="R45">
        <v>0.801194963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t="s">
        <v>83</v>
      </c>
      <c r="D46" t="s">
        <v>21</v>
      </c>
      <c r="E46">
        <v>457</v>
      </c>
      <c r="F46">
        <v>10324</v>
      </c>
      <c r="G46">
        <v>44.492501305</v>
      </c>
      <c r="H46">
        <v>40.462656683</v>
      </c>
      <c r="I46">
        <v>48.923694948</v>
      </c>
      <c r="J46" s="1">
        <v>7.682448E-15</v>
      </c>
      <c r="K46">
        <v>44.265788454</v>
      </c>
      <c r="L46">
        <v>2.0706662463</v>
      </c>
      <c r="M46">
        <v>-0.3765</v>
      </c>
      <c r="N46">
        <v>-0.4715</v>
      </c>
      <c r="O46">
        <v>-0.2816</v>
      </c>
      <c r="P46">
        <v>0.6862507949</v>
      </c>
      <c r="Q46">
        <v>0.6240946114</v>
      </c>
      <c r="R46">
        <v>0.7545973717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t="s">
        <v>83</v>
      </c>
      <c r="D47" t="s">
        <v>22</v>
      </c>
      <c r="E47">
        <v>1764</v>
      </c>
      <c r="F47">
        <v>11872</v>
      </c>
      <c r="G47">
        <v>138.19994899</v>
      </c>
      <c r="H47">
        <v>131.22751277</v>
      </c>
      <c r="I47">
        <v>145.54284767</v>
      </c>
      <c r="J47" s="1">
        <v>1.39256E-180</v>
      </c>
      <c r="K47">
        <v>148.58490566</v>
      </c>
      <c r="L47">
        <v>3.5377358491</v>
      </c>
      <c r="M47">
        <v>0.7569</v>
      </c>
      <c r="N47">
        <v>0.7051</v>
      </c>
      <c r="O47">
        <v>0.8086</v>
      </c>
      <c r="P47">
        <v>2.1315912135</v>
      </c>
      <c r="Q47">
        <v>2.0240485994</v>
      </c>
      <c r="R47">
        <v>2.2448478277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t="s">
        <v>83</v>
      </c>
      <c r="D48" t="s">
        <v>23</v>
      </c>
      <c r="E48">
        <v>909</v>
      </c>
      <c r="F48">
        <v>11067</v>
      </c>
      <c r="G48">
        <v>79.105534835</v>
      </c>
      <c r="H48">
        <v>73.84546082</v>
      </c>
      <c r="I48">
        <v>84.740288327</v>
      </c>
      <c r="J48" s="1">
        <v>1.4534047E-08</v>
      </c>
      <c r="K48">
        <v>82.136080239</v>
      </c>
      <c r="L48">
        <v>2.7242818165</v>
      </c>
      <c r="M48">
        <v>0.199</v>
      </c>
      <c r="N48">
        <v>0.1301</v>
      </c>
      <c r="O48">
        <v>0.2678</v>
      </c>
      <c r="P48">
        <v>1.2201210219</v>
      </c>
      <c r="Q48">
        <v>1.138989823</v>
      </c>
      <c r="R48">
        <v>1.3070312641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t="s">
        <v>83</v>
      </c>
      <c r="D49" t="s">
        <v>24</v>
      </c>
      <c r="E49">
        <v>632</v>
      </c>
      <c r="F49">
        <v>12464</v>
      </c>
      <c r="G49">
        <v>50.128452299</v>
      </c>
      <c r="H49">
        <v>46.22101327</v>
      </c>
      <c r="I49">
        <v>54.366219002</v>
      </c>
      <c r="J49" s="1">
        <v>5.207299E-10</v>
      </c>
      <c r="K49">
        <v>50.706033376</v>
      </c>
      <c r="L49">
        <v>2.0169777102</v>
      </c>
      <c r="M49">
        <v>-0.2572</v>
      </c>
      <c r="N49">
        <v>-0.3384</v>
      </c>
      <c r="O49">
        <v>-0.1761</v>
      </c>
      <c r="P49">
        <v>0.7731795073</v>
      </c>
      <c r="Q49">
        <v>0.7129113034</v>
      </c>
      <c r="R49">
        <v>0.8385426737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t="s">
        <v>83</v>
      </c>
      <c r="D50" t="s">
        <v>25</v>
      </c>
      <c r="E50">
        <v>583</v>
      </c>
      <c r="F50">
        <v>14199</v>
      </c>
      <c r="G50">
        <v>40.837302172</v>
      </c>
      <c r="H50">
        <v>37.526260247</v>
      </c>
      <c r="I50">
        <v>44.440486147</v>
      </c>
      <c r="J50" s="1">
        <v>8.698889E-27</v>
      </c>
      <c r="K50">
        <v>41.059229523</v>
      </c>
      <c r="L50">
        <v>1.7004995377</v>
      </c>
      <c r="M50">
        <v>-0.4622</v>
      </c>
      <c r="N50">
        <v>-0.5468</v>
      </c>
      <c r="O50">
        <v>-0.3777</v>
      </c>
      <c r="P50">
        <v>0.6298731304</v>
      </c>
      <c r="Q50">
        <v>0.5788037347</v>
      </c>
      <c r="R50">
        <v>0.6854485149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t="s">
        <v>83</v>
      </c>
      <c r="D51" t="s">
        <v>26</v>
      </c>
      <c r="E51">
        <v>358</v>
      </c>
      <c r="F51">
        <v>15478</v>
      </c>
      <c r="G51">
        <v>22.962083325</v>
      </c>
      <c r="H51">
        <v>20.651317782</v>
      </c>
      <c r="I51">
        <v>25.53141045</v>
      </c>
      <c r="J51" s="1">
        <v>5.349959E-82</v>
      </c>
      <c r="K51">
        <v>23.129603308</v>
      </c>
      <c r="L51">
        <v>1.2224375196</v>
      </c>
      <c r="M51">
        <v>-1.038</v>
      </c>
      <c r="N51">
        <v>-1.1441</v>
      </c>
      <c r="O51">
        <v>-0.9319</v>
      </c>
      <c r="P51">
        <v>0.3541663757</v>
      </c>
      <c r="Q51">
        <v>0.3185252082</v>
      </c>
      <c r="R51">
        <v>0.3937955881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t="s">
        <v>83</v>
      </c>
      <c r="D52" t="s">
        <v>27</v>
      </c>
      <c r="E52">
        <v>7668</v>
      </c>
      <c r="F52">
        <v>117046</v>
      </c>
      <c r="G52">
        <v>64.834170885</v>
      </c>
      <c r="H52" t="s">
        <v>15</v>
      </c>
      <c r="I52" t="s">
        <v>15</v>
      </c>
      <c r="J52" t="s">
        <v>15</v>
      </c>
      <c r="K52">
        <v>65.512704407</v>
      </c>
      <c r="L52">
        <v>0.7481427568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15">
      <c r="A53" t="s">
        <v>15</v>
      </c>
      <c r="B53" t="s">
        <v>15</v>
      </c>
      <c r="C53" t="s">
        <v>84</v>
      </c>
      <c r="D53" t="s">
        <v>16</v>
      </c>
      <c r="E53">
        <v>50</v>
      </c>
      <c r="F53">
        <v>620</v>
      </c>
      <c r="G53">
        <v>95.396531062</v>
      </c>
      <c r="H53">
        <v>72.076567351</v>
      </c>
      <c r="I53">
        <v>126.26153649</v>
      </c>
      <c r="J53">
        <v>0.0062912834</v>
      </c>
      <c r="K53">
        <v>80.64516129</v>
      </c>
      <c r="L53">
        <v>11.404948084</v>
      </c>
      <c r="M53">
        <v>0.3908</v>
      </c>
      <c r="N53">
        <v>0.1104</v>
      </c>
      <c r="O53">
        <v>0.6711</v>
      </c>
      <c r="P53">
        <v>1.4781010276</v>
      </c>
      <c r="Q53">
        <v>1.1167748668</v>
      </c>
      <c r="R53">
        <v>1.9563322142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15</v>
      </c>
      <c r="B54" t="s">
        <v>15</v>
      </c>
      <c r="C54" t="s">
        <v>84</v>
      </c>
      <c r="D54" t="s">
        <v>17</v>
      </c>
      <c r="E54">
        <v>1168</v>
      </c>
      <c r="F54">
        <v>10196</v>
      </c>
      <c r="G54">
        <v>115.12394537</v>
      </c>
      <c r="H54">
        <v>108.23870861</v>
      </c>
      <c r="I54">
        <v>122.447163</v>
      </c>
      <c r="J54" s="1">
        <v>1.504057E-75</v>
      </c>
      <c r="K54">
        <v>114.55472734</v>
      </c>
      <c r="L54">
        <v>3.3519041763</v>
      </c>
      <c r="M54">
        <v>0.5787</v>
      </c>
      <c r="N54">
        <v>0.5171</v>
      </c>
      <c r="O54">
        <v>0.6404</v>
      </c>
      <c r="P54">
        <v>1.7837632046</v>
      </c>
      <c r="Q54">
        <v>1.6770813849</v>
      </c>
      <c r="R54">
        <v>1.8972312248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15</v>
      </c>
      <c r="B55" t="s">
        <v>15</v>
      </c>
      <c r="C55" t="s">
        <v>84</v>
      </c>
      <c r="D55" t="s">
        <v>18</v>
      </c>
      <c r="E55">
        <v>768</v>
      </c>
      <c r="F55">
        <v>9892</v>
      </c>
      <c r="G55">
        <v>78.442386957</v>
      </c>
      <c r="H55">
        <v>72.823251921</v>
      </c>
      <c r="I55">
        <v>84.495101621</v>
      </c>
      <c r="J55" s="1">
        <v>2.68921E-07</v>
      </c>
      <c r="K55">
        <v>77.638495754</v>
      </c>
      <c r="L55">
        <v>2.8015379014</v>
      </c>
      <c r="M55">
        <v>0.1951</v>
      </c>
      <c r="N55">
        <v>0.1208</v>
      </c>
      <c r="O55">
        <v>0.2694</v>
      </c>
      <c r="P55">
        <v>1.2154086892</v>
      </c>
      <c r="Q55">
        <v>1.1283442102</v>
      </c>
      <c r="R55">
        <v>1.3091911744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15</v>
      </c>
      <c r="B56" t="s">
        <v>15</v>
      </c>
      <c r="C56" t="s">
        <v>84</v>
      </c>
      <c r="D56" t="s">
        <v>19</v>
      </c>
      <c r="E56">
        <v>423</v>
      </c>
      <c r="F56">
        <v>10026</v>
      </c>
      <c r="G56">
        <v>42.09679486</v>
      </c>
      <c r="H56">
        <v>38.15948478</v>
      </c>
      <c r="I56">
        <v>46.440358084</v>
      </c>
      <c r="J56" s="1">
        <v>1.477151E-17</v>
      </c>
      <c r="K56">
        <v>42.190305206</v>
      </c>
      <c r="L56">
        <v>2.0513628367</v>
      </c>
      <c r="M56">
        <v>-0.4273</v>
      </c>
      <c r="N56">
        <v>-0.5255</v>
      </c>
      <c r="O56">
        <v>-0.3291</v>
      </c>
      <c r="P56">
        <v>0.6522597316</v>
      </c>
      <c r="Q56">
        <v>0.5912539276</v>
      </c>
      <c r="R56">
        <v>0.7195601375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15</v>
      </c>
      <c r="B57" t="s">
        <v>15</v>
      </c>
      <c r="C57" t="s">
        <v>84</v>
      </c>
      <c r="D57" t="s">
        <v>20</v>
      </c>
      <c r="E57">
        <v>389</v>
      </c>
      <c r="F57">
        <v>10479</v>
      </c>
      <c r="G57">
        <v>37.296174244</v>
      </c>
      <c r="H57">
        <v>33.674790974</v>
      </c>
      <c r="I57">
        <v>41.307000669</v>
      </c>
      <c r="J57" s="1">
        <v>6.769175E-26</v>
      </c>
      <c r="K57">
        <v>37.121862773</v>
      </c>
      <c r="L57">
        <v>1.8821531562</v>
      </c>
      <c r="M57">
        <v>-0.5484</v>
      </c>
      <c r="N57">
        <v>-0.6505</v>
      </c>
      <c r="O57">
        <v>-0.4463</v>
      </c>
      <c r="P57">
        <v>0.5778775482</v>
      </c>
      <c r="Q57">
        <v>0.5217668042</v>
      </c>
      <c r="R57">
        <v>0.6400224354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15</v>
      </c>
      <c r="B58" t="s">
        <v>15</v>
      </c>
      <c r="C58" t="s">
        <v>84</v>
      </c>
      <c r="D58" t="s">
        <v>21</v>
      </c>
      <c r="E58">
        <v>422</v>
      </c>
      <c r="F58">
        <v>10694</v>
      </c>
      <c r="G58">
        <v>39.733224495</v>
      </c>
      <c r="H58">
        <v>35.998584085</v>
      </c>
      <c r="I58">
        <v>43.855311784</v>
      </c>
      <c r="J58" s="1">
        <v>5.849325E-22</v>
      </c>
      <c r="K58">
        <v>39.461380213</v>
      </c>
      <c r="L58">
        <v>1.9209499331</v>
      </c>
      <c r="M58">
        <v>-0.4851</v>
      </c>
      <c r="N58">
        <v>-0.5838</v>
      </c>
      <c r="O58">
        <v>-0.3864</v>
      </c>
      <c r="P58">
        <v>0.615637899</v>
      </c>
      <c r="Q58">
        <v>0.5577723166</v>
      </c>
      <c r="R58">
        <v>0.6795066937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15</v>
      </c>
      <c r="B59" t="s">
        <v>15</v>
      </c>
      <c r="C59" t="s">
        <v>84</v>
      </c>
      <c r="D59" t="s">
        <v>22</v>
      </c>
      <c r="E59">
        <v>1669</v>
      </c>
      <c r="F59">
        <v>11064</v>
      </c>
      <c r="G59">
        <v>141.73830482</v>
      </c>
      <c r="H59">
        <v>134.41460479</v>
      </c>
      <c r="I59">
        <v>149.4610432</v>
      </c>
      <c r="J59" s="1">
        <v>1.04781E-185</v>
      </c>
      <c r="K59">
        <v>150.84960231</v>
      </c>
      <c r="L59">
        <v>3.6924617165</v>
      </c>
      <c r="M59">
        <v>0.7867</v>
      </c>
      <c r="N59">
        <v>0.7336</v>
      </c>
      <c r="O59">
        <v>0.8398</v>
      </c>
      <c r="P59">
        <v>2.1961336715</v>
      </c>
      <c r="Q59">
        <v>2.082658177</v>
      </c>
      <c r="R59">
        <v>2.3157919799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15</v>
      </c>
      <c r="B60" t="s">
        <v>15</v>
      </c>
      <c r="C60" t="s">
        <v>84</v>
      </c>
      <c r="D60" t="s">
        <v>23</v>
      </c>
      <c r="E60">
        <v>912</v>
      </c>
      <c r="F60">
        <v>10810</v>
      </c>
      <c r="G60">
        <v>82.11919384</v>
      </c>
      <c r="H60">
        <v>76.662997383</v>
      </c>
      <c r="I60">
        <v>87.96371427</v>
      </c>
      <c r="J60" s="1">
        <v>6.551887E-12</v>
      </c>
      <c r="K60">
        <v>84.366327475</v>
      </c>
      <c r="L60">
        <v>2.7936482647</v>
      </c>
      <c r="M60">
        <v>0.2409</v>
      </c>
      <c r="N60">
        <v>0.1721</v>
      </c>
      <c r="O60">
        <v>0.3096</v>
      </c>
      <c r="P60">
        <v>1.2723781824</v>
      </c>
      <c r="Q60">
        <v>1.1878383203</v>
      </c>
      <c r="R60">
        <v>1.3629348469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15</v>
      </c>
      <c r="B61" t="s">
        <v>15</v>
      </c>
      <c r="C61" t="s">
        <v>84</v>
      </c>
      <c r="D61" t="s">
        <v>24</v>
      </c>
      <c r="E61">
        <v>680</v>
      </c>
      <c r="F61">
        <v>12493</v>
      </c>
      <c r="G61">
        <v>54.06428569</v>
      </c>
      <c r="H61">
        <v>49.977766377</v>
      </c>
      <c r="I61">
        <v>58.484946388</v>
      </c>
      <c r="J61">
        <v>1.00239E-05</v>
      </c>
      <c r="K61">
        <v>54.430481069</v>
      </c>
      <c r="L61">
        <v>2.0873136653</v>
      </c>
      <c r="M61">
        <v>-0.1771</v>
      </c>
      <c r="N61">
        <v>-0.2557</v>
      </c>
      <c r="O61">
        <v>-0.0985</v>
      </c>
      <c r="P61">
        <v>0.8376874436</v>
      </c>
      <c r="Q61">
        <v>0.7743697493</v>
      </c>
      <c r="R61">
        <v>0.9061824198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15</v>
      </c>
      <c r="B62" t="s">
        <v>15</v>
      </c>
      <c r="C62" t="s">
        <v>84</v>
      </c>
      <c r="D62" t="s">
        <v>25</v>
      </c>
      <c r="E62">
        <v>603</v>
      </c>
      <c r="F62">
        <v>14187</v>
      </c>
      <c r="G62">
        <v>42.650075536</v>
      </c>
      <c r="H62">
        <v>39.254314869</v>
      </c>
      <c r="I62">
        <v>46.339592202</v>
      </c>
      <c r="J62" s="1">
        <v>1.292611E-22</v>
      </c>
      <c r="K62">
        <v>42.503700571</v>
      </c>
      <c r="L62">
        <v>1.7308844939</v>
      </c>
      <c r="M62">
        <v>-0.4143</v>
      </c>
      <c r="N62">
        <v>-0.4972</v>
      </c>
      <c r="O62">
        <v>-0.3313</v>
      </c>
      <c r="P62">
        <v>0.66083242</v>
      </c>
      <c r="Q62">
        <v>0.6082175369</v>
      </c>
      <c r="R62">
        <v>0.7179988422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15</v>
      </c>
      <c r="B63" t="s">
        <v>15</v>
      </c>
      <c r="C63" t="s">
        <v>84</v>
      </c>
      <c r="D63" t="s">
        <v>26</v>
      </c>
      <c r="E63">
        <v>431</v>
      </c>
      <c r="F63">
        <v>15530</v>
      </c>
      <c r="G63">
        <v>27.894825856</v>
      </c>
      <c r="H63">
        <v>25.310756851</v>
      </c>
      <c r="I63">
        <v>30.742712047</v>
      </c>
      <c r="J63" s="1">
        <v>3.634184E-64</v>
      </c>
      <c r="K63">
        <v>27.752736639</v>
      </c>
      <c r="L63">
        <v>1.3368022854</v>
      </c>
      <c r="M63">
        <v>-0.8388</v>
      </c>
      <c r="N63">
        <v>-0.9361</v>
      </c>
      <c r="O63">
        <v>-0.7416</v>
      </c>
      <c r="P63">
        <v>0.4322103781</v>
      </c>
      <c r="Q63">
        <v>0.3921720769</v>
      </c>
      <c r="R63">
        <v>0.4763363381</v>
      </c>
      <c r="S63" t="s">
        <v>15</v>
      </c>
      <c r="T63" t="s">
        <v>15</v>
      </c>
      <c r="U63" t="s">
        <v>15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15</v>
      </c>
      <c r="B64" t="s">
        <v>15</v>
      </c>
      <c r="C64" t="s">
        <v>84</v>
      </c>
      <c r="D64" t="s">
        <v>27</v>
      </c>
      <c r="E64">
        <v>7515</v>
      </c>
      <c r="F64">
        <v>115991</v>
      </c>
      <c r="G64">
        <v>64.539926079</v>
      </c>
      <c r="H64" t="s">
        <v>15</v>
      </c>
      <c r="I64" t="s">
        <v>15</v>
      </c>
      <c r="J64" t="s">
        <v>15</v>
      </c>
      <c r="K64">
        <v>64.789509531</v>
      </c>
      <c r="L64">
        <v>0.7473778109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 t="s">
        <v>15</v>
      </c>
      <c r="T64" t="s">
        <v>15</v>
      </c>
      <c r="U64" t="s">
        <v>15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15">
      <c r="A65" t="s">
        <v>15</v>
      </c>
      <c r="B65" t="s">
        <v>15</v>
      </c>
      <c r="C65" t="s">
        <v>85</v>
      </c>
      <c r="D65" t="s">
        <v>16</v>
      </c>
      <c r="E65">
        <v>22</v>
      </c>
      <c r="F65">
        <v>237</v>
      </c>
      <c r="G65">
        <v>78.675038914</v>
      </c>
      <c r="H65">
        <v>44.859851847</v>
      </c>
      <c r="I65">
        <v>137.97998641</v>
      </c>
      <c r="J65">
        <v>0.2867909283</v>
      </c>
      <c r="K65">
        <v>92.827004219</v>
      </c>
      <c r="L65">
        <v>19.790783797</v>
      </c>
      <c r="M65">
        <v>0.3053</v>
      </c>
      <c r="N65">
        <v>-0.2565</v>
      </c>
      <c r="O65">
        <v>0.8671</v>
      </c>
      <c r="P65">
        <v>1.3570508266</v>
      </c>
      <c r="Q65">
        <v>0.7737790775</v>
      </c>
      <c r="R65">
        <v>2.3799906197</v>
      </c>
      <c r="S65" t="s">
        <v>15</v>
      </c>
      <c r="T65" t="s">
        <v>15</v>
      </c>
      <c r="U65" t="s">
        <v>15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15</v>
      </c>
      <c r="B66" t="s">
        <v>15</v>
      </c>
      <c r="C66" t="s">
        <v>85</v>
      </c>
      <c r="D66" t="s">
        <v>17</v>
      </c>
      <c r="E66">
        <v>1224</v>
      </c>
      <c r="F66">
        <v>10944</v>
      </c>
      <c r="G66">
        <v>113.92806276</v>
      </c>
      <c r="H66">
        <v>107.19612471</v>
      </c>
      <c r="I66">
        <v>121.08276787</v>
      </c>
      <c r="J66" s="1">
        <v>8.76728E-105</v>
      </c>
      <c r="K66">
        <v>111.84210526</v>
      </c>
      <c r="L66">
        <v>3.196793802</v>
      </c>
      <c r="M66">
        <v>0.6756</v>
      </c>
      <c r="N66">
        <v>0.6146</v>
      </c>
      <c r="O66">
        <v>0.7365</v>
      </c>
      <c r="P66">
        <v>1.9651235498</v>
      </c>
      <c r="Q66">
        <v>1.849005627</v>
      </c>
      <c r="R66">
        <v>2.0885337014</v>
      </c>
      <c r="S66" t="s">
        <v>15</v>
      </c>
      <c r="T66" t="s">
        <v>15</v>
      </c>
      <c r="U66" t="s">
        <v>15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15</v>
      </c>
      <c r="B67" t="s">
        <v>15</v>
      </c>
      <c r="C67" t="s">
        <v>85</v>
      </c>
      <c r="D67" t="s">
        <v>18</v>
      </c>
      <c r="E67">
        <v>600</v>
      </c>
      <c r="F67">
        <v>9687</v>
      </c>
      <c r="G67">
        <v>62.180938167</v>
      </c>
      <c r="H67">
        <v>57.164122756</v>
      </c>
      <c r="I67">
        <v>67.638037372</v>
      </c>
      <c r="J67">
        <v>0.1027253889</v>
      </c>
      <c r="K67">
        <v>61.938680706</v>
      </c>
      <c r="L67">
        <v>2.5286360512</v>
      </c>
      <c r="M67">
        <v>0.07</v>
      </c>
      <c r="N67">
        <v>-0.0141</v>
      </c>
      <c r="O67">
        <v>0.1542</v>
      </c>
      <c r="P67">
        <v>1.0725472107</v>
      </c>
      <c r="Q67">
        <v>0.9860131131</v>
      </c>
      <c r="R67">
        <v>1.1666756801</v>
      </c>
      <c r="S67" t="s">
        <v>15</v>
      </c>
      <c r="T67" t="s">
        <v>15</v>
      </c>
      <c r="U67" t="s">
        <v>15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</row>
    <row r="68" spans="1:26" ht="15">
      <c r="A68" t="s">
        <v>15</v>
      </c>
      <c r="B68" t="s">
        <v>15</v>
      </c>
      <c r="C68" t="s">
        <v>85</v>
      </c>
      <c r="D68" t="s">
        <v>19</v>
      </c>
      <c r="E68">
        <v>382</v>
      </c>
      <c r="F68">
        <v>9758</v>
      </c>
      <c r="G68">
        <v>38.725637574</v>
      </c>
      <c r="H68">
        <v>34.889060727</v>
      </c>
      <c r="I68">
        <v>42.984103734</v>
      </c>
      <c r="J68" s="1">
        <v>3.441433E-14</v>
      </c>
      <c r="K68">
        <v>39.147366264</v>
      </c>
      <c r="L68">
        <v>2.0029535034</v>
      </c>
      <c r="M68">
        <v>-0.4035</v>
      </c>
      <c r="N68">
        <v>-0.5078</v>
      </c>
      <c r="O68">
        <v>-0.2992</v>
      </c>
      <c r="P68">
        <v>0.6679711788</v>
      </c>
      <c r="Q68">
        <v>0.6017947923</v>
      </c>
      <c r="R68">
        <v>0.741424654</v>
      </c>
      <c r="S68" t="s">
        <v>15</v>
      </c>
      <c r="T68" t="s">
        <v>15</v>
      </c>
      <c r="U68" t="s">
        <v>15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15</v>
      </c>
      <c r="B69" t="s">
        <v>15</v>
      </c>
      <c r="C69" t="s">
        <v>85</v>
      </c>
      <c r="D69" t="s">
        <v>20</v>
      </c>
      <c r="E69">
        <v>407</v>
      </c>
      <c r="F69">
        <v>10704</v>
      </c>
      <c r="G69">
        <v>38.210120677</v>
      </c>
      <c r="H69">
        <v>34.567784454</v>
      </c>
      <c r="I69">
        <v>42.236242363</v>
      </c>
      <c r="J69" s="1">
        <v>3.440776E-16</v>
      </c>
      <c r="K69">
        <v>38.023168909</v>
      </c>
      <c r="L69">
        <v>1.8847385091</v>
      </c>
      <c r="M69">
        <v>-0.4169</v>
      </c>
      <c r="N69">
        <v>-0.5171</v>
      </c>
      <c r="O69">
        <v>-0.3167</v>
      </c>
      <c r="P69">
        <v>0.6590791256</v>
      </c>
      <c r="Q69">
        <v>0.5962531588</v>
      </c>
      <c r="R69">
        <v>0.728524935</v>
      </c>
      <c r="S69" t="s">
        <v>15</v>
      </c>
      <c r="T69" t="s">
        <v>15</v>
      </c>
      <c r="U69" t="s">
        <v>15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15</v>
      </c>
      <c r="B70" t="s">
        <v>15</v>
      </c>
      <c r="C70" t="s">
        <v>85</v>
      </c>
      <c r="D70" t="s">
        <v>21</v>
      </c>
      <c r="E70">
        <v>346</v>
      </c>
      <c r="F70">
        <v>11199</v>
      </c>
      <c r="G70">
        <v>31.38699597</v>
      </c>
      <c r="H70">
        <v>28.160860264</v>
      </c>
      <c r="I70">
        <v>34.982720939</v>
      </c>
      <c r="J70" s="1">
        <v>1.425889E-28</v>
      </c>
      <c r="K70">
        <v>30.89561568</v>
      </c>
      <c r="L70">
        <v>1.660958589</v>
      </c>
      <c r="M70">
        <v>-0.6136</v>
      </c>
      <c r="N70">
        <v>-0.7221</v>
      </c>
      <c r="O70">
        <v>-0.5052</v>
      </c>
      <c r="P70">
        <v>0.5413883414</v>
      </c>
      <c r="Q70">
        <v>0.4857413384</v>
      </c>
      <c r="R70">
        <v>0.6034103195</v>
      </c>
      <c r="S70" t="s">
        <v>15</v>
      </c>
      <c r="T70" t="s">
        <v>15</v>
      </c>
      <c r="U70" t="s">
        <v>15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15</v>
      </c>
      <c r="B71" t="s">
        <v>15</v>
      </c>
      <c r="C71" t="s">
        <v>85</v>
      </c>
      <c r="D71" t="s">
        <v>22</v>
      </c>
      <c r="E71">
        <v>1566</v>
      </c>
      <c r="F71">
        <v>11542</v>
      </c>
      <c r="G71">
        <v>130.51080429</v>
      </c>
      <c r="H71">
        <v>123.53208943</v>
      </c>
      <c r="I71">
        <v>137.88376862</v>
      </c>
      <c r="J71" s="1">
        <v>3.74677E-184</v>
      </c>
      <c r="K71">
        <v>135.67839196</v>
      </c>
      <c r="L71">
        <v>3.4285841167</v>
      </c>
      <c r="M71">
        <v>0.8114</v>
      </c>
      <c r="N71">
        <v>0.7565</v>
      </c>
      <c r="O71">
        <v>0.8664</v>
      </c>
      <c r="P71">
        <v>2.2511561137</v>
      </c>
      <c r="Q71">
        <v>2.1307815846</v>
      </c>
      <c r="R71">
        <v>2.3783309772</v>
      </c>
      <c r="S71" t="s">
        <v>15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15</v>
      </c>
      <c r="B72" t="s">
        <v>15</v>
      </c>
      <c r="C72" t="s">
        <v>85</v>
      </c>
      <c r="D72" t="s">
        <v>23</v>
      </c>
      <c r="E72">
        <v>863</v>
      </c>
      <c r="F72">
        <v>11730</v>
      </c>
      <c r="G72">
        <v>73.105165894</v>
      </c>
      <c r="H72">
        <v>68.098589652</v>
      </c>
      <c r="I72">
        <v>78.479823264</v>
      </c>
      <c r="J72" s="1">
        <v>1.489433E-10</v>
      </c>
      <c r="K72">
        <v>73.572037511</v>
      </c>
      <c r="L72">
        <v>2.5044212824</v>
      </c>
      <c r="M72">
        <v>0.2319</v>
      </c>
      <c r="N72">
        <v>0.1609</v>
      </c>
      <c r="O72">
        <v>0.3028</v>
      </c>
      <c r="P72">
        <v>1.2609771432</v>
      </c>
      <c r="Q72">
        <v>1.174619659</v>
      </c>
      <c r="R72">
        <v>1.3536835889</v>
      </c>
      <c r="S72" t="s">
        <v>15</v>
      </c>
      <c r="T72" t="s">
        <v>15</v>
      </c>
      <c r="U72" t="s">
        <v>15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</row>
    <row r="73" spans="1:26" ht="15">
      <c r="A73" t="s">
        <v>15</v>
      </c>
      <c r="B73" t="s">
        <v>15</v>
      </c>
      <c r="C73" t="s">
        <v>85</v>
      </c>
      <c r="D73" t="s">
        <v>24</v>
      </c>
      <c r="E73">
        <v>617</v>
      </c>
      <c r="F73">
        <v>12411</v>
      </c>
      <c r="G73">
        <v>49.4579148</v>
      </c>
      <c r="H73">
        <v>45.538411742</v>
      </c>
      <c r="I73">
        <v>53.714770516</v>
      </c>
      <c r="J73">
        <v>0.0001621013</v>
      </c>
      <c r="K73">
        <v>49.71396342</v>
      </c>
      <c r="L73">
        <v>2.0014088064</v>
      </c>
      <c r="M73">
        <v>-0.1589</v>
      </c>
      <c r="N73">
        <v>-0.2415</v>
      </c>
      <c r="O73">
        <v>-0.0763</v>
      </c>
      <c r="P73">
        <v>0.8530901934</v>
      </c>
      <c r="Q73">
        <v>0.7854834284</v>
      </c>
      <c r="R73">
        <v>0.9265158904</v>
      </c>
      <c r="S73" t="s">
        <v>15</v>
      </c>
      <c r="T73" t="s">
        <v>15</v>
      </c>
      <c r="U73" t="s">
        <v>15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</row>
    <row r="74" spans="1:26" ht="15">
      <c r="A74" t="s">
        <v>15</v>
      </c>
      <c r="B74" t="s">
        <v>15</v>
      </c>
      <c r="C74" t="s">
        <v>85</v>
      </c>
      <c r="D74" t="s">
        <v>25</v>
      </c>
      <c r="E74">
        <v>516</v>
      </c>
      <c r="F74">
        <v>14866</v>
      </c>
      <c r="G74">
        <v>34.304905088</v>
      </c>
      <c r="H74">
        <v>31.352127489</v>
      </c>
      <c r="I74">
        <v>37.535778506</v>
      </c>
      <c r="J74" s="1">
        <v>3.089349E-30</v>
      </c>
      <c r="K74">
        <v>34.710076685</v>
      </c>
      <c r="L74">
        <v>1.5280259238</v>
      </c>
      <c r="M74">
        <v>-0.5247</v>
      </c>
      <c r="N74">
        <v>-0.6147</v>
      </c>
      <c r="O74">
        <v>-0.4347</v>
      </c>
      <c r="P74">
        <v>0.5917188024</v>
      </c>
      <c r="Q74">
        <v>0.5407869016</v>
      </c>
      <c r="R74">
        <v>0.6474475253</v>
      </c>
      <c r="S74" t="s">
        <v>15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</row>
    <row r="75" spans="1:26" ht="15">
      <c r="A75" t="s">
        <v>15</v>
      </c>
      <c r="B75" t="s">
        <v>15</v>
      </c>
      <c r="C75" t="s">
        <v>85</v>
      </c>
      <c r="D75" t="s">
        <v>26</v>
      </c>
      <c r="E75">
        <v>342</v>
      </c>
      <c r="F75">
        <v>15697</v>
      </c>
      <c r="G75">
        <v>21.494843534</v>
      </c>
      <c r="H75">
        <v>19.243509459</v>
      </c>
      <c r="I75">
        <v>24.009565382</v>
      </c>
      <c r="J75" s="1">
        <v>3.714842E-69</v>
      </c>
      <c r="K75">
        <v>21.787602727</v>
      </c>
      <c r="L75">
        <v>1.1781386258</v>
      </c>
      <c r="M75">
        <v>-0.9922</v>
      </c>
      <c r="N75">
        <v>-1.1028</v>
      </c>
      <c r="O75">
        <v>-0.8816</v>
      </c>
      <c r="P75">
        <v>0.3707604799</v>
      </c>
      <c r="Q75">
        <v>0.3319276454</v>
      </c>
      <c r="R75">
        <v>0.4141364402</v>
      </c>
      <c r="S75" t="s">
        <v>15</v>
      </c>
      <c r="T75" t="s">
        <v>15</v>
      </c>
      <c r="U75" t="s">
        <v>15</v>
      </c>
      <c r="V75" t="s">
        <v>15</v>
      </c>
      <c r="W75" t="s">
        <v>15</v>
      </c>
      <c r="X75" t="s">
        <v>15</v>
      </c>
      <c r="Y75" t="s">
        <v>15</v>
      </c>
      <c r="Z75" t="s">
        <v>15</v>
      </c>
    </row>
    <row r="76" spans="1:26" ht="15">
      <c r="A76" t="s">
        <v>15</v>
      </c>
      <c r="B76" t="s">
        <v>15</v>
      </c>
      <c r="C76" t="s">
        <v>85</v>
      </c>
      <c r="D76" t="s">
        <v>27</v>
      </c>
      <c r="E76">
        <v>6885</v>
      </c>
      <c r="F76">
        <v>118775</v>
      </c>
      <c r="G76">
        <v>57.975012703</v>
      </c>
      <c r="H76" t="s">
        <v>15</v>
      </c>
      <c r="I76" t="s">
        <v>15</v>
      </c>
      <c r="J76" t="s">
        <v>15</v>
      </c>
      <c r="K76">
        <v>57.966743843</v>
      </c>
      <c r="L76">
        <v>0.6985973489</v>
      </c>
      <c r="M76" t="s">
        <v>15</v>
      </c>
      <c r="N76" t="s">
        <v>15</v>
      </c>
      <c r="O76" t="s">
        <v>15</v>
      </c>
      <c r="P76" t="s">
        <v>15</v>
      </c>
      <c r="Q76" t="s">
        <v>15</v>
      </c>
      <c r="R76" t="s">
        <v>15</v>
      </c>
      <c r="S76" t="s">
        <v>15</v>
      </c>
      <c r="T76" t="s">
        <v>15</v>
      </c>
      <c r="U76" t="s">
        <v>15</v>
      </c>
      <c r="V76" t="s">
        <v>15</v>
      </c>
      <c r="W76" t="s">
        <v>15</v>
      </c>
      <c r="X76" t="s">
        <v>15</v>
      </c>
      <c r="Y76" t="s">
        <v>15</v>
      </c>
      <c r="Z76" t="s">
        <v>15</v>
      </c>
    </row>
    <row r="77" spans="1:26" ht="15">
      <c r="A77" t="s">
        <v>15</v>
      </c>
      <c r="B77" t="s">
        <v>15</v>
      </c>
      <c r="C77" t="s">
        <v>86</v>
      </c>
      <c r="D77" t="s">
        <v>16</v>
      </c>
      <c r="E77">
        <v>31</v>
      </c>
      <c r="F77">
        <v>367</v>
      </c>
      <c r="G77">
        <v>111.11151484</v>
      </c>
      <c r="H77">
        <v>74.812653292</v>
      </c>
      <c r="I77">
        <v>165.02246863</v>
      </c>
      <c r="J77">
        <v>7.16122E-05</v>
      </c>
      <c r="K77">
        <v>84.46866485</v>
      </c>
      <c r="L77">
        <v>15.171020062</v>
      </c>
      <c r="M77">
        <v>0.8014</v>
      </c>
      <c r="N77">
        <v>0.4058</v>
      </c>
      <c r="O77">
        <v>1.1969</v>
      </c>
      <c r="P77">
        <v>2.2286016489</v>
      </c>
      <c r="Q77">
        <v>1.50054297</v>
      </c>
      <c r="R77">
        <v>3.3099120844</v>
      </c>
      <c r="S77" t="s">
        <v>15</v>
      </c>
      <c r="T77" t="s">
        <v>15</v>
      </c>
      <c r="U77" t="s">
        <v>15</v>
      </c>
      <c r="V77" t="s">
        <v>15</v>
      </c>
      <c r="W77" t="s">
        <v>15</v>
      </c>
      <c r="X77" t="s">
        <v>15</v>
      </c>
      <c r="Y77" t="s">
        <v>15</v>
      </c>
      <c r="Z77" t="s">
        <v>15</v>
      </c>
    </row>
    <row r="78" spans="1:26" ht="15">
      <c r="A78" t="s">
        <v>15</v>
      </c>
      <c r="B78" t="s">
        <v>15</v>
      </c>
      <c r="C78" t="s">
        <v>86</v>
      </c>
      <c r="D78" t="s">
        <v>17</v>
      </c>
      <c r="E78">
        <v>1161</v>
      </c>
      <c r="F78">
        <v>11422</v>
      </c>
      <c r="G78">
        <v>103.7494065</v>
      </c>
      <c r="H78">
        <v>97.436899099</v>
      </c>
      <c r="I78">
        <v>110.47087344</v>
      </c>
      <c r="J78" s="1">
        <v>7.24091E-116</v>
      </c>
      <c r="K78">
        <v>101.64594642</v>
      </c>
      <c r="L78">
        <v>2.9831421883</v>
      </c>
      <c r="M78">
        <v>0.7328</v>
      </c>
      <c r="N78">
        <v>0.67</v>
      </c>
      <c r="O78">
        <v>0.7956</v>
      </c>
      <c r="P78">
        <v>2.0809373243</v>
      </c>
      <c r="Q78">
        <v>1.9543252048</v>
      </c>
      <c r="R78">
        <v>2.2157520853</v>
      </c>
      <c r="S78" t="s">
        <v>15</v>
      </c>
      <c r="T78" t="s">
        <v>15</v>
      </c>
      <c r="U78" t="s">
        <v>15</v>
      </c>
      <c r="V78" t="s">
        <v>15</v>
      </c>
      <c r="W78" t="s">
        <v>15</v>
      </c>
      <c r="X78" t="s">
        <v>15</v>
      </c>
      <c r="Y78" t="s">
        <v>15</v>
      </c>
      <c r="Z78" t="s">
        <v>15</v>
      </c>
    </row>
    <row r="79" spans="1:26" ht="15">
      <c r="A79" t="s">
        <v>15</v>
      </c>
      <c r="B79" t="s">
        <v>15</v>
      </c>
      <c r="C79" t="s">
        <v>86</v>
      </c>
      <c r="D79" t="s">
        <v>18</v>
      </c>
      <c r="E79">
        <v>490</v>
      </c>
      <c r="F79">
        <v>9990</v>
      </c>
      <c r="G79">
        <v>49.34235513</v>
      </c>
      <c r="H79">
        <v>44.995043929</v>
      </c>
      <c r="I79">
        <v>54.109692916</v>
      </c>
      <c r="J79">
        <v>0.825464465</v>
      </c>
      <c r="K79">
        <v>49.049049049</v>
      </c>
      <c r="L79">
        <v>2.2158101723</v>
      </c>
      <c r="M79">
        <v>-0.0104</v>
      </c>
      <c r="N79">
        <v>-0.1026</v>
      </c>
      <c r="O79">
        <v>0.0819</v>
      </c>
      <c r="P79">
        <v>0.9896764899</v>
      </c>
      <c r="Q79">
        <v>0.9024809826</v>
      </c>
      <c r="R79">
        <v>1.0852966142</v>
      </c>
      <c r="S79" t="s">
        <v>15</v>
      </c>
      <c r="T79" t="s">
        <v>15</v>
      </c>
      <c r="U79" t="s">
        <v>15</v>
      </c>
      <c r="V79" t="s">
        <v>15</v>
      </c>
      <c r="W79" t="s">
        <v>15</v>
      </c>
      <c r="X79" t="s">
        <v>15</v>
      </c>
      <c r="Y79" t="s">
        <v>15</v>
      </c>
      <c r="Z79" t="s">
        <v>15</v>
      </c>
    </row>
    <row r="80" spans="1:26" ht="15">
      <c r="A80" t="s">
        <v>15</v>
      </c>
      <c r="B80" t="s">
        <v>15</v>
      </c>
      <c r="C80" t="s">
        <v>86</v>
      </c>
      <c r="D80" t="s">
        <v>19</v>
      </c>
      <c r="E80">
        <v>393</v>
      </c>
      <c r="F80">
        <v>9808</v>
      </c>
      <c r="G80">
        <v>40.019520574</v>
      </c>
      <c r="H80">
        <v>36.134296955</v>
      </c>
      <c r="I80">
        <v>44.322490319</v>
      </c>
      <c r="J80">
        <v>2.46233E-05</v>
      </c>
      <c r="K80">
        <v>40.069331158</v>
      </c>
      <c r="L80">
        <v>2.0212303835</v>
      </c>
      <c r="M80">
        <v>-0.2198</v>
      </c>
      <c r="N80">
        <v>-0.3219</v>
      </c>
      <c r="O80">
        <v>-0.1177</v>
      </c>
      <c r="P80">
        <v>0.8026852092</v>
      </c>
      <c r="Q80">
        <v>0.7247579505</v>
      </c>
      <c r="R80">
        <v>0.8889913448</v>
      </c>
      <c r="S80" t="s">
        <v>15</v>
      </c>
      <c r="T80" t="s">
        <v>15</v>
      </c>
      <c r="U80" t="s">
        <v>15</v>
      </c>
      <c r="V80" t="s">
        <v>15</v>
      </c>
      <c r="W80" t="s">
        <v>15</v>
      </c>
      <c r="X80" t="s">
        <v>15</v>
      </c>
      <c r="Y80" t="s">
        <v>15</v>
      </c>
      <c r="Z80" t="s">
        <v>15</v>
      </c>
    </row>
    <row r="81" spans="1:26" ht="15">
      <c r="A81" t="s">
        <v>15</v>
      </c>
      <c r="B81" t="s">
        <v>15</v>
      </c>
      <c r="C81" t="s">
        <v>86</v>
      </c>
      <c r="D81" t="s">
        <v>20</v>
      </c>
      <c r="E81">
        <v>358</v>
      </c>
      <c r="F81">
        <v>10226</v>
      </c>
      <c r="G81">
        <v>34.762507901</v>
      </c>
      <c r="H81">
        <v>31.240133176</v>
      </c>
      <c r="I81">
        <v>38.682035981</v>
      </c>
      <c r="J81" s="1">
        <v>3.695795E-11</v>
      </c>
      <c r="K81">
        <v>35.008801095</v>
      </c>
      <c r="L81">
        <v>1.8502726314</v>
      </c>
      <c r="M81">
        <v>-0.3606</v>
      </c>
      <c r="N81">
        <v>-0.4675</v>
      </c>
      <c r="O81">
        <v>-0.2538</v>
      </c>
      <c r="P81">
        <v>0.6972435084</v>
      </c>
      <c r="Q81">
        <v>0.626594034</v>
      </c>
      <c r="R81">
        <v>0.7758588234</v>
      </c>
      <c r="S81" t="s">
        <v>15</v>
      </c>
      <c r="T81" t="s">
        <v>15</v>
      </c>
      <c r="U81" t="s">
        <v>15</v>
      </c>
      <c r="V81" t="s">
        <v>15</v>
      </c>
      <c r="W81" t="s">
        <v>15</v>
      </c>
      <c r="X81" t="s">
        <v>15</v>
      </c>
      <c r="Y81" t="s">
        <v>15</v>
      </c>
      <c r="Z81" t="s">
        <v>15</v>
      </c>
    </row>
    <row r="82" spans="1:26" ht="15">
      <c r="A82" t="s">
        <v>15</v>
      </c>
      <c r="B82" t="s">
        <v>15</v>
      </c>
      <c r="C82" t="s">
        <v>86</v>
      </c>
      <c r="D82" t="s">
        <v>21</v>
      </c>
      <c r="E82">
        <v>277</v>
      </c>
      <c r="F82">
        <v>11099</v>
      </c>
      <c r="G82">
        <v>24.920294981</v>
      </c>
      <c r="H82">
        <v>22.092605781</v>
      </c>
      <c r="I82">
        <v>28.109907366</v>
      </c>
      <c r="J82" s="1">
        <v>1.551945E-29</v>
      </c>
      <c r="K82">
        <v>24.957203352</v>
      </c>
      <c r="L82">
        <v>1.4995330189</v>
      </c>
      <c r="M82">
        <v>-0.6935</v>
      </c>
      <c r="N82">
        <v>-0.8139</v>
      </c>
      <c r="O82">
        <v>-0.573</v>
      </c>
      <c r="P82">
        <v>0.4998348782</v>
      </c>
      <c r="Q82">
        <v>0.4431189489</v>
      </c>
      <c r="R82">
        <v>0.5638100245</v>
      </c>
      <c r="S82" t="s">
        <v>15</v>
      </c>
      <c r="T82" t="s">
        <v>15</v>
      </c>
      <c r="U82" t="s">
        <v>15</v>
      </c>
      <c r="V82" t="s">
        <v>15</v>
      </c>
      <c r="W82" t="s">
        <v>15</v>
      </c>
      <c r="X82" t="s">
        <v>15</v>
      </c>
      <c r="Y82" t="s">
        <v>15</v>
      </c>
      <c r="Z82" t="s">
        <v>15</v>
      </c>
    </row>
    <row r="83" spans="1:26" ht="15">
      <c r="A83" t="s">
        <v>15</v>
      </c>
      <c r="B83" t="s">
        <v>15</v>
      </c>
      <c r="C83" t="s">
        <v>86</v>
      </c>
      <c r="D83" t="s">
        <v>22</v>
      </c>
      <c r="E83">
        <v>1457</v>
      </c>
      <c r="F83">
        <v>12135</v>
      </c>
      <c r="G83">
        <v>114.91807252</v>
      </c>
      <c r="H83">
        <v>108.5310744</v>
      </c>
      <c r="I83">
        <v>121.6809422</v>
      </c>
      <c r="J83" s="1">
        <v>3.58363E-180</v>
      </c>
      <c r="K83">
        <v>120.06592501</v>
      </c>
      <c r="L83">
        <v>3.1455022141</v>
      </c>
      <c r="M83">
        <v>0.8351</v>
      </c>
      <c r="N83">
        <v>0.7779</v>
      </c>
      <c r="O83">
        <v>0.8922</v>
      </c>
      <c r="P83">
        <v>2.3049510779</v>
      </c>
      <c r="Q83">
        <v>2.1768448725</v>
      </c>
      <c r="R83">
        <v>2.4405962678</v>
      </c>
      <c r="S83" t="s">
        <v>15</v>
      </c>
      <c r="T83" t="s">
        <v>15</v>
      </c>
      <c r="U83" t="s">
        <v>15</v>
      </c>
      <c r="V83" t="s">
        <v>15</v>
      </c>
      <c r="W83" t="s">
        <v>15</v>
      </c>
      <c r="X83" t="s">
        <v>15</v>
      </c>
      <c r="Y83" t="s">
        <v>15</v>
      </c>
      <c r="Z83" t="s">
        <v>15</v>
      </c>
    </row>
    <row r="84" spans="1:26" ht="15">
      <c r="A84" t="s">
        <v>15</v>
      </c>
      <c r="B84" t="s">
        <v>15</v>
      </c>
      <c r="C84" t="s">
        <v>86</v>
      </c>
      <c r="D84" t="s">
        <v>23</v>
      </c>
      <c r="E84">
        <v>743</v>
      </c>
      <c r="F84">
        <v>12237</v>
      </c>
      <c r="G84">
        <v>58.661890056</v>
      </c>
      <c r="H84">
        <v>54.330878328</v>
      </c>
      <c r="I84">
        <v>63.338150437</v>
      </c>
      <c r="J84">
        <v>3.23971E-05</v>
      </c>
      <c r="K84">
        <v>60.717496118</v>
      </c>
      <c r="L84">
        <v>2.2275088944</v>
      </c>
      <c r="M84">
        <v>0.1626</v>
      </c>
      <c r="N84">
        <v>0.0859</v>
      </c>
      <c r="O84">
        <v>0.2393</v>
      </c>
      <c r="P84">
        <v>1.1766015889</v>
      </c>
      <c r="Q84">
        <v>1.0897330056</v>
      </c>
      <c r="R84">
        <v>1.2703949424</v>
      </c>
      <c r="S84" t="s">
        <v>15</v>
      </c>
      <c r="T84" t="s">
        <v>15</v>
      </c>
      <c r="U84" t="s">
        <v>15</v>
      </c>
      <c r="V84" t="s">
        <v>15</v>
      </c>
      <c r="W84" t="s">
        <v>15</v>
      </c>
      <c r="X84" t="s">
        <v>15</v>
      </c>
      <c r="Y84" t="s">
        <v>15</v>
      </c>
      <c r="Z84" t="s">
        <v>15</v>
      </c>
    </row>
    <row r="85" spans="1:26" ht="15">
      <c r="A85" t="s">
        <v>15</v>
      </c>
      <c r="B85" t="s">
        <v>15</v>
      </c>
      <c r="C85" t="s">
        <v>86</v>
      </c>
      <c r="D85" t="s">
        <v>24</v>
      </c>
      <c r="E85">
        <v>541</v>
      </c>
      <c r="F85">
        <v>13112</v>
      </c>
      <c r="G85">
        <v>40.887410656</v>
      </c>
      <c r="H85">
        <v>37.42530458</v>
      </c>
      <c r="I85">
        <v>44.669786096</v>
      </c>
      <c r="J85">
        <v>1.11428E-05</v>
      </c>
      <c r="K85">
        <v>41.259914582</v>
      </c>
      <c r="L85">
        <v>1.7739022803</v>
      </c>
      <c r="M85">
        <v>-0.1983</v>
      </c>
      <c r="N85">
        <v>-0.2868</v>
      </c>
      <c r="O85">
        <v>-0.1099</v>
      </c>
      <c r="P85">
        <v>0.8200927774</v>
      </c>
      <c r="Q85">
        <v>0.7506521319</v>
      </c>
      <c r="R85">
        <v>0.895957175</v>
      </c>
      <c r="S85" t="s">
        <v>15</v>
      </c>
      <c r="T85" t="s">
        <v>15</v>
      </c>
      <c r="U85" t="s">
        <v>15</v>
      </c>
      <c r="V85" t="s">
        <v>15</v>
      </c>
      <c r="W85" t="s">
        <v>15</v>
      </c>
      <c r="X85" t="s">
        <v>15</v>
      </c>
      <c r="Y85" t="s">
        <v>15</v>
      </c>
      <c r="Z85" t="s">
        <v>15</v>
      </c>
    </row>
    <row r="86" spans="1:26" ht="15">
      <c r="A86" t="s">
        <v>15</v>
      </c>
      <c r="B86" t="s">
        <v>15</v>
      </c>
      <c r="C86" t="s">
        <v>86</v>
      </c>
      <c r="D86" t="s">
        <v>25</v>
      </c>
      <c r="E86">
        <v>417</v>
      </c>
      <c r="F86">
        <v>14943</v>
      </c>
      <c r="G86">
        <v>27.686291748</v>
      </c>
      <c r="H86">
        <v>25.06394789</v>
      </c>
      <c r="I86">
        <v>30.583001295</v>
      </c>
      <c r="J86" s="1">
        <v>4.848272E-31</v>
      </c>
      <c r="K86">
        <v>27.906042963</v>
      </c>
      <c r="L86">
        <v>1.3665648034</v>
      </c>
      <c r="M86">
        <v>-0.5882</v>
      </c>
      <c r="N86">
        <v>-0.6877</v>
      </c>
      <c r="O86">
        <v>-0.4887</v>
      </c>
      <c r="P86">
        <v>0.5553134212</v>
      </c>
      <c r="Q86">
        <v>0.5027161737</v>
      </c>
      <c r="R86">
        <v>0.6134137151</v>
      </c>
      <c r="S86" t="s">
        <v>15</v>
      </c>
      <c r="T86" t="s">
        <v>15</v>
      </c>
      <c r="U86" t="s">
        <v>15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</row>
    <row r="87" spans="1:26" ht="15">
      <c r="A87" t="s">
        <v>15</v>
      </c>
      <c r="B87" t="s">
        <v>15</v>
      </c>
      <c r="C87" t="s">
        <v>86</v>
      </c>
      <c r="D87" t="s">
        <v>26</v>
      </c>
      <c r="E87">
        <v>232</v>
      </c>
      <c r="F87">
        <v>16306</v>
      </c>
      <c r="G87">
        <v>14.177278106</v>
      </c>
      <c r="H87">
        <v>12.419354344</v>
      </c>
      <c r="I87">
        <v>16.184030904</v>
      </c>
      <c r="J87" s="1">
        <v>2.309638E-77</v>
      </c>
      <c r="K87">
        <v>14.227891574</v>
      </c>
      <c r="L87">
        <v>0.9341068448</v>
      </c>
      <c r="M87">
        <v>-1.2575</v>
      </c>
      <c r="N87">
        <v>-1.3899</v>
      </c>
      <c r="O87">
        <v>-1.1251</v>
      </c>
      <c r="P87">
        <v>0.284358515</v>
      </c>
      <c r="Q87">
        <v>0.249099237</v>
      </c>
      <c r="R87">
        <v>0.3246086421</v>
      </c>
      <c r="S87" t="s">
        <v>15</v>
      </c>
      <c r="T87" t="s">
        <v>15</v>
      </c>
      <c r="U87" t="s">
        <v>15</v>
      </c>
      <c r="V87" t="s">
        <v>15</v>
      </c>
      <c r="W87" t="s">
        <v>15</v>
      </c>
      <c r="X87" t="s">
        <v>15</v>
      </c>
      <c r="Y87" t="s">
        <v>15</v>
      </c>
      <c r="Z87" t="s">
        <v>15</v>
      </c>
    </row>
    <row r="88" spans="1:26" ht="15">
      <c r="A88" t="s">
        <v>15</v>
      </c>
      <c r="B88" t="s">
        <v>15</v>
      </c>
      <c r="C88" t="s">
        <v>86</v>
      </c>
      <c r="D88" t="s">
        <v>27</v>
      </c>
      <c r="E88">
        <v>6100</v>
      </c>
      <c r="F88">
        <v>121645</v>
      </c>
      <c r="G88">
        <v>49.857054937</v>
      </c>
      <c r="H88" t="s">
        <v>15</v>
      </c>
      <c r="I88" t="s">
        <v>15</v>
      </c>
      <c r="J88" t="s">
        <v>15</v>
      </c>
      <c r="K88">
        <v>50.145916396</v>
      </c>
      <c r="L88">
        <v>0.6420526677</v>
      </c>
      <c r="M88" t="s">
        <v>15</v>
      </c>
      <c r="N88" t="s">
        <v>15</v>
      </c>
      <c r="O88" t="s">
        <v>15</v>
      </c>
      <c r="P88" t="s">
        <v>15</v>
      </c>
      <c r="Q88" t="s">
        <v>15</v>
      </c>
      <c r="R88" t="s">
        <v>15</v>
      </c>
      <c r="S88" t="s">
        <v>15</v>
      </c>
      <c r="T88" t="s">
        <v>15</v>
      </c>
      <c r="U88" t="s">
        <v>15</v>
      </c>
      <c r="V88" t="s">
        <v>15</v>
      </c>
      <c r="W88" t="s">
        <v>15</v>
      </c>
      <c r="X88" t="s">
        <v>15</v>
      </c>
      <c r="Y88" t="s">
        <v>15</v>
      </c>
      <c r="Z88" t="s">
        <v>15</v>
      </c>
    </row>
    <row r="89" spans="1:26" ht="15">
      <c r="A89" t="s">
        <v>15</v>
      </c>
      <c r="B89" t="s">
        <v>15</v>
      </c>
      <c r="C89" t="s">
        <v>87</v>
      </c>
      <c r="D89" t="s">
        <v>16</v>
      </c>
      <c r="E89">
        <v>39</v>
      </c>
      <c r="F89">
        <v>795</v>
      </c>
      <c r="G89">
        <v>53.98279845</v>
      </c>
      <c r="H89">
        <v>38.795550452</v>
      </c>
      <c r="I89">
        <v>75.11538036</v>
      </c>
      <c r="J89">
        <v>0.4048291157</v>
      </c>
      <c r="K89">
        <v>49.056603774</v>
      </c>
      <c r="L89">
        <v>7.8553433942</v>
      </c>
      <c r="M89">
        <v>0.1404</v>
      </c>
      <c r="N89">
        <v>-0.1899</v>
      </c>
      <c r="O89">
        <v>0.4708</v>
      </c>
      <c r="P89">
        <v>1.1507457364</v>
      </c>
      <c r="Q89">
        <v>0.8270007401</v>
      </c>
      <c r="R89">
        <v>1.6012268013</v>
      </c>
      <c r="S89" t="s">
        <v>15</v>
      </c>
      <c r="T89" t="s">
        <v>15</v>
      </c>
      <c r="U89" t="s">
        <v>15</v>
      </c>
      <c r="V89" t="s">
        <v>15</v>
      </c>
      <c r="W89" t="s">
        <v>15</v>
      </c>
      <c r="X89" t="s">
        <v>15</v>
      </c>
      <c r="Y89" t="s">
        <v>15</v>
      </c>
      <c r="Z89" t="s">
        <v>15</v>
      </c>
    </row>
    <row r="90" spans="1:26" ht="15">
      <c r="A90" t="s">
        <v>15</v>
      </c>
      <c r="B90" t="s">
        <v>15</v>
      </c>
      <c r="C90" t="s">
        <v>87</v>
      </c>
      <c r="D90" t="s">
        <v>17</v>
      </c>
      <c r="E90">
        <v>1289</v>
      </c>
      <c r="F90">
        <v>12369</v>
      </c>
      <c r="G90">
        <v>107.65673009</v>
      </c>
      <c r="H90">
        <v>101.35355261</v>
      </c>
      <c r="I90">
        <v>114.35190218</v>
      </c>
      <c r="J90" s="1">
        <v>2.17125E-160</v>
      </c>
      <c r="K90">
        <v>104.21214326</v>
      </c>
      <c r="L90">
        <v>2.902631267</v>
      </c>
      <c r="M90">
        <v>0.8307</v>
      </c>
      <c r="N90">
        <v>0.7704</v>
      </c>
      <c r="O90">
        <v>0.891</v>
      </c>
      <c r="P90">
        <v>2.2949073909</v>
      </c>
      <c r="Q90">
        <v>2.1605432078</v>
      </c>
      <c r="R90">
        <v>2.4376276825</v>
      </c>
      <c r="S90" t="s">
        <v>15</v>
      </c>
      <c r="T90" t="s">
        <v>15</v>
      </c>
      <c r="U90" t="s">
        <v>15</v>
      </c>
      <c r="V90" t="s">
        <v>15</v>
      </c>
      <c r="W90" t="s">
        <v>15</v>
      </c>
      <c r="X90" t="s">
        <v>15</v>
      </c>
      <c r="Y90" t="s">
        <v>15</v>
      </c>
      <c r="Z90" t="s">
        <v>15</v>
      </c>
    </row>
    <row r="91" spans="1:26" ht="15">
      <c r="A91" t="s">
        <v>15</v>
      </c>
      <c r="B91" t="s">
        <v>15</v>
      </c>
      <c r="C91" t="s">
        <v>87</v>
      </c>
      <c r="D91" t="s">
        <v>18</v>
      </c>
      <c r="E91">
        <v>600</v>
      </c>
      <c r="F91">
        <v>10853</v>
      </c>
      <c r="G91">
        <v>55.972370624</v>
      </c>
      <c r="H91">
        <v>51.451865228</v>
      </c>
      <c r="I91">
        <v>60.890042748</v>
      </c>
      <c r="J91">
        <v>3.95125E-05</v>
      </c>
      <c r="K91">
        <v>55.284253202</v>
      </c>
      <c r="L91">
        <v>2.2569701859</v>
      </c>
      <c r="M91">
        <v>0.1766</v>
      </c>
      <c r="N91">
        <v>0.0924</v>
      </c>
      <c r="O91">
        <v>0.2608</v>
      </c>
      <c r="P91">
        <v>1.1931572408</v>
      </c>
      <c r="Q91">
        <v>1.0967940944</v>
      </c>
      <c r="R91">
        <v>1.2979867494</v>
      </c>
      <c r="S91" t="s">
        <v>15</v>
      </c>
      <c r="T91" t="s">
        <v>15</v>
      </c>
      <c r="U91" t="s">
        <v>15</v>
      </c>
      <c r="V91" t="s">
        <v>15</v>
      </c>
      <c r="W91" t="s">
        <v>15</v>
      </c>
      <c r="X91" t="s">
        <v>15</v>
      </c>
      <c r="Y91" t="s">
        <v>15</v>
      </c>
      <c r="Z91" t="s">
        <v>15</v>
      </c>
    </row>
    <row r="92" spans="1:26" ht="15">
      <c r="A92" t="s">
        <v>15</v>
      </c>
      <c r="B92" t="s">
        <v>15</v>
      </c>
      <c r="C92" t="s">
        <v>87</v>
      </c>
      <c r="D92" t="s">
        <v>19</v>
      </c>
      <c r="E92">
        <v>394</v>
      </c>
      <c r="F92">
        <v>10484</v>
      </c>
      <c r="G92">
        <v>37.747537106</v>
      </c>
      <c r="H92">
        <v>34.082381912</v>
      </c>
      <c r="I92">
        <v>41.806836191</v>
      </c>
      <c r="J92">
        <v>3.03992E-05</v>
      </c>
      <c r="K92">
        <v>37.581075925</v>
      </c>
      <c r="L92">
        <v>1.8933072531</v>
      </c>
      <c r="M92">
        <v>-0.2173</v>
      </c>
      <c r="N92">
        <v>-0.3195</v>
      </c>
      <c r="O92">
        <v>-0.1152</v>
      </c>
      <c r="P92">
        <v>0.804660348</v>
      </c>
      <c r="Q92">
        <v>0.7265306134</v>
      </c>
      <c r="R92">
        <v>0.8911920071</v>
      </c>
      <c r="S92" t="s">
        <v>15</v>
      </c>
      <c r="T92" t="s">
        <v>15</v>
      </c>
      <c r="U92" t="s">
        <v>15</v>
      </c>
      <c r="V92" t="s">
        <v>15</v>
      </c>
      <c r="W92" t="s">
        <v>15</v>
      </c>
      <c r="X92" t="s">
        <v>15</v>
      </c>
      <c r="Y92" t="s">
        <v>15</v>
      </c>
      <c r="Z92" t="s">
        <v>15</v>
      </c>
    </row>
    <row r="93" spans="1:26" ht="15">
      <c r="A93" t="s">
        <v>15</v>
      </c>
      <c r="B93" t="s">
        <v>15</v>
      </c>
      <c r="C93" t="s">
        <v>87</v>
      </c>
      <c r="D93" t="s">
        <v>20</v>
      </c>
      <c r="E93">
        <v>336</v>
      </c>
      <c r="F93">
        <v>10061</v>
      </c>
      <c r="G93">
        <v>33.693322942</v>
      </c>
      <c r="H93">
        <v>30.171381297</v>
      </c>
      <c r="I93">
        <v>37.626385073</v>
      </c>
      <c r="J93" s="1">
        <v>4.2222833E-09</v>
      </c>
      <c r="K93">
        <v>33.396282676</v>
      </c>
      <c r="L93">
        <v>1.8219165868</v>
      </c>
      <c r="M93">
        <v>-0.331</v>
      </c>
      <c r="N93">
        <v>-0.4414</v>
      </c>
      <c r="O93">
        <v>-0.2205</v>
      </c>
      <c r="P93">
        <v>0.7182370835</v>
      </c>
      <c r="Q93">
        <v>0.6431602174</v>
      </c>
      <c r="R93">
        <v>0.8020777626</v>
      </c>
      <c r="S93" t="s">
        <v>15</v>
      </c>
      <c r="T93" t="s">
        <v>15</v>
      </c>
      <c r="U93" t="s">
        <v>15</v>
      </c>
      <c r="V93" t="s">
        <v>15</v>
      </c>
      <c r="W93" t="s">
        <v>15</v>
      </c>
      <c r="X93" t="s">
        <v>15</v>
      </c>
      <c r="Y93" t="s">
        <v>15</v>
      </c>
      <c r="Z93" t="s">
        <v>15</v>
      </c>
    </row>
    <row r="94" spans="1:26" ht="15">
      <c r="A94" t="s">
        <v>15</v>
      </c>
      <c r="B94" t="s">
        <v>15</v>
      </c>
      <c r="C94" t="s">
        <v>87</v>
      </c>
      <c r="D94" t="s">
        <v>21</v>
      </c>
      <c r="E94">
        <v>298</v>
      </c>
      <c r="F94">
        <v>11197</v>
      </c>
      <c r="G94">
        <v>27.077856821</v>
      </c>
      <c r="H94">
        <v>24.103196309</v>
      </c>
      <c r="I94">
        <v>30.419630682</v>
      </c>
      <c r="J94" s="1">
        <v>2.132825E-20</v>
      </c>
      <c r="K94">
        <v>26.61427168</v>
      </c>
      <c r="L94">
        <v>1.5417233635</v>
      </c>
      <c r="M94">
        <v>-0.5495</v>
      </c>
      <c r="N94">
        <v>-0.6659</v>
      </c>
      <c r="O94">
        <v>-0.4332</v>
      </c>
      <c r="P94">
        <v>0.5772158758</v>
      </c>
      <c r="Q94">
        <v>0.5138053451</v>
      </c>
      <c r="R94">
        <v>0.6484521239</v>
      </c>
      <c r="S94" t="s">
        <v>15</v>
      </c>
      <c r="T94" t="s">
        <v>15</v>
      </c>
      <c r="U94" t="s">
        <v>15</v>
      </c>
      <c r="V94" t="s">
        <v>15</v>
      </c>
      <c r="W94" t="s">
        <v>15</v>
      </c>
      <c r="X94" t="s">
        <v>15</v>
      </c>
      <c r="Y94" t="s">
        <v>15</v>
      </c>
      <c r="Z94" t="s">
        <v>15</v>
      </c>
    </row>
    <row r="95" spans="1:26" ht="15">
      <c r="A95" t="s">
        <v>15</v>
      </c>
      <c r="B95" t="s">
        <v>15</v>
      </c>
      <c r="C95" t="s">
        <v>87</v>
      </c>
      <c r="D95" t="s">
        <v>22</v>
      </c>
      <c r="E95">
        <v>1346</v>
      </c>
      <c r="F95">
        <v>12312</v>
      </c>
      <c r="G95">
        <v>105.5627794</v>
      </c>
      <c r="H95">
        <v>99.495267773</v>
      </c>
      <c r="I95">
        <v>112.00030557</v>
      </c>
      <c r="J95" s="1">
        <v>7.61915E-159</v>
      </c>
      <c r="K95">
        <v>109.32423652</v>
      </c>
      <c r="L95">
        <v>2.9798467069</v>
      </c>
      <c r="M95">
        <v>0.8111</v>
      </c>
      <c r="N95">
        <v>0.7519</v>
      </c>
      <c r="O95">
        <v>0.8702</v>
      </c>
      <c r="P95">
        <v>2.2502708603</v>
      </c>
      <c r="Q95">
        <v>2.1209303421</v>
      </c>
      <c r="R95">
        <v>2.3874989407</v>
      </c>
      <c r="S95" t="s">
        <v>15</v>
      </c>
      <c r="T95" t="s">
        <v>15</v>
      </c>
      <c r="U95" t="s">
        <v>15</v>
      </c>
      <c r="V95" t="s">
        <v>15</v>
      </c>
      <c r="W95" t="s">
        <v>15</v>
      </c>
      <c r="X95" t="s">
        <v>15</v>
      </c>
      <c r="Y95" t="s">
        <v>15</v>
      </c>
      <c r="Z95" t="s">
        <v>15</v>
      </c>
    </row>
    <row r="96" spans="1:26" ht="15">
      <c r="A96" t="s">
        <v>15</v>
      </c>
      <c r="B96" t="s">
        <v>15</v>
      </c>
      <c r="C96" t="s">
        <v>87</v>
      </c>
      <c r="D96" t="s">
        <v>23</v>
      </c>
      <c r="E96">
        <v>664</v>
      </c>
      <c r="F96">
        <v>13025</v>
      </c>
      <c r="G96">
        <v>49.846052779</v>
      </c>
      <c r="H96">
        <v>45.98470655</v>
      </c>
      <c r="I96">
        <v>54.031637125</v>
      </c>
      <c r="J96">
        <v>0.1401836003</v>
      </c>
      <c r="K96">
        <v>50.978886756</v>
      </c>
      <c r="L96">
        <v>1.9783644878</v>
      </c>
      <c r="M96">
        <v>0.0607</v>
      </c>
      <c r="N96">
        <v>-0.0199</v>
      </c>
      <c r="O96">
        <v>0.1413</v>
      </c>
      <c r="P96">
        <v>1.0625631564</v>
      </c>
      <c r="Q96">
        <v>0.9802512378</v>
      </c>
      <c r="R96">
        <v>1.1517868254</v>
      </c>
      <c r="S96" t="s">
        <v>15</v>
      </c>
      <c r="T96" t="s">
        <v>15</v>
      </c>
      <c r="U96" t="s">
        <v>15</v>
      </c>
      <c r="V96" t="s">
        <v>15</v>
      </c>
      <c r="W96" t="s">
        <v>15</v>
      </c>
      <c r="X96" t="s">
        <v>15</v>
      </c>
      <c r="Y96" t="s">
        <v>15</v>
      </c>
      <c r="Z96" t="s">
        <v>15</v>
      </c>
    </row>
    <row r="97" spans="1:26" ht="15">
      <c r="A97" t="s">
        <v>15</v>
      </c>
      <c r="B97" t="s">
        <v>15</v>
      </c>
      <c r="C97" t="s">
        <v>87</v>
      </c>
      <c r="D97" t="s">
        <v>24</v>
      </c>
      <c r="E97">
        <v>455</v>
      </c>
      <c r="F97">
        <v>13448</v>
      </c>
      <c r="G97">
        <v>33.307862394</v>
      </c>
      <c r="H97">
        <v>30.258594564</v>
      </c>
      <c r="I97">
        <v>36.664415954</v>
      </c>
      <c r="J97" s="1">
        <v>2.73251E-12</v>
      </c>
      <c r="K97">
        <v>33.834027365</v>
      </c>
      <c r="L97">
        <v>1.586163668</v>
      </c>
      <c r="M97">
        <v>-0.3425</v>
      </c>
      <c r="N97">
        <v>-0.4385</v>
      </c>
      <c r="O97">
        <v>-0.2464</v>
      </c>
      <c r="P97">
        <v>0.7100202609</v>
      </c>
      <c r="Q97">
        <v>0.6450193336</v>
      </c>
      <c r="R97">
        <v>0.7815715663</v>
      </c>
      <c r="S97" t="s">
        <v>15</v>
      </c>
      <c r="T97" t="s">
        <v>15</v>
      </c>
      <c r="U97" t="s">
        <v>15</v>
      </c>
      <c r="V97" t="s">
        <v>15</v>
      </c>
      <c r="W97" t="s">
        <v>15</v>
      </c>
      <c r="X97" t="s">
        <v>15</v>
      </c>
      <c r="Y97" t="s">
        <v>15</v>
      </c>
      <c r="Z97" t="s">
        <v>15</v>
      </c>
    </row>
    <row r="98" spans="1:26" ht="15">
      <c r="A98" t="s">
        <v>15</v>
      </c>
      <c r="B98" t="s">
        <v>15</v>
      </c>
      <c r="C98" t="s">
        <v>87</v>
      </c>
      <c r="D98" t="s">
        <v>25</v>
      </c>
      <c r="E98">
        <v>337</v>
      </c>
      <c r="F98">
        <v>14947</v>
      </c>
      <c r="G98">
        <v>22.303935963</v>
      </c>
      <c r="H98">
        <v>19.984064765</v>
      </c>
      <c r="I98">
        <v>24.893111851</v>
      </c>
      <c r="J98" s="1">
        <v>3.540568E-40</v>
      </c>
      <c r="K98">
        <v>22.546330367</v>
      </c>
      <c r="L98">
        <v>1.228176875</v>
      </c>
      <c r="M98">
        <v>-0.7435</v>
      </c>
      <c r="N98">
        <v>-0.8533</v>
      </c>
      <c r="O98">
        <v>-0.6337</v>
      </c>
      <c r="P98">
        <v>0.4754506982</v>
      </c>
      <c r="Q98">
        <v>0.4259982436</v>
      </c>
      <c r="R98">
        <v>0.5306438931</v>
      </c>
      <c r="S98" t="s">
        <v>15</v>
      </c>
      <c r="T98" t="s">
        <v>15</v>
      </c>
      <c r="U98" t="s">
        <v>15</v>
      </c>
      <c r="V98" t="s">
        <v>15</v>
      </c>
      <c r="W98" t="s">
        <v>15</v>
      </c>
      <c r="X98" t="s">
        <v>15</v>
      </c>
      <c r="Y98" t="s">
        <v>15</v>
      </c>
      <c r="Z98" t="s">
        <v>15</v>
      </c>
    </row>
    <row r="99" spans="1:26" ht="15">
      <c r="A99" t="s">
        <v>15</v>
      </c>
      <c r="B99" t="s">
        <v>15</v>
      </c>
      <c r="C99" t="s">
        <v>87</v>
      </c>
      <c r="D99" t="s">
        <v>26</v>
      </c>
      <c r="E99">
        <v>184</v>
      </c>
      <c r="F99">
        <v>17174</v>
      </c>
      <c r="G99">
        <v>10.60449441</v>
      </c>
      <c r="H99">
        <v>9.1469926238</v>
      </c>
      <c r="I99">
        <v>12.294237714</v>
      </c>
      <c r="J99" s="1">
        <v>1.712867E-86</v>
      </c>
      <c r="K99">
        <v>10.713869803</v>
      </c>
      <c r="L99">
        <v>0.7898369609</v>
      </c>
      <c r="M99">
        <v>-1.487</v>
      </c>
      <c r="N99">
        <v>-1.6348</v>
      </c>
      <c r="O99">
        <v>-1.3391</v>
      </c>
      <c r="P99">
        <v>0.2260549115</v>
      </c>
      <c r="Q99">
        <v>0.1949854966</v>
      </c>
      <c r="R99">
        <v>0.262074995</v>
      </c>
      <c r="S99" t="s">
        <v>15</v>
      </c>
      <c r="T99" t="s">
        <v>15</v>
      </c>
      <c r="U99" t="s">
        <v>15</v>
      </c>
      <c r="V99" t="s">
        <v>15</v>
      </c>
      <c r="W99" t="s">
        <v>15</v>
      </c>
      <c r="X99" t="s">
        <v>15</v>
      </c>
      <c r="Y99" t="s">
        <v>15</v>
      </c>
      <c r="Z99" t="s">
        <v>15</v>
      </c>
    </row>
    <row r="100" spans="1:26" ht="15">
      <c r="A100" t="s">
        <v>15</v>
      </c>
      <c r="B100" t="s">
        <v>15</v>
      </c>
      <c r="C100" t="s">
        <v>87</v>
      </c>
      <c r="D100" t="s">
        <v>27</v>
      </c>
      <c r="E100">
        <v>5942</v>
      </c>
      <c r="F100">
        <v>126665</v>
      </c>
      <c r="G100">
        <v>46.911143568</v>
      </c>
      <c r="H100" t="s">
        <v>15</v>
      </c>
      <c r="I100" t="s">
        <v>15</v>
      </c>
      <c r="J100" t="s">
        <v>15</v>
      </c>
      <c r="K100">
        <v>46.911143568</v>
      </c>
      <c r="L100">
        <v>0.6085688182</v>
      </c>
      <c r="M100" t="s">
        <v>15</v>
      </c>
      <c r="N100" t="s">
        <v>15</v>
      </c>
      <c r="O100" t="s">
        <v>15</v>
      </c>
      <c r="P100" t="s">
        <v>15</v>
      </c>
      <c r="Q100" t="s">
        <v>15</v>
      </c>
      <c r="R100" t="s">
        <v>15</v>
      </c>
      <c r="S100" t="s">
        <v>15</v>
      </c>
      <c r="T100" t="s">
        <v>15</v>
      </c>
      <c r="U100" t="s">
        <v>15</v>
      </c>
      <c r="V100" t="s">
        <v>15</v>
      </c>
      <c r="W100" t="s">
        <v>15</v>
      </c>
      <c r="X100" t="s">
        <v>15</v>
      </c>
      <c r="Y100" t="s">
        <v>15</v>
      </c>
      <c r="Z100" t="s">
        <v>15</v>
      </c>
    </row>
    <row r="101" spans="1:26" ht="15">
      <c r="A101" t="s">
        <v>31</v>
      </c>
      <c r="B101" t="s">
        <v>64</v>
      </c>
      <c r="C101" t="s">
        <v>15</v>
      </c>
      <c r="D101" t="s">
        <v>15</v>
      </c>
      <c r="E101" t="s">
        <v>15</v>
      </c>
      <c r="F101" t="s">
        <v>15</v>
      </c>
      <c r="G101" t="s">
        <v>15</v>
      </c>
      <c r="H101" t="s">
        <v>15</v>
      </c>
      <c r="I101" t="s">
        <v>15</v>
      </c>
      <c r="J101" s="1">
        <v>4.152967E-13</v>
      </c>
      <c r="K101" t="s">
        <v>15</v>
      </c>
      <c r="L101" t="s">
        <v>15</v>
      </c>
      <c r="M101">
        <v>0.5892</v>
      </c>
      <c r="N101">
        <v>0.4299</v>
      </c>
      <c r="O101">
        <v>0.7484</v>
      </c>
      <c r="P101">
        <v>1.802501472</v>
      </c>
      <c r="Q101">
        <v>1.537116653</v>
      </c>
      <c r="R101">
        <v>2.1137052611</v>
      </c>
      <c r="S101" t="s">
        <v>15</v>
      </c>
      <c r="T101" t="s">
        <v>15</v>
      </c>
      <c r="U101" t="s">
        <v>15</v>
      </c>
      <c r="V101" t="s">
        <v>15</v>
      </c>
      <c r="W101" t="s">
        <v>15</v>
      </c>
      <c r="X101" t="s">
        <v>15</v>
      </c>
      <c r="Y101" t="s">
        <v>15</v>
      </c>
      <c r="Z101" t="s">
        <v>15</v>
      </c>
    </row>
    <row r="102" spans="1:26" ht="15">
      <c r="A102" t="s">
        <v>31</v>
      </c>
      <c r="B102" t="s">
        <v>65</v>
      </c>
      <c r="C102" t="s">
        <v>15</v>
      </c>
      <c r="D102" t="s">
        <v>15</v>
      </c>
      <c r="E102" t="s">
        <v>15</v>
      </c>
      <c r="F102" t="s">
        <v>15</v>
      </c>
      <c r="G102" t="s">
        <v>15</v>
      </c>
      <c r="H102" t="s">
        <v>15</v>
      </c>
      <c r="I102" t="s">
        <v>15</v>
      </c>
      <c r="J102" s="1">
        <v>1.951684E-12</v>
      </c>
      <c r="K102" t="s">
        <v>15</v>
      </c>
      <c r="L102" t="s">
        <v>15</v>
      </c>
      <c r="M102">
        <v>0.7034</v>
      </c>
      <c r="N102">
        <v>0.5075</v>
      </c>
      <c r="O102">
        <v>0.8993</v>
      </c>
      <c r="P102" s="7">
        <v>2.0206542445</v>
      </c>
      <c r="Q102">
        <v>1.6611787108</v>
      </c>
      <c r="R102">
        <v>2.4579195177</v>
      </c>
      <c r="S102" t="s">
        <v>15</v>
      </c>
      <c r="T102" t="s">
        <v>15</v>
      </c>
      <c r="U102" t="s">
        <v>15</v>
      </c>
      <c r="V102" t="s">
        <v>15</v>
      </c>
      <c r="W102" t="s">
        <v>15</v>
      </c>
      <c r="X102" t="s">
        <v>15</v>
      </c>
      <c r="Y102" t="s">
        <v>15</v>
      </c>
      <c r="Z102" t="s">
        <v>15</v>
      </c>
    </row>
    <row r="103" spans="1:26" ht="15">
      <c r="A103" t="s">
        <v>30</v>
      </c>
      <c r="B103" t="s">
        <v>66</v>
      </c>
      <c r="C103" t="s">
        <v>15</v>
      </c>
      <c r="D103" t="s">
        <v>15</v>
      </c>
      <c r="E103" t="s">
        <v>15</v>
      </c>
      <c r="F103" t="s">
        <v>15</v>
      </c>
      <c r="G103" t="s">
        <v>15</v>
      </c>
      <c r="H103" t="s">
        <v>15</v>
      </c>
      <c r="I103" t="s">
        <v>15</v>
      </c>
      <c r="J103" s="1">
        <v>4.271107E-57</v>
      </c>
      <c r="K103" t="s">
        <v>15</v>
      </c>
      <c r="L103" t="s">
        <v>15</v>
      </c>
      <c r="M103">
        <v>0.7911</v>
      </c>
      <c r="N103">
        <v>0.6937</v>
      </c>
      <c r="O103">
        <v>0.8884</v>
      </c>
      <c r="P103">
        <v>2.20572451</v>
      </c>
      <c r="Q103">
        <v>2.0010963303</v>
      </c>
      <c r="R103">
        <v>2.4312775654</v>
      </c>
      <c r="S103" t="s">
        <v>15</v>
      </c>
      <c r="T103" t="s">
        <v>15</v>
      </c>
      <c r="U103" t="s">
        <v>15</v>
      </c>
      <c r="V103" t="s">
        <v>15</v>
      </c>
      <c r="W103" t="s">
        <v>15</v>
      </c>
      <c r="X103" t="s">
        <v>15</v>
      </c>
      <c r="Y103" t="s">
        <v>15</v>
      </c>
      <c r="Z103" t="s">
        <v>15</v>
      </c>
    </row>
    <row r="104" spans="1:26" ht="15">
      <c r="A104" t="s">
        <v>30</v>
      </c>
      <c r="B104" t="s">
        <v>67</v>
      </c>
      <c r="C104" t="s">
        <v>15</v>
      </c>
      <c r="D104" t="s">
        <v>15</v>
      </c>
      <c r="E104" t="s">
        <v>15</v>
      </c>
      <c r="F104" t="s">
        <v>15</v>
      </c>
      <c r="G104" t="s">
        <v>15</v>
      </c>
      <c r="H104" t="s">
        <v>15</v>
      </c>
      <c r="I104" t="s">
        <v>15</v>
      </c>
      <c r="J104" s="1">
        <v>1.756553E-71</v>
      </c>
      <c r="K104" t="s">
        <v>15</v>
      </c>
      <c r="L104" t="s">
        <v>15</v>
      </c>
      <c r="M104">
        <v>0.9809</v>
      </c>
      <c r="N104">
        <v>0.8734</v>
      </c>
      <c r="O104">
        <v>1.0885</v>
      </c>
      <c r="P104">
        <v>2.6669724367</v>
      </c>
      <c r="Q104">
        <v>2.3950445808</v>
      </c>
      <c r="R104">
        <v>2.9697743563</v>
      </c>
      <c r="S104" t="s">
        <v>15</v>
      </c>
      <c r="T104" t="s">
        <v>15</v>
      </c>
      <c r="U104" t="s">
        <v>15</v>
      </c>
      <c r="V104" t="s">
        <v>15</v>
      </c>
      <c r="W104" t="s">
        <v>15</v>
      </c>
      <c r="X104" t="s">
        <v>15</v>
      </c>
      <c r="Y104" t="s">
        <v>15</v>
      </c>
      <c r="Z104" t="s">
        <v>15</v>
      </c>
    </row>
    <row r="105" spans="1:26" ht="15">
      <c r="A105" t="s">
        <v>30</v>
      </c>
      <c r="B105" t="s">
        <v>68</v>
      </c>
      <c r="C105" t="s">
        <v>15</v>
      </c>
      <c r="D105" t="s">
        <v>15</v>
      </c>
      <c r="E105" t="s">
        <v>15</v>
      </c>
      <c r="F105" t="s">
        <v>15</v>
      </c>
      <c r="G105" t="s">
        <v>15</v>
      </c>
      <c r="H105" t="s">
        <v>15</v>
      </c>
      <c r="I105" t="s">
        <v>15</v>
      </c>
      <c r="J105" s="1">
        <v>1.260437E-88</v>
      </c>
      <c r="K105" t="s">
        <v>15</v>
      </c>
      <c r="L105" t="s">
        <v>15</v>
      </c>
      <c r="M105">
        <v>1.1323</v>
      </c>
      <c r="N105">
        <v>1.0211</v>
      </c>
      <c r="O105">
        <v>1.2435</v>
      </c>
      <c r="P105">
        <v>3.102835779</v>
      </c>
      <c r="Q105">
        <v>2.7763070745</v>
      </c>
      <c r="R105">
        <v>3.4677683748</v>
      </c>
      <c r="S105" t="s">
        <v>15</v>
      </c>
      <c r="T105" t="s">
        <v>15</v>
      </c>
      <c r="U105" t="s">
        <v>15</v>
      </c>
      <c r="V105" t="s">
        <v>15</v>
      </c>
      <c r="W105" t="s">
        <v>15</v>
      </c>
      <c r="X105" t="s">
        <v>15</v>
      </c>
      <c r="Y105" t="s">
        <v>15</v>
      </c>
      <c r="Z105" t="s">
        <v>15</v>
      </c>
    </row>
    <row r="106" spans="1:26" ht="15">
      <c r="A106" t="s">
        <v>30</v>
      </c>
      <c r="B106" t="s">
        <v>69</v>
      </c>
      <c r="C106" t="s">
        <v>15</v>
      </c>
      <c r="D106" t="s">
        <v>15</v>
      </c>
      <c r="E106" t="s">
        <v>15</v>
      </c>
      <c r="F106" t="s">
        <v>15</v>
      </c>
      <c r="G106" t="s">
        <v>15</v>
      </c>
      <c r="H106" t="s">
        <v>15</v>
      </c>
      <c r="I106" t="s">
        <v>15</v>
      </c>
      <c r="J106" s="1">
        <v>6.661834E-76</v>
      </c>
      <c r="K106" t="s">
        <v>15</v>
      </c>
      <c r="L106" t="s">
        <v>15</v>
      </c>
      <c r="M106">
        <v>1.0058</v>
      </c>
      <c r="N106">
        <v>0.8989</v>
      </c>
      <c r="O106">
        <v>1.1127</v>
      </c>
      <c r="P106">
        <v>2.7340556429</v>
      </c>
      <c r="Q106">
        <v>2.456809541</v>
      </c>
      <c r="R106">
        <v>3.0425884195</v>
      </c>
      <c r="S106" t="s">
        <v>15</v>
      </c>
      <c r="T106" t="s">
        <v>15</v>
      </c>
      <c r="U106" t="s">
        <v>15</v>
      </c>
      <c r="V106" t="s">
        <v>15</v>
      </c>
      <c r="W106" t="s">
        <v>15</v>
      </c>
      <c r="X106" t="s">
        <v>15</v>
      </c>
      <c r="Y106" t="s">
        <v>15</v>
      </c>
      <c r="Z106" t="s">
        <v>15</v>
      </c>
    </row>
    <row r="107" spans="1:26" ht="15">
      <c r="A107" t="s">
        <v>30</v>
      </c>
      <c r="B107" t="s">
        <v>70</v>
      </c>
      <c r="C107" t="s">
        <v>15</v>
      </c>
      <c r="D107" t="s">
        <v>15</v>
      </c>
      <c r="E107" t="s">
        <v>15</v>
      </c>
      <c r="F107" t="s">
        <v>15</v>
      </c>
      <c r="G107" t="s">
        <v>15</v>
      </c>
      <c r="H107" t="s">
        <v>15</v>
      </c>
      <c r="I107" t="s">
        <v>15</v>
      </c>
      <c r="J107" s="1">
        <v>1.781673E-77</v>
      </c>
      <c r="K107" t="s">
        <v>15</v>
      </c>
      <c r="L107" t="s">
        <v>15</v>
      </c>
      <c r="M107">
        <v>1.0638</v>
      </c>
      <c r="N107">
        <v>0.9519</v>
      </c>
      <c r="O107">
        <v>1.1757</v>
      </c>
      <c r="P107">
        <v>2.897422669</v>
      </c>
      <c r="Q107">
        <v>2.590658457</v>
      </c>
      <c r="R107">
        <v>3.2405113457</v>
      </c>
      <c r="S107" t="s">
        <v>15</v>
      </c>
      <c r="T107" t="s">
        <v>15</v>
      </c>
      <c r="U107" t="s">
        <v>15</v>
      </c>
      <c r="V107" t="s">
        <v>15</v>
      </c>
      <c r="W107" t="s">
        <v>15</v>
      </c>
      <c r="X107" t="s">
        <v>15</v>
      </c>
      <c r="Y107" t="s">
        <v>15</v>
      </c>
      <c r="Z107" t="s">
        <v>15</v>
      </c>
    </row>
    <row r="108" spans="1:26" ht="15">
      <c r="A108" t="s">
        <v>30</v>
      </c>
      <c r="B108" t="s">
        <v>71</v>
      </c>
      <c r="C108" t="s">
        <v>15</v>
      </c>
      <c r="D108" t="s">
        <v>15</v>
      </c>
      <c r="E108" t="s">
        <v>15</v>
      </c>
      <c r="F108" t="s">
        <v>15</v>
      </c>
      <c r="G108" t="s">
        <v>15</v>
      </c>
      <c r="H108" t="s">
        <v>15</v>
      </c>
      <c r="I108" t="s">
        <v>15</v>
      </c>
      <c r="J108" s="1">
        <v>1.003435E-98</v>
      </c>
      <c r="K108" t="s">
        <v>15</v>
      </c>
      <c r="L108" t="s">
        <v>15</v>
      </c>
      <c r="M108">
        <v>1.2892</v>
      </c>
      <c r="N108">
        <v>1.1694</v>
      </c>
      <c r="O108">
        <v>1.409</v>
      </c>
      <c r="P108">
        <v>3.6297854969</v>
      </c>
      <c r="Q108">
        <v>3.2199335572</v>
      </c>
      <c r="R108">
        <v>4.0918057841</v>
      </c>
      <c r="S108" t="s">
        <v>15</v>
      </c>
      <c r="T108" t="s">
        <v>15</v>
      </c>
      <c r="U108" t="s">
        <v>15</v>
      </c>
      <c r="V108" t="s">
        <v>15</v>
      </c>
      <c r="W108" t="s">
        <v>15</v>
      </c>
      <c r="X108" t="s">
        <v>15</v>
      </c>
      <c r="Y108" t="s">
        <v>15</v>
      </c>
      <c r="Z108" t="s">
        <v>15</v>
      </c>
    </row>
    <row r="109" spans="1:26" ht="15">
      <c r="A109" t="s">
        <v>30</v>
      </c>
      <c r="B109" t="s">
        <v>72</v>
      </c>
      <c r="C109" t="s">
        <v>15</v>
      </c>
      <c r="D109" t="s">
        <v>15</v>
      </c>
      <c r="E109" t="s">
        <v>15</v>
      </c>
      <c r="F109" t="s">
        <v>15</v>
      </c>
      <c r="G109" t="s">
        <v>15</v>
      </c>
      <c r="H109" t="s">
        <v>15</v>
      </c>
      <c r="I109" t="s">
        <v>15</v>
      </c>
      <c r="J109" s="1">
        <v>6.66604E-101</v>
      </c>
      <c r="K109" t="s">
        <v>15</v>
      </c>
      <c r="L109" t="s">
        <v>15</v>
      </c>
      <c r="M109">
        <v>1.4263</v>
      </c>
      <c r="N109">
        <v>1.2952</v>
      </c>
      <c r="O109">
        <v>1.5574</v>
      </c>
      <c r="P109">
        <v>4.1632495352</v>
      </c>
      <c r="Q109">
        <v>3.6517471013</v>
      </c>
      <c r="R109">
        <v>4.7463984258</v>
      </c>
      <c r="S109" t="s">
        <v>15</v>
      </c>
      <c r="T109" t="s">
        <v>15</v>
      </c>
      <c r="U109" t="s">
        <v>15</v>
      </c>
      <c r="V109" t="s">
        <v>15</v>
      </c>
      <c r="W109" t="s">
        <v>15</v>
      </c>
      <c r="X109" t="s">
        <v>15</v>
      </c>
      <c r="Y109" t="s">
        <v>15</v>
      </c>
      <c r="Z109" t="s">
        <v>15</v>
      </c>
    </row>
    <row r="110" spans="1:26" ht="15">
      <c r="A110" t="s">
        <v>30</v>
      </c>
      <c r="B110" t="s">
        <v>89</v>
      </c>
      <c r="C110" t="s">
        <v>15</v>
      </c>
      <c r="D110" t="s">
        <v>15</v>
      </c>
      <c r="E110" t="s">
        <v>15</v>
      </c>
      <c r="F110" t="s">
        <v>15</v>
      </c>
      <c r="G110" t="s">
        <v>15</v>
      </c>
      <c r="H110" t="s">
        <v>15</v>
      </c>
      <c r="I110" t="s">
        <v>15</v>
      </c>
      <c r="J110" s="1">
        <v>3.48531E-102</v>
      </c>
      <c r="K110" t="s">
        <v>15</v>
      </c>
      <c r="L110" t="s">
        <v>15</v>
      </c>
      <c r="M110">
        <v>1.3802</v>
      </c>
      <c r="N110">
        <v>1.2542</v>
      </c>
      <c r="O110">
        <v>1.5063</v>
      </c>
      <c r="P110">
        <v>3.975821676</v>
      </c>
      <c r="Q110">
        <v>3.5049930681</v>
      </c>
      <c r="R110">
        <v>4.509897079</v>
      </c>
      <c r="S110" t="s">
        <v>15</v>
      </c>
      <c r="T110" t="s">
        <v>15</v>
      </c>
      <c r="U110" t="s">
        <v>15</v>
      </c>
      <c r="V110" t="s">
        <v>15</v>
      </c>
      <c r="W110" t="s">
        <v>15</v>
      </c>
      <c r="X110" t="s">
        <v>15</v>
      </c>
      <c r="Y110" t="s">
        <v>15</v>
      </c>
      <c r="Z110" t="s">
        <v>15</v>
      </c>
    </row>
    <row r="111" spans="1:26" ht="15">
      <c r="A111" t="s">
        <v>30</v>
      </c>
      <c r="B111" t="s">
        <v>90</v>
      </c>
      <c r="C111" t="s">
        <v>15</v>
      </c>
      <c r="D111" t="s">
        <v>15</v>
      </c>
      <c r="E111" t="s">
        <v>15</v>
      </c>
      <c r="F111" t="s">
        <v>15</v>
      </c>
      <c r="G111" t="s">
        <v>15</v>
      </c>
      <c r="H111" t="s">
        <v>15</v>
      </c>
      <c r="I111" t="s">
        <v>15</v>
      </c>
      <c r="J111" s="1">
        <v>1.66611E-150</v>
      </c>
      <c r="K111" t="s">
        <v>15</v>
      </c>
      <c r="L111" t="s">
        <v>15</v>
      </c>
      <c r="M111">
        <v>1.5946</v>
      </c>
      <c r="N111">
        <v>1.475</v>
      </c>
      <c r="O111">
        <v>1.7142</v>
      </c>
      <c r="P111" s="7">
        <v>4.9263905834</v>
      </c>
      <c r="Q111">
        <v>4.3710260238</v>
      </c>
      <c r="R111">
        <v>5.5523174761</v>
      </c>
      <c r="S111" t="s">
        <v>15</v>
      </c>
      <c r="T111" t="s">
        <v>15</v>
      </c>
      <c r="U111" t="s">
        <v>15</v>
      </c>
      <c r="V111" t="s">
        <v>15</v>
      </c>
      <c r="W111" t="s">
        <v>15</v>
      </c>
      <c r="X111" t="s">
        <v>15</v>
      </c>
      <c r="Y111" t="s">
        <v>15</v>
      </c>
      <c r="Z111" t="s">
        <v>15</v>
      </c>
    </row>
    <row r="112" spans="1:26" ht="15">
      <c r="A112" t="s">
        <v>30</v>
      </c>
      <c r="B112" t="s">
        <v>73</v>
      </c>
      <c r="C112" t="s">
        <v>15</v>
      </c>
      <c r="D112" t="s">
        <v>15</v>
      </c>
      <c r="E112" t="s">
        <v>15</v>
      </c>
      <c r="F112" t="s">
        <v>15</v>
      </c>
      <c r="G112" t="s">
        <v>15</v>
      </c>
      <c r="H112" t="s">
        <v>15</v>
      </c>
      <c r="I112" t="s">
        <v>15</v>
      </c>
      <c r="J112" s="1">
        <v>1.55355E-187</v>
      </c>
      <c r="K112" t="s">
        <v>15</v>
      </c>
      <c r="L112" t="s">
        <v>15</v>
      </c>
      <c r="M112">
        <v>1.6434</v>
      </c>
      <c r="N112">
        <v>1.5331</v>
      </c>
      <c r="O112">
        <v>1.7537</v>
      </c>
      <c r="P112" s="7">
        <v>5.172792498</v>
      </c>
      <c r="Q112">
        <v>4.6326640242</v>
      </c>
      <c r="R112">
        <v>5.7758952706</v>
      </c>
      <c r="S112" t="s">
        <v>15</v>
      </c>
      <c r="T112" t="s">
        <v>15</v>
      </c>
      <c r="U112" t="s">
        <v>15</v>
      </c>
      <c r="V112" t="s">
        <v>15</v>
      </c>
      <c r="W112" t="s">
        <v>15</v>
      </c>
      <c r="X112" t="s">
        <v>15</v>
      </c>
      <c r="Y112" t="s">
        <v>15</v>
      </c>
      <c r="Z112" t="s">
        <v>15</v>
      </c>
    </row>
    <row r="113" spans="1:26" ht="15">
      <c r="A113" t="s">
        <v>30</v>
      </c>
      <c r="B113" t="s">
        <v>91</v>
      </c>
      <c r="C113" t="s">
        <v>15</v>
      </c>
      <c r="D113" t="s">
        <v>15</v>
      </c>
      <c r="E113" t="s">
        <v>15</v>
      </c>
      <c r="F113" t="s">
        <v>15</v>
      </c>
      <c r="G113" t="s">
        <v>15</v>
      </c>
      <c r="H113" t="s">
        <v>15</v>
      </c>
      <c r="I113" t="s">
        <v>15</v>
      </c>
      <c r="J113" s="1">
        <v>4.18645E-214</v>
      </c>
      <c r="K113" t="s">
        <v>15</v>
      </c>
      <c r="L113" t="s">
        <v>15</v>
      </c>
      <c r="M113">
        <v>1.9776</v>
      </c>
      <c r="N113">
        <v>1.8535</v>
      </c>
      <c r="O113">
        <v>2.1017</v>
      </c>
      <c r="P113" s="7">
        <v>7.225604167</v>
      </c>
      <c r="Q113">
        <v>6.3822217513</v>
      </c>
      <c r="R113">
        <v>8.1804358439</v>
      </c>
      <c r="S113" t="s">
        <v>15</v>
      </c>
      <c r="T113" t="s">
        <v>15</v>
      </c>
      <c r="U113" t="s">
        <v>15</v>
      </c>
      <c r="V113" t="s">
        <v>15</v>
      </c>
      <c r="W113" t="s">
        <v>15</v>
      </c>
      <c r="X113" t="s">
        <v>15</v>
      </c>
      <c r="Y113" t="s">
        <v>15</v>
      </c>
      <c r="Z113" t="s">
        <v>15</v>
      </c>
    </row>
    <row r="114" spans="1:26" ht="15">
      <c r="A114" t="s">
        <v>30</v>
      </c>
      <c r="B114" t="s">
        <v>74</v>
      </c>
      <c r="C114" t="s">
        <v>15</v>
      </c>
      <c r="D114" t="s">
        <v>15</v>
      </c>
      <c r="E114" t="s">
        <v>15</v>
      </c>
      <c r="F114" t="s">
        <v>15</v>
      </c>
      <c r="G114" t="s">
        <v>15</v>
      </c>
      <c r="H114" t="s">
        <v>15</v>
      </c>
      <c r="I114" t="s">
        <v>15</v>
      </c>
      <c r="J114" s="1">
        <v>3.52456E-210</v>
      </c>
      <c r="K114" t="s">
        <v>15</v>
      </c>
      <c r="L114" t="s">
        <v>15</v>
      </c>
      <c r="M114">
        <v>1.7949</v>
      </c>
      <c r="N114">
        <v>1.6812</v>
      </c>
      <c r="O114">
        <v>1.9086</v>
      </c>
      <c r="P114" s="7">
        <v>6.0186154295</v>
      </c>
      <c r="Q114">
        <v>5.3717614906</v>
      </c>
      <c r="R114">
        <v>6.7433618845</v>
      </c>
      <c r="S114" t="s">
        <v>15</v>
      </c>
      <c r="T114" t="s">
        <v>15</v>
      </c>
      <c r="U114" t="s">
        <v>15</v>
      </c>
      <c r="V114" t="s">
        <v>15</v>
      </c>
      <c r="W114" t="s">
        <v>15</v>
      </c>
      <c r="X114" t="s">
        <v>15</v>
      </c>
      <c r="Y114" t="s">
        <v>15</v>
      </c>
      <c r="Z114" t="s">
        <v>15</v>
      </c>
    </row>
    <row r="115" spans="1:26" ht="15">
      <c r="A115" t="s">
        <v>30</v>
      </c>
      <c r="B115" t="s">
        <v>75</v>
      </c>
      <c r="C115" t="s">
        <v>15</v>
      </c>
      <c r="D115" t="s">
        <v>15</v>
      </c>
      <c r="E115" t="s">
        <v>15</v>
      </c>
      <c r="F115" t="s">
        <v>15</v>
      </c>
      <c r="G115" t="s">
        <v>15</v>
      </c>
      <c r="H115" t="s">
        <v>15</v>
      </c>
      <c r="I115" t="s">
        <v>15</v>
      </c>
      <c r="J115" s="1">
        <v>2.29876E-198</v>
      </c>
      <c r="K115" t="s">
        <v>15</v>
      </c>
      <c r="L115" t="s">
        <v>15</v>
      </c>
      <c r="M115">
        <v>1.6255</v>
      </c>
      <c r="N115">
        <v>1.5195</v>
      </c>
      <c r="O115">
        <v>1.7316</v>
      </c>
      <c r="P115" s="7">
        <v>5.081168298</v>
      </c>
      <c r="Q115">
        <v>4.5699935902</v>
      </c>
      <c r="R115">
        <v>5.6495202375</v>
      </c>
      <c r="S115" t="s">
        <v>15</v>
      </c>
      <c r="T115" t="s">
        <v>15</v>
      </c>
      <c r="U115" t="s">
        <v>15</v>
      </c>
      <c r="V115" t="s">
        <v>15</v>
      </c>
      <c r="W115" t="s">
        <v>15</v>
      </c>
      <c r="X115" t="s">
        <v>15</v>
      </c>
      <c r="Y115" t="s">
        <v>15</v>
      </c>
      <c r="Z115" t="s">
        <v>15</v>
      </c>
    </row>
    <row r="116" spans="1:26" ht="15">
      <c r="A116" t="s">
        <v>30</v>
      </c>
      <c r="B116" t="s">
        <v>76</v>
      </c>
      <c r="C116" t="s">
        <v>15</v>
      </c>
      <c r="D116" t="s">
        <v>15</v>
      </c>
      <c r="E116" t="s">
        <v>15</v>
      </c>
      <c r="F116" t="s">
        <v>15</v>
      </c>
      <c r="G116" t="s">
        <v>15</v>
      </c>
      <c r="H116" t="s">
        <v>15</v>
      </c>
      <c r="I116" t="s">
        <v>15</v>
      </c>
      <c r="J116" s="1">
        <v>3.60203E-194</v>
      </c>
      <c r="K116" t="s">
        <v>15</v>
      </c>
      <c r="L116" t="s">
        <v>15</v>
      </c>
      <c r="M116">
        <v>1.8036</v>
      </c>
      <c r="N116">
        <v>1.6847</v>
      </c>
      <c r="O116">
        <v>1.9226</v>
      </c>
      <c r="P116" s="7">
        <v>6.0717261832</v>
      </c>
      <c r="Q116">
        <v>5.3909344406</v>
      </c>
      <c r="R116">
        <v>6.8384914062</v>
      </c>
      <c r="S116" t="s">
        <v>15</v>
      </c>
      <c r="T116" t="s">
        <v>15</v>
      </c>
      <c r="U116" t="s">
        <v>15</v>
      </c>
      <c r="V116" t="s">
        <v>15</v>
      </c>
      <c r="W116" t="s">
        <v>15</v>
      </c>
      <c r="X116" t="s">
        <v>15</v>
      </c>
      <c r="Y116" t="s">
        <v>15</v>
      </c>
      <c r="Z116" t="s">
        <v>15</v>
      </c>
    </row>
    <row r="117" spans="1:26" ht="15">
      <c r="A117" t="s">
        <v>30</v>
      </c>
      <c r="B117" t="s">
        <v>77</v>
      </c>
      <c r="C117" t="s">
        <v>15</v>
      </c>
      <c r="D117" t="s">
        <v>15</v>
      </c>
      <c r="E117" t="s">
        <v>15</v>
      </c>
      <c r="F117" t="s">
        <v>15</v>
      </c>
      <c r="G117" t="s">
        <v>15</v>
      </c>
      <c r="H117" t="s">
        <v>15</v>
      </c>
      <c r="I117" t="s">
        <v>15</v>
      </c>
      <c r="J117" s="1">
        <v>2.77669E-189</v>
      </c>
      <c r="K117" t="s">
        <v>15</v>
      </c>
      <c r="L117" t="s">
        <v>15</v>
      </c>
      <c r="M117">
        <v>2.0926</v>
      </c>
      <c r="N117">
        <v>1.9528</v>
      </c>
      <c r="O117">
        <v>2.2323</v>
      </c>
      <c r="P117" s="7">
        <v>8.1057923569</v>
      </c>
      <c r="Q117">
        <v>7.0484957283</v>
      </c>
      <c r="R117">
        <v>9.3216868202</v>
      </c>
      <c r="S117" t="s">
        <v>15</v>
      </c>
      <c r="T117" t="s">
        <v>15</v>
      </c>
      <c r="U117" t="s">
        <v>15</v>
      </c>
      <c r="V117" t="s">
        <v>15</v>
      </c>
      <c r="W117" t="s">
        <v>15</v>
      </c>
      <c r="X117" t="s">
        <v>15</v>
      </c>
      <c r="Y117" t="s">
        <v>15</v>
      </c>
      <c r="Z117" t="s">
        <v>15</v>
      </c>
    </row>
    <row r="118" spans="1:26" ht="15">
      <c r="A118" t="s">
        <v>30</v>
      </c>
      <c r="B118" t="s">
        <v>92</v>
      </c>
      <c r="C118" t="s">
        <v>15</v>
      </c>
      <c r="D118" t="s">
        <v>15</v>
      </c>
      <c r="E118" t="s">
        <v>15</v>
      </c>
      <c r="F118" t="s">
        <v>15</v>
      </c>
      <c r="G118" t="s">
        <v>15</v>
      </c>
      <c r="H118" t="s">
        <v>15</v>
      </c>
      <c r="I118" t="s">
        <v>15</v>
      </c>
      <c r="J118" s="1">
        <v>2.61265E-185</v>
      </c>
      <c r="K118" t="s">
        <v>15</v>
      </c>
      <c r="L118" t="s">
        <v>15</v>
      </c>
      <c r="M118">
        <v>2.298</v>
      </c>
      <c r="N118">
        <v>2.1429</v>
      </c>
      <c r="O118">
        <v>2.4532</v>
      </c>
      <c r="P118" s="7">
        <v>9.9545320424</v>
      </c>
      <c r="Q118">
        <v>8.5240013935</v>
      </c>
      <c r="R118">
        <v>11.625139839</v>
      </c>
      <c r="S118" t="s">
        <v>15</v>
      </c>
      <c r="T118" t="s">
        <v>15</v>
      </c>
      <c r="U118" t="s">
        <v>15</v>
      </c>
      <c r="V118" t="s">
        <v>15</v>
      </c>
      <c r="W118" t="s">
        <v>15</v>
      </c>
      <c r="X118" t="s">
        <v>15</v>
      </c>
      <c r="Y118" t="s">
        <v>15</v>
      </c>
      <c r="Z118" t="s">
        <v>15</v>
      </c>
    </row>
    <row r="119" spans="1:26" ht="15">
      <c r="A119" t="s">
        <v>46</v>
      </c>
      <c r="B119" t="s">
        <v>15</v>
      </c>
      <c r="C119" t="s">
        <v>56</v>
      </c>
      <c r="D119" t="s">
        <v>15</v>
      </c>
      <c r="E119" t="s">
        <v>15</v>
      </c>
      <c r="F119" t="s">
        <v>15</v>
      </c>
      <c r="G119" t="s">
        <v>15</v>
      </c>
      <c r="H119" t="s">
        <v>15</v>
      </c>
      <c r="I119" t="s">
        <v>15</v>
      </c>
      <c r="J119" t="s">
        <v>15</v>
      </c>
      <c r="K119" t="s">
        <v>15</v>
      </c>
      <c r="L119" t="s">
        <v>15</v>
      </c>
      <c r="M119" t="s">
        <v>15</v>
      </c>
      <c r="N119" t="s">
        <v>15</v>
      </c>
      <c r="O119" t="s">
        <v>15</v>
      </c>
      <c r="P119" t="s">
        <v>15</v>
      </c>
      <c r="Q119" t="s">
        <v>15</v>
      </c>
      <c r="R119" t="s">
        <v>15</v>
      </c>
      <c r="S119" s="7">
        <v>76.444729816</v>
      </c>
      <c r="T119">
        <v>71.003275423</v>
      </c>
      <c r="U119">
        <v>81.886184209</v>
      </c>
      <c r="V119" t="s">
        <v>15</v>
      </c>
      <c r="W119" t="s">
        <v>15</v>
      </c>
      <c r="X119" t="s">
        <v>15</v>
      </c>
      <c r="Y119" t="s">
        <v>15</v>
      </c>
      <c r="Z119" t="s">
        <v>15</v>
      </c>
    </row>
    <row r="120" spans="1:26" ht="15">
      <c r="A120" t="s">
        <v>46</v>
      </c>
      <c r="B120" t="s">
        <v>15</v>
      </c>
      <c r="C120" t="s">
        <v>57</v>
      </c>
      <c r="D120" t="s">
        <v>15</v>
      </c>
      <c r="E120" t="s">
        <v>15</v>
      </c>
      <c r="F120" t="s">
        <v>15</v>
      </c>
      <c r="G120" t="s">
        <v>15</v>
      </c>
      <c r="H120" t="s">
        <v>15</v>
      </c>
      <c r="I120" t="s">
        <v>15</v>
      </c>
      <c r="J120" t="s">
        <v>15</v>
      </c>
      <c r="K120" t="s">
        <v>15</v>
      </c>
      <c r="L120" t="s">
        <v>15</v>
      </c>
      <c r="M120" t="s">
        <v>15</v>
      </c>
      <c r="N120" t="s">
        <v>15</v>
      </c>
      <c r="O120" t="s">
        <v>15</v>
      </c>
      <c r="P120" t="s">
        <v>15</v>
      </c>
      <c r="Q120" t="s">
        <v>15</v>
      </c>
      <c r="R120" t="s">
        <v>15</v>
      </c>
      <c r="S120" s="7">
        <v>94.0007532</v>
      </c>
      <c r="T120">
        <v>87.919130706</v>
      </c>
      <c r="U120">
        <v>100.08237569</v>
      </c>
      <c r="V120" t="s">
        <v>15</v>
      </c>
      <c r="W120" t="s">
        <v>15</v>
      </c>
      <c r="X120" t="s">
        <v>15</v>
      </c>
      <c r="Y120" t="s">
        <v>15</v>
      </c>
      <c r="Z120" t="s">
        <v>15</v>
      </c>
    </row>
    <row r="121" spans="1:26" ht="15">
      <c r="A121" t="s">
        <v>46</v>
      </c>
      <c r="B121" t="s">
        <v>15</v>
      </c>
      <c r="C121" t="s">
        <v>58</v>
      </c>
      <c r="D121" t="s">
        <v>15</v>
      </c>
      <c r="E121" t="s">
        <v>15</v>
      </c>
      <c r="F121" t="s">
        <v>15</v>
      </c>
      <c r="G121" t="s">
        <v>15</v>
      </c>
      <c r="H121" t="s">
        <v>15</v>
      </c>
      <c r="I121" t="s">
        <v>15</v>
      </c>
      <c r="J121" t="s">
        <v>15</v>
      </c>
      <c r="K121" t="s">
        <v>15</v>
      </c>
      <c r="L121" t="s">
        <v>15</v>
      </c>
      <c r="M121" t="s">
        <v>15</v>
      </c>
      <c r="N121" t="s">
        <v>15</v>
      </c>
      <c r="O121" t="s">
        <v>15</v>
      </c>
      <c r="P121" t="s">
        <v>15</v>
      </c>
      <c r="Q121" t="s">
        <v>15</v>
      </c>
      <c r="R121" t="s">
        <v>15</v>
      </c>
      <c r="S121" s="7">
        <v>112.66932276</v>
      </c>
      <c r="T121">
        <v>106.26341436</v>
      </c>
      <c r="U121">
        <v>119.07523116</v>
      </c>
      <c r="V121" t="s">
        <v>15</v>
      </c>
      <c r="W121" t="s">
        <v>15</v>
      </c>
      <c r="X121" t="s">
        <v>15</v>
      </c>
      <c r="Y121" t="s">
        <v>15</v>
      </c>
      <c r="Z121" t="s">
        <v>15</v>
      </c>
    </row>
    <row r="122" spans="1:26" ht="15">
      <c r="A122" t="s">
        <v>46</v>
      </c>
      <c r="B122" t="s">
        <v>15</v>
      </c>
      <c r="C122" t="s">
        <v>59</v>
      </c>
      <c r="D122" t="s">
        <v>15</v>
      </c>
      <c r="E122" t="s">
        <v>15</v>
      </c>
      <c r="F122" t="s">
        <v>15</v>
      </c>
      <c r="G122" t="s">
        <v>15</v>
      </c>
      <c r="H122" t="s">
        <v>15</v>
      </c>
      <c r="I122" t="s">
        <v>15</v>
      </c>
      <c r="J122" t="s">
        <v>15</v>
      </c>
      <c r="K122" t="s">
        <v>15</v>
      </c>
      <c r="L122" t="s">
        <v>15</v>
      </c>
      <c r="M122" t="s">
        <v>15</v>
      </c>
      <c r="N122" t="s">
        <v>15</v>
      </c>
      <c r="O122" t="s">
        <v>15</v>
      </c>
      <c r="P122" t="s">
        <v>15</v>
      </c>
      <c r="Q122" t="s">
        <v>15</v>
      </c>
      <c r="R122" t="s">
        <v>15</v>
      </c>
      <c r="S122" s="7">
        <v>115.23786567</v>
      </c>
      <c r="T122">
        <v>108.59652072</v>
      </c>
      <c r="U122">
        <v>121.87921061</v>
      </c>
      <c r="V122" t="s">
        <v>15</v>
      </c>
      <c r="W122" t="s">
        <v>15</v>
      </c>
      <c r="X122" t="s">
        <v>15</v>
      </c>
      <c r="Y122" t="s">
        <v>15</v>
      </c>
      <c r="Z122" t="s">
        <v>15</v>
      </c>
    </row>
    <row r="123" spans="1:26" ht="15">
      <c r="A123" t="s">
        <v>46</v>
      </c>
      <c r="B123" t="s">
        <v>15</v>
      </c>
      <c r="C123" t="s">
        <v>60</v>
      </c>
      <c r="D123" t="s">
        <v>15</v>
      </c>
      <c r="E123" t="s">
        <v>15</v>
      </c>
      <c r="F123" t="s">
        <v>15</v>
      </c>
      <c r="G123" t="s">
        <v>15</v>
      </c>
      <c r="H123" t="s">
        <v>15</v>
      </c>
      <c r="I123" t="s">
        <v>15</v>
      </c>
      <c r="J123" t="s">
        <v>15</v>
      </c>
      <c r="K123" t="s">
        <v>15</v>
      </c>
      <c r="L123" t="s">
        <v>15</v>
      </c>
      <c r="M123" t="s">
        <v>15</v>
      </c>
      <c r="N123" t="s">
        <v>15</v>
      </c>
      <c r="O123" t="s">
        <v>15</v>
      </c>
      <c r="P123" t="s">
        <v>15</v>
      </c>
      <c r="Q123" t="s">
        <v>15</v>
      </c>
      <c r="R123" t="s">
        <v>15</v>
      </c>
      <c r="S123" s="7">
        <v>113.84347896</v>
      </c>
      <c r="T123">
        <v>106.84732925</v>
      </c>
      <c r="U123">
        <v>120.83962868</v>
      </c>
      <c r="V123" t="s">
        <v>15</v>
      </c>
      <c r="W123" t="s">
        <v>15</v>
      </c>
      <c r="X123" t="s">
        <v>15</v>
      </c>
      <c r="Y123" t="s">
        <v>15</v>
      </c>
      <c r="Z123" t="s">
        <v>15</v>
      </c>
    </row>
    <row r="124" spans="1:26" ht="15">
      <c r="A124" t="s">
        <v>46</v>
      </c>
      <c r="B124" t="s">
        <v>15</v>
      </c>
      <c r="C124" t="s">
        <v>61</v>
      </c>
      <c r="D124" t="s">
        <v>15</v>
      </c>
      <c r="E124" t="s">
        <v>15</v>
      </c>
      <c r="F124" t="s">
        <v>15</v>
      </c>
      <c r="G124" t="s">
        <v>15</v>
      </c>
      <c r="H124" t="s">
        <v>15</v>
      </c>
      <c r="I124" t="s">
        <v>15</v>
      </c>
      <c r="J124" t="s">
        <v>15</v>
      </c>
      <c r="K124" t="s">
        <v>15</v>
      </c>
      <c r="L124" t="s">
        <v>15</v>
      </c>
      <c r="M124" t="s">
        <v>15</v>
      </c>
      <c r="N124" t="s">
        <v>15</v>
      </c>
      <c r="O124" t="s">
        <v>15</v>
      </c>
      <c r="P124" t="s">
        <v>15</v>
      </c>
      <c r="Q124" t="s">
        <v>15</v>
      </c>
      <c r="R124" t="s">
        <v>15</v>
      </c>
      <c r="S124" s="7">
        <v>109.01596075</v>
      </c>
      <c r="T124">
        <v>102.46485384</v>
      </c>
      <c r="U124">
        <v>115.56706767</v>
      </c>
      <c r="V124" t="s">
        <v>15</v>
      </c>
      <c r="W124" t="s">
        <v>15</v>
      </c>
      <c r="X124" t="s">
        <v>15</v>
      </c>
      <c r="Y124" t="s">
        <v>15</v>
      </c>
      <c r="Z124" t="s">
        <v>15</v>
      </c>
    </row>
    <row r="125" spans="1:26" ht="15">
      <c r="A125" t="s">
        <v>46</v>
      </c>
      <c r="B125" t="s">
        <v>15</v>
      </c>
      <c r="C125" t="s">
        <v>62</v>
      </c>
      <c r="D125" t="s">
        <v>15</v>
      </c>
      <c r="E125" t="s">
        <v>15</v>
      </c>
      <c r="F125" t="s">
        <v>15</v>
      </c>
      <c r="G125" t="s">
        <v>15</v>
      </c>
      <c r="H125" t="s">
        <v>15</v>
      </c>
      <c r="I125" t="s">
        <v>15</v>
      </c>
      <c r="J125" t="s">
        <v>15</v>
      </c>
      <c r="K125" t="s">
        <v>15</v>
      </c>
      <c r="L125" t="s">
        <v>15</v>
      </c>
      <c r="M125" t="s">
        <v>15</v>
      </c>
      <c r="N125" t="s">
        <v>15</v>
      </c>
      <c r="O125" t="s">
        <v>15</v>
      </c>
      <c r="P125" t="s">
        <v>15</v>
      </c>
      <c r="Q125" t="s">
        <v>15</v>
      </c>
      <c r="R125" t="s">
        <v>15</v>
      </c>
      <c r="S125" s="7">
        <v>100.74079441</v>
      </c>
      <c r="T125">
        <v>94.783289539</v>
      </c>
      <c r="U125">
        <v>106.69829928</v>
      </c>
      <c r="V125" t="s">
        <v>15</v>
      </c>
      <c r="W125" t="s">
        <v>15</v>
      </c>
      <c r="X125" t="s">
        <v>15</v>
      </c>
      <c r="Y125" t="s">
        <v>15</v>
      </c>
      <c r="Z125" t="s">
        <v>15</v>
      </c>
    </row>
    <row r="126" spans="1:26" ht="15">
      <c r="A126" t="s">
        <v>46</v>
      </c>
      <c r="B126" t="s">
        <v>15</v>
      </c>
      <c r="C126" t="s">
        <v>63</v>
      </c>
      <c r="D126" t="s">
        <v>15</v>
      </c>
      <c r="E126" t="s">
        <v>15</v>
      </c>
      <c r="F126" t="s">
        <v>15</v>
      </c>
      <c r="G126" t="s">
        <v>15</v>
      </c>
      <c r="H126" t="s">
        <v>15</v>
      </c>
      <c r="I126" t="s">
        <v>15</v>
      </c>
      <c r="J126" t="s">
        <v>15</v>
      </c>
      <c r="K126" t="s">
        <v>15</v>
      </c>
      <c r="L126" t="s">
        <v>15</v>
      </c>
      <c r="M126" t="s">
        <v>15</v>
      </c>
      <c r="N126" t="s">
        <v>15</v>
      </c>
      <c r="O126" t="s">
        <v>15</v>
      </c>
      <c r="P126" t="s">
        <v>15</v>
      </c>
      <c r="Q126" t="s">
        <v>15</v>
      </c>
      <c r="R126" t="s">
        <v>15</v>
      </c>
      <c r="S126" s="7">
        <v>94.958284986</v>
      </c>
      <c r="T126">
        <v>89.318452479</v>
      </c>
      <c r="U126">
        <v>100.59811749</v>
      </c>
      <c r="V126" t="s">
        <v>15</v>
      </c>
      <c r="W126" t="s">
        <v>15</v>
      </c>
      <c r="X126" t="s">
        <v>15</v>
      </c>
      <c r="Y126" t="s">
        <v>15</v>
      </c>
      <c r="Z126" t="s">
        <v>15</v>
      </c>
    </row>
    <row r="127" spans="1:26" ht="15">
      <c r="A127" t="s">
        <v>47</v>
      </c>
      <c r="B127" t="s">
        <v>15</v>
      </c>
      <c r="C127" t="s">
        <v>15</v>
      </c>
      <c r="D127" t="s">
        <v>15</v>
      </c>
      <c r="E127" t="s">
        <v>15</v>
      </c>
      <c r="F127" t="s">
        <v>15</v>
      </c>
      <c r="G127" t="s">
        <v>15</v>
      </c>
      <c r="H127" t="s">
        <v>15</v>
      </c>
      <c r="I127" t="s">
        <v>15</v>
      </c>
      <c r="J127" t="s">
        <v>15</v>
      </c>
      <c r="K127" t="s">
        <v>15</v>
      </c>
      <c r="L127" t="s">
        <v>15</v>
      </c>
      <c r="M127" t="s">
        <v>15</v>
      </c>
      <c r="N127" t="s">
        <v>15</v>
      </c>
      <c r="O127" t="s">
        <v>15</v>
      </c>
      <c r="P127" t="s">
        <v>15</v>
      </c>
      <c r="Q127" t="s">
        <v>15</v>
      </c>
      <c r="R127" t="s">
        <v>15</v>
      </c>
      <c r="S127" t="s">
        <v>15</v>
      </c>
      <c r="T127" t="s">
        <v>15</v>
      </c>
      <c r="U127" t="s">
        <v>15</v>
      </c>
      <c r="V127" s="7">
        <v>1.2421822304</v>
      </c>
      <c r="W127" t="s">
        <v>93</v>
      </c>
      <c r="X127" t="s">
        <v>15</v>
      </c>
      <c r="Y127">
        <v>4.6302145299</v>
      </c>
      <c r="Z127" s="1">
        <v>3.6528707E-06</v>
      </c>
    </row>
    <row r="128" spans="1:26" ht="15">
      <c r="A128" t="s">
        <v>48</v>
      </c>
      <c r="B128" t="s">
        <v>15</v>
      </c>
      <c r="C128" t="s">
        <v>56</v>
      </c>
      <c r="D128" t="s">
        <v>15</v>
      </c>
      <c r="E128" t="s">
        <v>15</v>
      </c>
      <c r="F128" t="s">
        <v>15</v>
      </c>
      <c r="G128" t="s">
        <v>15</v>
      </c>
      <c r="H128" t="s">
        <v>15</v>
      </c>
      <c r="I128" t="s">
        <v>15</v>
      </c>
      <c r="J128" t="s">
        <v>15</v>
      </c>
      <c r="K128" t="s">
        <v>15</v>
      </c>
      <c r="L128" t="s">
        <v>15</v>
      </c>
      <c r="M128" t="s">
        <v>15</v>
      </c>
      <c r="N128" t="s">
        <v>15</v>
      </c>
      <c r="O128" t="s">
        <v>15</v>
      </c>
      <c r="P128" t="s">
        <v>15</v>
      </c>
      <c r="Q128" t="s">
        <v>15</v>
      </c>
      <c r="R128" t="s">
        <v>15</v>
      </c>
      <c r="S128">
        <v>60.529830272</v>
      </c>
      <c r="T128">
        <v>53.772821455</v>
      </c>
      <c r="U128">
        <v>67.28683909</v>
      </c>
      <c r="V128" t="s">
        <v>15</v>
      </c>
      <c r="W128" t="s">
        <v>15</v>
      </c>
      <c r="X128" t="s">
        <v>15</v>
      </c>
      <c r="Y128" t="s">
        <v>15</v>
      </c>
      <c r="Z128" t="s">
        <v>15</v>
      </c>
    </row>
    <row r="129" spans="1:26" ht="15">
      <c r="A129" t="s">
        <v>48</v>
      </c>
      <c r="B129" t="s">
        <v>15</v>
      </c>
      <c r="C129" t="s">
        <v>57</v>
      </c>
      <c r="D129" t="s">
        <v>15</v>
      </c>
      <c r="E129" t="s">
        <v>15</v>
      </c>
      <c r="F129" t="s">
        <v>15</v>
      </c>
      <c r="G129" t="s">
        <v>15</v>
      </c>
      <c r="H129" t="s">
        <v>15</v>
      </c>
      <c r="I129" t="s">
        <v>15</v>
      </c>
      <c r="J129" t="s">
        <v>15</v>
      </c>
      <c r="K129" t="s">
        <v>15</v>
      </c>
      <c r="L129" t="s">
        <v>15</v>
      </c>
      <c r="M129" t="s">
        <v>15</v>
      </c>
      <c r="N129" t="s">
        <v>15</v>
      </c>
      <c r="O129" t="s">
        <v>15</v>
      </c>
      <c r="P129" t="s">
        <v>15</v>
      </c>
      <c r="Q129" t="s">
        <v>15</v>
      </c>
      <c r="R129" t="s">
        <v>15</v>
      </c>
      <c r="S129">
        <v>68.313197089</v>
      </c>
      <c r="T129">
        <v>61.623323172</v>
      </c>
      <c r="U129">
        <v>75.003071006</v>
      </c>
      <c r="V129" t="s">
        <v>15</v>
      </c>
      <c r="W129" t="s">
        <v>15</v>
      </c>
      <c r="X129" t="s">
        <v>15</v>
      </c>
      <c r="Y129" t="s">
        <v>15</v>
      </c>
      <c r="Z129" t="s">
        <v>15</v>
      </c>
    </row>
    <row r="130" spans="1:26" ht="15">
      <c r="A130" t="s">
        <v>48</v>
      </c>
      <c r="B130" t="s">
        <v>15</v>
      </c>
      <c r="C130" t="s">
        <v>58</v>
      </c>
      <c r="D130" t="s">
        <v>15</v>
      </c>
      <c r="E130" t="s">
        <v>15</v>
      </c>
      <c r="F130" t="s">
        <v>15</v>
      </c>
      <c r="G130" t="s">
        <v>15</v>
      </c>
      <c r="H130" t="s">
        <v>15</v>
      </c>
      <c r="I130" t="s">
        <v>15</v>
      </c>
      <c r="J130" t="s">
        <v>15</v>
      </c>
      <c r="K130" t="s">
        <v>15</v>
      </c>
      <c r="L130" t="s">
        <v>15</v>
      </c>
      <c r="M130" t="s">
        <v>15</v>
      </c>
      <c r="N130" t="s">
        <v>15</v>
      </c>
      <c r="O130" t="s">
        <v>15</v>
      </c>
      <c r="P130" t="s">
        <v>15</v>
      </c>
      <c r="Q130" t="s">
        <v>15</v>
      </c>
      <c r="R130" t="s">
        <v>15</v>
      </c>
      <c r="S130">
        <v>82.149928122</v>
      </c>
      <c r="T130">
        <v>75.057108708</v>
      </c>
      <c r="U130">
        <v>89.242747537</v>
      </c>
      <c r="V130" t="s">
        <v>15</v>
      </c>
      <c r="W130" t="s">
        <v>15</v>
      </c>
      <c r="X130" t="s">
        <v>15</v>
      </c>
      <c r="Y130" t="s">
        <v>15</v>
      </c>
      <c r="Z130" t="s">
        <v>15</v>
      </c>
    </row>
    <row r="131" spans="1:26" ht="15">
      <c r="A131" t="s">
        <v>48</v>
      </c>
      <c r="B131" t="s">
        <v>15</v>
      </c>
      <c r="C131" t="s">
        <v>59</v>
      </c>
      <c r="D131" t="s">
        <v>15</v>
      </c>
      <c r="E131" t="s">
        <v>15</v>
      </c>
      <c r="F131" t="s">
        <v>15</v>
      </c>
      <c r="G131" t="s">
        <v>15</v>
      </c>
      <c r="H131" t="s">
        <v>15</v>
      </c>
      <c r="I131" t="s">
        <v>15</v>
      </c>
      <c r="J131" t="s">
        <v>15</v>
      </c>
      <c r="K131" t="s">
        <v>15</v>
      </c>
      <c r="L131" t="s">
        <v>15</v>
      </c>
      <c r="M131" t="s">
        <v>15</v>
      </c>
      <c r="N131" t="s">
        <v>15</v>
      </c>
      <c r="O131" t="s">
        <v>15</v>
      </c>
      <c r="P131" t="s">
        <v>15</v>
      </c>
      <c r="Q131" t="s">
        <v>15</v>
      </c>
      <c r="R131" t="s">
        <v>15</v>
      </c>
      <c r="S131">
        <v>77.152472953</v>
      </c>
      <c r="T131">
        <v>69.833550704</v>
      </c>
      <c r="U131">
        <v>84.471395203</v>
      </c>
      <c r="V131" t="s">
        <v>15</v>
      </c>
      <c r="W131" t="s">
        <v>15</v>
      </c>
      <c r="X131" t="s">
        <v>15</v>
      </c>
      <c r="Y131" t="s">
        <v>15</v>
      </c>
      <c r="Z131" t="s">
        <v>15</v>
      </c>
    </row>
    <row r="132" spans="1:26" ht="15">
      <c r="A132" t="s">
        <v>48</v>
      </c>
      <c r="B132" t="s">
        <v>15</v>
      </c>
      <c r="C132" t="s">
        <v>60</v>
      </c>
      <c r="D132" t="s">
        <v>15</v>
      </c>
      <c r="E132" t="s">
        <v>15</v>
      </c>
      <c r="F132" t="s">
        <v>15</v>
      </c>
      <c r="G132" t="s">
        <v>15</v>
      </c>
      <c r="H132" t="s">
        <v>15</v>
      </c>
      <c r="I132" t="s">
        <v>15</v>
      </c>
      <c r="J132" t="s">
        <v>15</v>
      </c>
      <c r="K132" t="s">
        <v>15</v>
      </c>
      <c r="L132" t="s">
        <v>15</v>
      </c>
      <c r="M132" t="s">
        <v>15</v>
      </c>
      <c r="N132" t="s">
        <v>15</v>
      </c>
      <c r="O132" t="s">
        <v>15</v>
      </c>
      <c r="P132" t="s">
        <v>15</v>
      </c>
      <c r="Q132" t="s">
        <v>15</v>
      </c>
      <c r="R132" t="s">
        <v>15</v>
      </c>
      <c r="S132">
        <v>75.39072087</v>
      </c>
      <c r="T132">
        <v>68.173486721</v>
      </c>
      <c r="U132">
        <v>82.607955019</v>
      </c>
      <c r="V132" t="s">
        <v>15</v>
      </c>
      <c r="W132" t="s">
        <v>15</v>
      </c>
      <c r="X132" t="s">
        <v>15</v>
      </c>
      <c r="Y132" t="s">
        <v>15</v>
      </c>
      <c r="Z132" t="s">
        <v>15</v>
      </c>
    </row>
    <row r="133" spans="1:26" ht="15">
      <c r="A133" t="s">
        <v>48</v>
      </c>
      <c r="B133" t="s">
        <v>15</v>
      </c>
      <c r="C133" t="s">
        <v>61</v>
      </c>
      <c r="D133" t="s">
        <v>15</v>
      </c>
      <c r="E133" t="s">
        <v>15</v>
      </c>
      <c r="F133" t="s">
        <v>15</v>
      </c>
      <c r="G133" t="s">
        <v>15</v>
      </c>
      <c r="H133" t="s">
        <v>15</v>
      </c>
      <c r="I133" t="s">
        <v>15</v>
      </c>
      <c r="J133" t="s">
        <v>15</v>
      </c>
      <c r="K133" t="s">
        <v>15</v>
      </c>
      <c r="L133" t="s">
        <v>15</v>
      </c>
      <c r="M133" t="s">
        <v>15</v>
      </c>
      <c r="N133" t="s">
        <v>15</v>
      </c>
      <c r="O133" t="s">
        <v>15</v>
      </c>
      <c r="P133" t="s">
        <v>15</v>
      </c>
      <c r="Q133" t="s">
        <v>15</v>
      </c>
      <c r="R133" t="s">
        <v>15</v>
      </c>
      <c r="S133">
        <v>82.541066793</v>
      </c>
      <c r="T133">
        <v>75.768767545</v>
      </c>
      <c r="U133">
        <v>89.313366041</v>
      </c>
      <c r="V133" t="s">
        <v>15</v>
      </c>
      <c r="W133" t="s">
        <v>15</v>
      </c>
      <c r="X133" t="s">
        <v>15</v>
      </c>
      <c r="Y133" t="s">
        <v>15</v>
      </c>
      <c r="Z133" t="s">
        <v>15</v>
      </c>
    </row>
    <row r="134" spans="1:26" ht="15">
      <c r="A134" t="s">
        <v>48</v>
      </c>
      <c r="B134" t="s">
        <v>15</v>
      </c>
      <c r="C134" t="s">
        <v>62</v>
      </c>
      <c r="D134" t="s">
        <v>15</v>
      </c>
      <c r="E134" t="s">
        <v>15</v>
      </c>
      <c r="F134" t="s">
        <v>15</v>
      </c>
      <c r="G134" t="s">
        <v>15</v>
      </c>
      <c r="H134" t="s">
        <v>15</v>
      </c>
      <c r="I134" t="s">
        <v>15</v>
      </c>
      <c r="J134" t="s">
        <v>15</v>
      </c>
      <c r="K134" t="s">
        <v>15</v>
      </c>
      <c r="L134" t="s">
        <v>15</v>
      </c>
      <c r="M134" t="s">
        <v>15</v>
      </c>
      <c r="N134" t="s">
        <v>15</v>
      </c>
      <c r="O134" t="s">
        <v>15</v>
      </c>
      <c r="P134" t="s">
        <v>15</v>
      </c>
      <c r="Q134" t="s">
        <v>15</v>
      </c>
      <c r="R134" t="s">
        <v>15</v>
      </c>
      <c r="S134">
        <v>78.829111518</v>
      </c>
      <c r="T134">
        <v>72.529539062</v>
      </c>
      <c r="U134">
        <v>85.128683975</v>
      </c>
      <c r="V134" t="s">
        <v>15</v>
      </c>
      <c r="W134" t="s">
        <v>15</v>
      </c>
      <c r="X134" t="s">
        <v>15</v>
      </c>
      <c r="Y134" t="s">
        <v>15</v>
      </c>
      <c r="Z134" t="s">
        <v>15</v>
      </c>
    </row>
    <row r="135" spans="1:26" ht="15">
      <c r="A135" t="s">
        <v>48</v>
      </c>
      <c r="B135" t="s">
        <v>15</v>
      </c>
      <c r="C135" t="s">
        <v>63</v>
      </c>
      <c r="D135" t="s">
        <v>15</v>
      </c>
      <c r="E135" t="s">
        <v>15</v>
      </c>
      <c r="F135" t="s">
        <v>15</v>
      </c>
      <c r="G135" t="s">
        <v>15</v>
      </c>
      <c r="H135" t="s">
        <v>15</v>
      </c>
      <c r="I135" t="s">
        <v>15</v>
      </c>
      <c r="J135" t="s">
        <v>15</v>
      </c>
      <c r="K135" t="s">
        <v>15</v>
      </c>
      <c r="L135" t="s">
        <v>15</v>
      </c>
      <c r="M135" t="s">
        <v>15</v>
      </c>
      <c r="N135" t="s">
        <v>15</v>
      </c>
      <c r="O135" t="s">
        <v>15</v>
      </c>
      <c r="P135" t="s">
        <v>15</v>
      </c>
      <c r="Q135" t="s">
        <v>15</v>
      </c>
      <c r="R135" t="s">
        <v>15</v>
      </c>
      <c r="S135">
        <v>80.578873267</v>
      </c>
      <c r="T135">
        <v>74.343864997</v>
      </c>
      <c r="U135">
        <v>86.813881537</v>
      </c>
      <c r="V135" t="s">
        <v>15</v>
      </c>
      <c r="W135" t="s">
        <v>15</v>
      </c>
      <c r="X135" t="s">
        <v>15</v>
      </c>
      <c r="Y135" t="s">
        <v>15</v>
      </c>
      <c r="Z135" t="s">
        <v>15</v>
      </c>
    </row>
    <row r="136" spans="1:26" ht="15">
      <c r="A136" t="s">
        <v>49</v>
      </c>
      <c r="B136" t="s">
        <v>15</v>
      </c>
      <c r="C136" t="s">
        <v>15</v>
      </c>
      <c r="D136" t="s">
        <v>15</v>
      </c>
      <c r="E136" t="s">
        <v>15</v>
      </c>
      <c r="F136" t="s">
        <v>15</v>
      </c>
      <c r="G136" t="s">
        <v>15</v>
      </c>
      <c r="H136" t="s">
        <v>15</v>
      </c>
      <c r="I136" t="s">
        <v>15</v>
      </c>
      <c r="J136" t="s">
        <v>15</v>
      </c>
      <c r="K136" t="s">
        <v>15</v>
      </c>
      <c r="L136" t="s">
        <v>15</v>
      </c>
      <c r="M136" t="s">
        <v>15</v>
      </c>
      <c r="N136" t="s">
        <v>15</v>
      </c>
      <c r="O136" t="s">
        <v>15</v>
      </c>
      <c r="P136" t="s">
        <v>15</v>
      </c>
      <c r="Q136" t="s">
        <v>15</v>
      </c>
      <c r="R136" t="s">
        <v>15</v>
      </c>
      <c r="S136" t="s">
        <v>15</v>
      </c>
      <c r="T136" t="s">
        <v>15</v>
      </c>
      <c r="U136" t="s">
        <v>15</v>
      </c>
      <c r="V136">
        <v>1.3312258254</v>
      </c>
      <c r="W136" t="s">
        <v>93</v>
      </c>
      <c r="X136" t="s">
        <v>15</v>
      </c>
      <c r="Y136">
        <v>4.2740330041</v>
      </c>
      <c r="Z136">
        <v>1.91969E-05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2010-02-24T20:24:42Z</cp:lastPrinted>
  <dcterms:created xsi:type="dcterms:W3CDTF">2009-11-26T17:16:58Z</dcterms:created>
  <dcterms:modified xsi:type="dcterms:W3CDTF">2010-11-03T17:18:39Z</dcterms:modified>
  <cp:category/>
  <cp:version/>
  <cp:contentType/>
  <cp:contentStatus/>
</cp:coreProperties>
</file>