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320" windowHeight="12360" tabRatio="771" activeTab="0"/>
  </bookViews>
  <sheets>
    <sheet name="Diabetes_rural_T1-T5" sheetId="1" r:id="rId1"/>
    <sheet name="Diabetes_urban_T1-T5" sheetId="2" r:id="rId2"/>
    <sheet name="rural_data (2)" sheetId="3" r:id="rId3"/>
    <sheet name="urban_data(2)" sheetId="4" r:id="rId4"/>
    <sheet name="orig_data" sheetId="5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<sst xmlns="http://schemas.openxmlformats.org/spreadsheetml/2006/main" count="2043" uniqueCount="97">
  <si>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</si>
  <si>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</si>
  <si>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</si>
  <si>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</si>
  <si>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</si>
  <si>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</si>
  <si>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</si>
  <si>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</si>
  <si>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</si>
  <si>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</si>
  <si>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</si>
  <si>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</si>
  <si>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</si>
  <si>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</si>
  <si>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</si>
  <si>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</si>
  <si>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</si>
  <si>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</si>
  <si>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</si>
  <si>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</si>
  <si>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</si>
  <si>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</si>
  <si>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</si>
  <si>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</si>
  <si>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</si>
  <si>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</si>
  <si>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</si>
  <si>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</si>
  <si>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</si>
  <si>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</si>
  <si>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</si>
  <si>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</si>
  <si>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</si>
  <si>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</si>
  <si>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</si>
  <si>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</si>
  <si>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</si>
  <si>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</si>
  <si>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</si>
  <si>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</si>
  <si>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</si>
  <si>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</si>
  <si>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</si>
  <si>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</si>
  <si>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</si>
  <si>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</si>
  <si>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</si>
  <si>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</si>
  <si>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</si>
  <si>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</si>
  <si>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</si>
  <si>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Disparity Rate Difference Ratio</t>
  </si>
  <si>
    <t>fys</t>
  </si>
  <si>
    <t>Z_stat</t>
  </si>
  <si>
    <t>Prob_Z</t>
  </si>
  <si>
    <t>01: 1984/85-1986/87</t>
  </si>
  <si>
    <t>02: 1987/88-1989/90</t>
  </si>
  <si>
    <t>03: 1990/91-1992/93</t>
  </si>
  <si>
    <t>04: 1993/94-1995/96</t>
  </si>
  <si>
    <t>05: 1996/97-1998/99</t>
  </si>
  <si>
    <t>06: 1999/00-2001/02</t>
  </si>
  <si>
    <t>07: 2002/03-2004/05</t>
  </si>
  <si>
    <t>08: 2005/06-2007/08</t>
  </si>
  <si>
    <t>(R1 and R5 @ 1984/85-1986/87 (ref)) vs (R1 and R5 @ 2005/06-2007/08)</t>
  </si>
  <si>
    <t>(U1 and U5 @ 1984/85-1986/87 (ref)) vs (U1 and U5 @ 2005/06-2007/08)</t>
  </si>
  <si>
    <t>R1 vs R5 @ 1984/85-1986/87</t>
  </si>
  <si>
    <t>R1 vs R5 @ 1987/88-1989/90</t>
  </si>
  <si>
    <t>R1 vs R5 @ 1990/91-1992/93</t>
  </si>
  <si>
    <t>R1 vs R5 @ 1993/94-1995/96</t>
  </si>
  <si>
    <t>R1 vs R5 @ 1996/97-1998/99</t>
  </si>
  <si>
    <t>R1 vs R5 @ 1999/00-2001/02</t>
  </si>
  <si>
    <t>R1 vs R5 @ 2002/03-2004/05</t>
  </si>
  <si>
    <t>U1 vs U5 @ 1987/88-1989/90</t>
  </si>
  <si>
    <t>U1 vs U5 @ 1993/94-1995/96</t>
  </si>
  <si>
    <t>U1 vs U5 @ 1996/97-1998/99</t>
  </si>
  <si>
    <t>U1 vs U5 @ 1999/00-2001/02</t>
  </si>
  <si>
    <t>U1 vs U5 @ 2002/03-2004/05</t>
  </si>
  <si>
    <t>Teen Pregnancy - Urban</t>
  </si>
  <si>
    <t>Teen Pregnancy - Rural</t>
  </si>
  <si>
    <t>Program model_diabetes.sas</t>
  </si>
  <si>
    <t>diab</t>
  </si>
  <si>
    <t>R1 vs R5 @ 2005/06-2007/08</t>
  </si>
  <si>
    <t>U1 vs U5 @ 1984/85-1986/87</t>
  </si>
  <si>
    <t>U1 vs U5 @ 1990/91-1992/93</t>
  </si>
  <si>
    <t>U1 vs U5 @ 2005/06-2007/08</t>
  </si>
  <si>
    <t>T1: 1984/85-1986/87</t>
  </si>
  <si>
    <t>Crude and Adjusted Prevalance for Diabetes for 8 time periods, per 100, (ages &gt;= 19).  Adjusted by age and sex.           $Id: /project/ineq_deliv/prog/wau/diabetes/model_diabetes.sas, wendya $</t>
  </si>
  <si>
    <t xml:space="preserve">date:     March 10, 2010 </t>
  </si>
  <si>
    <t>T2: 1987/88-1989/90</t>
  </si>
  <si>
    <t>T3: 1990/91-1992/93</t>
  </si>
  <si>
    <t>T4: 1993/94-1995/96</t>
  </si>
  <si>
    <t>T5: 1996/97-1998/99</t>
  </si>
  <si>
    <t>T6: 1999/00-2001/02</t>
  </si>
  <si>
    <t>T7: 2002/03-2004/05</t>
  </si>
  <si>
    <t>T8: 2005/06-2007/08</t>
  </si>
  <si>
    <t>Postive error bar values</t>
  </si>
  <si>
    <t>Negative error bar values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</si>
</sst>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General&quot;%&quot;"/>
  </numFmts>
  <fonts count="41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0"/>
      <color indexed="8"/>
      <name val="Univers 45 Light"/>
      <family val="0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0"/>
      <color indexed="8"/>
      <name val="Univers 45 Light"/>
      <family val="0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9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5.1: Diabetes Prevalence Over Time by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age &amp; sex, percent of residents aged 19+</a:t>
            </a:r>
          </a:p>
        </c:rich>
      </c:tx>
      <c:layout>
        <c:manualLayout>
          <c:xMode val="factor"/>
          <c:yMode val="factor"/>
          <c:x val="0.061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4825"/>
          <c:w val="0.9705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(2)'!$F$3:$M$3</c:f>
              <c:numCache>
                <c:ptCount val="8"/>
                <c:pt idx="0">
                  <c:v>5.576264318</c:v>
                </c:pt>
                <c:pt idx="1">
                  <c:v>5.5358005825</c:v>
                </c:pt>
                <c:pt idx="2">
                  <c:v>6.2562951827</c:v>
                </c:pt>
                <c:pt idx="3">
                  <c:v>7.1459745757</c:v>
                </c:pt>
                <c:pt idx="4">
                  <c:v>6.3936595102</c:v>
                </c:pt>
                <c:pt idx="5">
                  <c:v>8.865745072</c:v>
                </c:pt>
                <c:pt idx="6">
                  <c:v>10.440973887</c:v>
                </c:pt>
                <c:pt idx="7">
                  <c:v>11.242199328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(2)'!$F$4:$M$4</c:f>
              <c:numCache>
                <c:ptCount val="8"/>
                <c:pt idx="0">
                  <c:v>6.3417511441</c:v>
                </c:pt>
                <c:pt idx="1">
                  <c:v>7.0700608588</c:v>
                </c:pt>
                <c:pt idx="2">
                  <c:v>7.4990447821</c:v>
                </c:pt>
                <c:pt idx="3">
                  <c:v>8.6200197503</c:v>
                </c:pt>
                <c:pt idx="4">
                  <c:v>10.722169429</c:v>
                </c:pt>
                <c:pt idx="5">
                  <c:v>13.129232314</c:v>
                </c:pt>
                <c:pt idx="6">
                  <c:v>14.198740467</c:v>
                </c:pt>
                <c:pt idx="7">
                  <c:v>14.011093427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(2)'!$F$5:$M$5</c:f>
              <c:numCache>
                <c:ptCount val="8"/>
                <c:pt idx="0">
                  <c:v>4.7054883445</c:v>
                </c:pt>
                <c:pt idx="1">
                  <c:v>5.2589485548</c:v>
                </c:pt>
                <c:pt idx="2">
                  <c:v>4.9808735926</c:v>
                </c:pt>
                <c:pt idx="3">
                  <c:v>5.5766513437</c:v>
                </c:pt>
                <c:pt idx="4">
                  <c:v>6.595780286</c:v>
                </c:pt>
                <c:pt idx="5">
                  <c:v>6.8450082505</c:v>
                </c:pt>
                <c:pt idx="6">
                  <c:v>7.4819300724</c:v>
                </c:pt>
                <c:pt idx="7">
                  <c:v>9.2389256755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(2)'!$F$6:$M$6</c:f>
              <c:numCache>
                <c:ptCount val="8"/>
                <c:pt idx="0">
                  <c:v>3.8161823949</c:v>
                </c:pt>
                <c:pt idx="1">
                  <c:v>3.9625338069</c:v>
                </c:pt>
                <c:pt idx="2">
                  <c:v>4.7835231548</c:v>
                </c:pt>
                <c:pt idx="3">
                  <c:v>4.8310930966</c:v>
                </c:pt>
                <c:pt idx="4">
                  <c:v>5.176218327</c:v>
                </c:pt>
                <c:pt idx="5">
                  <c:v>6.3079859577</c:v>
                </c:pt>
                <c:pt idx="6">
                  <c:v>7.2336712259</c:v>
                </c:pt>
                <c:pt idx="7">
                  <c:v>7.5394739514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(2)'!$F$7:$M$7</c:f>
              <c:numCache>
                <c:ptCount val="8"/>
                <c:pt idx="0">
                  <c:v>4.1427442205</c:v>
                </c:pt>
                <c:pt idx="1">
                  <c:v>4.5895407774</c:v>
                </c:pt>
                <c:pt idx="2">
                  <c:v>4.5393820071</c:v>
                </c:pt>
                <c:pt idx="3">
                  <c:v>5.0890290286</c:v>
                </c:pt>
                <c:pt idx="4">
                  <c:v>5.1411742808</c:v>
                </c:pt>
                <c:pt idx="5">
                  <c:v>5.8570809193</c:v>
                </c:pt>
                <c:pt idx="6">
                  <c:v>6.7550956501</c:v>
                </c:pt>
                <c:pt idx="7">
                  <c:v>7.3606927515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(2)'!$F$8:$M$8</c:f>
              <c:numCache>
                <c:ptCount val="8"/>
                <c:pt idx="0">
                  <c:v>3.8014156601</c:v>
                </c:pt>
                <c:pt idx="1">
                  <c:v>4.4599142639</c:v>
                </c:pt>
                <c:pt idx="2">
                  <c:v>4.5158093052</c:v>
                </c:pt>
                <c:pt idx="3">
                  <c:v>4.3936636626</c:v>
                </c:pt>
                <c:pt idx="4">
                  <c:v>4.9720236529</c:v>
                </c:pt>
                <c:pt idx="5">
                  <c:v>5.6624898281</c:v>
                </c:pt>
                <c:pt idx="6">
                  <c:v>6.1412415448</c:v>
                </c:pt>
                <c:pt idx="7">
                  <c:v>6.7230418611</c:v>
                </c:pt>
              </c:numCache>
            </c:numRef>
          </c:val>
          <c:smooth val="0"/>
        </c:ser>
        <c:marker val="1"/>
        <c:axId val="34251263"/>
        <c:axId val="39825912"/>
      </c:lineChart>
      <c:catAx>
        <c:axId val="342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38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25912"/>
        <c:crosses val="autoZero"/>
        <c:auto val="1"/>
        <c:lblOffset val="50"/>
        <c:tickLblSkip val="1"/>
        <c:noMultiLvlLbl val="0"/>
      </c:catAx>
      <c:valAx>
        <c:axId val="39825912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Percent Diagnosed with Diabetes</a:t>
                </a:r>
              </a:p>
            </c:rich>
          </c:tx>
          <c:layout>
            <c:manualLayout>
              <c:xMode val="factor"/>
              <c:yMode val="factor"/>
              <c:x val="0.030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1263"/>
        <c:crossesAt val="1"/>
        <c:crossBetween val="midCat"/>
        <c:dispUnits/>
        <c:majorUnit val="3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5.2: Diabetes Prevalence Over Time by Urban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age &amp; sex, percent of residents aged 19+</a:t>
            </a:r>
          </a:p>
        </c:rich>
      </c:tx>
      <c:layout>
        <c:manualLayout>
          <c:xMode val="factor"/>
          <c:yMode val="factor"/>
          <c:x val="0.073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5075"/>
          <c:w val="0.96375"/>
          <c:h val="0.70625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'urban_data(2)'!$F$3:$M$3</c:f>
              <c:numCache>
                <c:ptCount val="8"/>
                <c:pt idx="0">
                  <c:v>5.576264318</c:v>
                </c:pt>
                <c:pt idx="1">
                  <c:v>5.5358005825</c:v>
                </c:pt>
                <c:pt idx="2">
                  <c:v>6.2562951827</c:v>
                </c:pt>
                <c:pt idx="3">
                  <c:v>7.1459745757</c:v>
                </c:pt>
                <c:pt idx="4">
                  <c:v>6.3936595102</c:v>
                </c:pt>
                <c:pt idx="5">
                  <c:v>8.865745072</c:v>
                </c:pt>
                <c:pt idx="6">
                  <c:v>10.440973887</c:v>
                </c:pt>
                <c:pt idx="7">
                  <c:v>11.242199328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'urban_data(2)'!$F$4:$M$4</c:f>
              <c:numCache>
                <c:ptCount val="8"/>
                <c:pt idx="0">
                  <c:v>4.9541482015</c:v>
                </c:pt>
                <c:pt idx="1">
                  <c:v>5.4247979528</c:v>
                </c:pt>
                <c:pt idx="2">
                  <c:v>5.8942841161</c:v>
                </c:pt>
                <c:pt idx="3">
                  <c:v>6.2727885191</c:v>
                </c:pt>
                <c:pt idx="4">
                  <c:v>7.2876395061</c:v>
                </c:pt>
                <c:pt idx="5">
                  <c:v>8.4691930227</c:v>
                </c:pt>
                <c:pt idx="6">
                  <c:v>9.6488704254</c:v>
                </c:pt>
                <c:pt idx="7">
                  <c:v>10.355604436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'urban_data(2)'!$F$5:$M$5</c:f>
              <c:numCache>
                <c:ptCount val="8"/>
                <c:pt idx="0">
                  <c:v>4.1855747865</c:v>
                </c:pt>
                <c:pt idx="1">
                  <c:v>4.5600294828</c:v>
                </c:pt>
                <c:pt idx="2">
                  <c:v>4.800494492</c:v>
                </c:pt>
                <c:pt idx="3">
                  <c:v>4.992148811</c:v>
                </c:pt>
                <c:pt idx="4">
                  <c:v>5.6406614856</c:v>
                </c:pt>
                <c:pt idx="5">
                  <c:v>6.6937094724</c:v>
                </c:pt>
                <c:pt idx="6">
                  <c:v>7.4785596985</c:v>
                </c:pt>
                <c:pt idx="7">
                  <c:v>8.3572559637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'urban_data(2)'!$F$6:$M$6</c:f>
              <c:numCache>
                <c:ptCount val="8"/>
                <c:pt idx="0">
                  <c:v>3.7806800879</c:v>
                </c:pt>
                <c:pt idx="1">
                  <c:v>4.1545208684</c:v>
                </c:pt>
                <c:pt idx="2">
                  <c:v>4.404287315</c:v>
                </c:pt>
                <c:pt idx="3">
                  <c:v>4.8002275854</c:v>
                </c:pt>
                <c:pt idx="4">
                  <c:v>4.9667586685</c:v>
                </c:pt>
                <c:pt idx="5">
                  <c:v>5.8121948814</c:v>
                </c:pt>
                <c:pt idx="6">
                  <c:v>6.8636254296</c:v>
                </c:pt>
                <c:pt idx="7">
                  <c:v>7.2910502199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'urban_data(2)'!$F$7:$M$7</c:f>
              <c:numCache>
                <c:ptCount val="8"/>
                <c:pt idx="0">
                  <c:v>3.4255818049</c:v>
                </c:pt>
                <c:pt idx="1">
                  <c:v>3.5628839315</c:v>
                </c:pt>
                <c:pt idx="2">
                  <c:v>4.0014727964</c:v>
                </c:pt>
                <c:pt idx="3">
                  <c:v>4.153271175</c:v>
                </c:pt>
                <c:pt idx="4">
                  <c:v>4.5234737082</c:v>
                </c:pt>
                <c:pt idx="5">
                  <c:v>5.4312637519</c:v>
                </c:pt>
                <c:pt idx="6">
                  <c:v>6.1777761255</c:v>
                </c:pt>
                <c:pt idx="7">
                  <c:v>6.6980323443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'urban_data(2)'!$F$8:$M$8</c:f>
              <c:numCache>
                <c:ptCount val="8"/>
                <c:pt idx="0">
                  <c:v>3.2076595158</c:v>
                </c:pt>
                <c:pt idx="1">
                  <c:v>3.2422142161</c:v>
                </c:pt>
                <c:pt idx="2">
                  <c:v>3.4038452382</c:v>
                </c:pt>
                <c:pt idx="3">
                  <c:v>3.843622354</c:v>
                </c:pt>
                <c:pt idx="4">
                  <c:v>3.7969968034</c:v>
                </c:pt>
                <c:pt idx="5">
                  <c:v>4.441664769</c:v>
                </c:pt>
                <c:pt idx="6">
                  <c:v>5.0564848688</c:v>
                </c:pt>
                <c:pt idx="7">
                  <c:v>5.5938978489</c:v>
                </c:pt>
              </c:numCache>
            </c:numRef>
          </c:val>
          <c:smooth val="0"/>
        </c:ser>
        <c:marker val="1"/>
        <c:axId val="22888889"/>
        <c:axId val="4673410"/>
      </c:lineChart>
      <c:catAx>
        <c:axId val="2288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37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Percent Diagnosed with Diabetes
</a:t>
                </a:r>
              </a:p>
            </c:rich>
          </c:tx>
          <c:layout>
            <c:manualLayout>
              <c:xMode val="factor"/>
              <c:yMode val="factor"/>
              <c:x val="0.035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8889"/>
        <c:crossesAt val="1"/>
        <c:crossBetween val="midCat"/>
        <c:dispUnits/>
        <c:majorUnit val="3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2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0.96175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34100"/>
          <a:ext cx="2476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0.9145</cdr:y>
    </cdr:from>
    <cdr:to>
      <cdr:x>0.55075</cdr:x>
      <cdr:y>0.95125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829300"/>
          <a:ext cx="481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T8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(95% CI        ,        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.01</a:t>
          </a:r>
        </a:p>
      </cdr:txBody>
    </cdr:sp>
  </cdr:relSizeAnchor>
  <cdr:relSizeAnchor xmlns:cdr="http://schemas.openxmlformats.org/drawingml/2006/chartDrawing">
    <cdr:from>
      <cdr:x>0.41775</cdr:x>
      <cdr:y>0.9145</cdr:y>
    </cdr:from>
    <cdr:to>
      <cdr:x>0.4735</cdr:x>
      <cdr:y>0.95125</cdr:y>
    </cdr:to>
    <cdr:sp textlink="'rural_data (2)'!$E$12">
      <cdr:nvSpPr>
        <cdr:cNvPr id="3" name="TextBox 1"/>
        <cdr:cNvSpPr txBox="1">
          <a:spLocks noChangeArrowheads="1"/>
        </cdr:cNvSpPr>
      </cdr:nvSpPr>
      <cdr:spPr>
        <a:xfrm>
          <a:off x="3648075" y="582930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0e7b0f4-e7cf-4964-b8df-ef9e49ad917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1.44</a:t>
          </a:fld>
        </a:p>
      </cdr:txBody>
    </cdr:sp>
  </cdr:relSizeAnchor>
  <cdr:relSizeAnchor xmlns:cdr="http://schemas.openxmlformats.org/drawingml/2006/chartDrawing">
    <cdr:from>
      <cdr:x>0.38425</cdr:x>
      <cdr:y>0.9145</cdr:y>
    </cdr:from>
    <cdr:to>
      <cdr:x>0.44325</cdr:x>
      <cdr:y>0.95125</cdr:y>
    </cdr:to>
    <cdr:sp textlink="'rural_data (2)'!$D$12">
      <cdr:nvSpPr>
        <cdr:cNvPr id="4" name="TextBox 2"/>
        <cdr:cNvSpPr txBox="1">
          <a:spLocks noChangeArrowheads="1"/>
        </cdr:cNvSpPr>
      </cdr:nvSpPr>
      <cdr:spPr>
        <a:xfrm>
          <a:off x="3362325" y="582930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9212949-cdb1-4c47-8755-84421dd5d6d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1.08</a:t>
          </a:fld>
        </a:p>
      </cdr:txBody>
    </cdr:sp>
  </cdr:relSizeAnchor>
  <cdr:relSizeAnchor xmlns:cdr="http://schemas.openxmlformats.org/drawingml/2006/chartDrawing">
    <cdr:from>
      <cdr:x>0.2965</cdr:x>
      <cdr:y>0.9145</cdr:y>
    </cdr:from>
    <cdr:to>
      <cdr:x>0.35</cdr:x>
      <cdr:y>0.95125</cdr:y>
    </cdr:to>
    <cdr:sp textlink="'rural_data (2)'!$B$12">
      <cdr:nvSpPr>
        <cdr:cNvPr id="5" name="TextBox 5"/>
        <cdr:cNvSpPr txBox="1">
          <a:spLocks noChangeArrowheads="1"/>
        </cdr:cNvSpPr>
      </cdr:nvSpPr>
      <cdr:spPr>
        <a:xfrm>
          <a:off x="2590800" y="582930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384797c-4ff5-41f1-9fcf-ce985047a5e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1.25</a:t>
          </a:fld>
        </a:p>
      </cdr:txBody>
    </cdr:sp>
  </cdr:relSizeAnchor>
  <cdr:relSizeAnchor xmlns:cdr="http://schemas.openxmlformats.org/drawingml/2006/chartDrawing">
    <cdr:from>
      <cdr:x>0</cdr:x>
      <cdr:y>0.80275</cdr:y>
    </cdr:from>
    <cdr:to>
      <cdr:x>0.228</cdr:x>
      <cdr:y>0.84575</cdr:y>
    </cdr:to>
    <cdr:sp>
      <cdr:nvSpPr>
        <cdr:cNvPr id="6" name="TextBox 1"/>
        <cdr:cNvSpPr txBox="1">
          <a:spLocks noChangeArrowheads="1"/>
        </cdr:cNvSpPr>
      </cdr:nvSpPr>
      <cdr:spPr>
        <a:xfrm>
          <a:off x="0" y="5114925"/>
          <a:ext cx="2000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0.81175</cdr:x>
      <cdr:y>0.7975</cdr:y>
    </cdr:from>
    <cdr:to>
      <cdr:x>0.866</cdr:x>
      <cdr:y>0.827</cdr:y>
    </cdr:to>
    <cdr:sp textlink="'rural_data (2)'!$L$11">
      <cdr:nvSpPr>
        <cdr:cNvPr id="7" name="TextBox 6"/>
        <cdr:cNvSpPr txBox="1">
          <a:spLocks noChangeArrowheads="1"/>
        </cdr:cNvSpPr>
      </cdr:nvSpPr>
      <cdr:spPr>
        <a:xfrm>
          <a:off x="7096125" y="50863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4329270-f5e5-4f78-870e-6008275814d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2.31</a:t>
          </a:fld>
        </a:p>
      </cdr:txBody>
    </cdr:sp>
  </cdr:relSizeAnchor>
  <cdr:relSizeAnchor xmlns:cdr="http://schemas.openxmlformats.org/drawingml/2006/chartDrawing">
    <cdr:from>
      <cdr:x>0.71275</cdr:x>
      <cdr:y>0.7975</cdr:y>
    </cdr:from>
    <cdr:to>
      <cdr:x>0.76775</cdr:x>
      <cdr:y>0.827</cdr:y>
    </cdr:to>
    <cdr:sp textlink="'rural_data (2)'!$K$11">
      <cdr:nvSpPr>
        <cdr:cNvPr id="8" name="TextBox 6"/>
        <cdr:cNvSpPr txBox="1">
          <a:spLocks noChangeArrowheads="1"/>
        </cdr:cNvSpPr>
      </cdr:nvSpPr>
      <cdr:spPr>
        <a:xfrm>
          <a:off x="6238875" y="50863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6bec0ce-eaa4-4f9c-96ad-4aafa7ead32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2.32</a:t>
          </a:fld>
        </a:p>
      </cdr:txBody>
    </cdr:sp>
  </cdr:relSizeAnchor>
  <cdr:relSizeAnchor xmlns:cdr="http://schemas.openxmlformats.org/drawingml/2006/chartDrawing">
    <cdr:from>
      <cdr:x>0</cdr:x>
      <cdr:y>0.8385</cdr:y>
    </cdr:from>
    <cdr:to>
      <cdr:x>0.2495</cdr:x>
      <cdr:y>0.8815</cdr:y>
    </cdr:to>
    <cdr:sp>
      <cdr:nvSpPr>
        <cdr:cNvPr id="9" name="TextBox 1"/>
        <cdr:cNvSpPr txBox="1">
          <a:spLocks noChangeArrowheads="1"/>
        </cdr:cNvSpPr>
      </cdr:nvSpPr>
      <cdr:spPr>
        <a:xfrm>
          <a:off x="0" y="5343525"/>
          <a:ext cx="2181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(R1-R5)</a:t>
          </a:r>
        </a:p>
      </cdr:txBody>
    </cdr:sp>
  </cdr:relSizeAnchor>
  <cdr:relSizeAnchor xmlns:cdr="http://schemas.openxmlformats.org/drawingml/2006/chartDrawing">
    <cdr:from>
      <cdr:x>0.21125</cdr:x>
      <cdr:y>0.836</cdr:y>
    </cdr:from>
    <cdr:to>
      <cdr:x>0.26525</cdr:x>
      <cdr:y>0.8655</cdr:y>
    </cdr:to>
    <cdr:sp textlink="'rural_data (2)'!$F$9">
      <cdr:nvSpPr>
        <cdr:cNvPr id="10" name="TextBox 2"/>
        <cdr:cNvSpPr txBox="1">
          <a:spLocks noChangeArrowheads="1"/>
        </cdr:cNvSpPr>
      </cdr:nvSpPr>
      <cdr:spPr>
        <a:xfrm>
          <a:off x="1847850" y="53340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6bec0df-e631-47bb-9e41-532d602525e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2.54</a:t>
          </a:fld>
        </a:p>
      </cdr:txBody>
    </cdr:sp>
  </cdr:relSizeAnchor>
  <cdr:relSizeAnchor xmlns:cdr="http://schemas.openxmlformats.org/drawingml/2006/chartDrawing">
    <cdr:from>
      <cdr:x>0.31075</cdr:x>
      <cdr:y>0.83525</cdr:y>
    </cdr:from>
    <cdr:to>
      <cdr:x>0.36575</cdr:x>
      <cdr:y>0.8645</cdr:y>
    </cdr:to>
    <cdr:sp textlink="'rural_data (2)'!$G$9">
      <cdr:nvSpPr>
        <cdr:cNvPr id="11" name="TextBox 4"/>
        <cdr:cNvSpPr txBox="1">
          <a:spLocks noChangeArrowheads="1"/>
        </cdr:cNvSpPr>
      </cdr:nvSpPr>
      <cdr:spPr>
        <a:xfrm>
          <a:off x="2714625" y="53244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da0f689-a12e-4159-aae1-569a65c8932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2.61</a:t>
          </a:fld>
        </a:p>
      </cdr:txBody>
    </cdr:sp>
  </cdr:relSizeAnchor>
  <cdr:relSizeAnchor xmlns:cdr="http://schemas.openxmlformats.org/drawingml/2006/chartDrawing">
    <cdr:from>
      <cdr:x>0.41375</cdr:x>
      <cdr:y>0.8365</cdr:y>
    </cdr:from>
    <cdr:to>
      <cdr:x>0.46875</cdr:x>
      <cdr:y>0.866</cdr:y>
    </cdr:to>
    <cdr:sp textlink="'rural_data (2)'!$H$9">
      <cdr:nvSpPr>
        <cdr:cNvPr id="12" name="TextBox 5"/>
        <cdr:cNvSpPr txBox="1">
          <a:spLocks noChangeArrowheads="1"/>
        </cdr:cNvSpPr>
      </cdr:nvSpPr>
      <cdr:spPr>
        <a:xfrm>
          <a:off x="3619500" y="53340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6625e38-85a1-4182-b7b0-dd1d83720fe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2.98</a:t>
          </a:fld>
        </a:p>
      </cdr:txBody>
    </cdr:sp>
  </cdr:relSizeAnchor>
  <cdr:relSizeAnchor xmlns:cdr="http://schemas.openxmlformats.org/drawingml/2006/chartDrawing">
    <cdr:from>
      <cdr:x>0.5135</cdr:x>
      <cdr:y>0.83525</cdr:y>
    </cdr:from>
    <cdr:to>
      <cdr:x>0.5675</cdr:x>
      <cdr:y>0.8645</cdr:y>
    </cdr:to>
    <cdr:sp textlink="'rural_data (2)'!$I$9">
      <cdr:nvSpPr>
        <cdr:cNvPr id="13" name="TextBox 6"/>
        <cdr:cNvSpPr txBox="1">
          <a:spLocks noChangeArrowheads="1"/>
        </cdr:cNvSpPr>
      </cdr:nvSpPr>
      <cdr:spPr>
        <a:xfrm>
          <a:off x="4486275" y="53244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8fe177e-dd0a-4416-9ffd-faab2401b31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4.23</a:t>
          </a:fld>
        </a:p>
      </cdr:txBody>
    </cdr:sp>
  </cdr:relSizeAnchor>
  <cdr:relSizeAnchor xmlns:cdr="http://schemas.openxmlformats.org/drawingml/2006/chartDrawing">
    <cdr:from>
      <cdr:x>0.61075</cdr:x>
      <cdr:y>0.83525</cdr:y>
    </cdr:from>
    <cdr:to>
      <cdr:x>0.66575</cdr:x>
      <cdr:y>0.8645</cdr:y>
    </cdr:to>
    <cdr:sp textlink="'rural_data (2)'!$J$9">
      <cdr:nvSpPr>
        <cdr:cNvPr id="14" name="TextBox 6"/>
        <cdr:cNvSpPr txBox="1">
          <a:spLocks noChangeArrowheads="1"/>
        </cdr:cNvSpPr>
      </cdr:nvSpPr>
      <cdr:spPr>
        <a:xfrm>
          <a:off x="5343525" y="53244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b3f9784-659f-47d6-81d9-301a601a674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5.75</a:t>
          </a:fld>
        </a:p>
      </cdr:txBody>
    </cdr:sp>
  </cdr:relSizeAnchor>
  <cdr:relSizeAnchor xmlns:cdr="http://schemas.openxmlformats.org/drawingml/2006/chartDrawing">
    <cdr:from>
      <cdr:x>0.71275</cdr:x>
      <cdr:y>0.83525</cdr:y>
    </cdr:from>
    <cdr:to>
      <cdr:x>0.76775</cdr:x>
      <cdr:y>0.8645</cdr:y>
    </cdr:to>
    <cdr:sp textlink="'rural_data (2)'!$K$9">
      <cdr:nvSpPr>
        <cdr:cNvPr id="15" name="TextBox 6"/>
        <cdr:cNvSpPr txBox="1">
          <a:spLocks noChangeArrowheads="1"/>
        </cdr:cNvSpPr>
      </cdr:nvSpPr>
      <cdr:spPr>
        <a:xfrm>
          <a:off x="6238875" y="53244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ba6dee0-2a70-4c62-b85d-039f50ebe83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7.47</a:t>
          </a:fld>
        </a:p>
      </cdr:txBody>
    </cdr:sp>
  </cdr:relSizeAnchor>
  <cdr:relSizeAnchor xmlns:cdr="http://schemas.openxmlformats.org/drawingml/2006/chartDrawing">
    <cdr:from>
      <cdr:x>0</cdr:x>
      <cdr:y>0.9525</cdr:y>
    </cdr:from>
    <cdr:to>
      <cdr:x>0.5205</cdr:x>
      <cdr:y>0.98925</cdr:y>
    </cdr:to>
    <cdr:sp>
      <cdr:nvSpPr>
        <cdr:cNvPr id="16" name="TextBox 24"/>
        <cdr:cNvSpPr txBox="1">
          <a:spLocks noChangeArrowheads="1"/>
        </cdr:cNvSpPr>
      </cdr:nvSpPr>
      <cdr:spPr>
        <a:xfrm>
          <a:off x="0" y="6076950"/>
          <a:ext cx="455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 T8 to T1:        , p&lt;.001    </a:t>
          </a:r>
        </a:p>
      </cdr:txBody>
    </cdr:sp>
  </cdr:relSizeAnchor>
  <cdr:relSizeAnchor xmlns:cdr="http://schemas.openxmlformats.org/drawingml/2006/chartDrawing">
    <cdr:from>
      <cdr:x>0.21125</cdr:x>
      <cdr:y>0.79875</cdr:y>
    </cdr:from>
    <cdr:to>
      <cdr:x>0.26525</cdr:x>
      <cdr:y>0.82775</cdr:y>
    </cdr:to>
    <cdr:sp textlink="'rural_data (2)'!$F$11">
      <cdr:nvSpPr>
        <cdr:cNvPr id="17" name="TextBox 25"/>
        <cdr:cNvSpPr txBox="1">
          <a:spLocks noChangeArrowheads="1"/>
        </cdr:cNvSpPr>
      </cdr:nvSpPr>
      <cdr:spPr>
        <a:xfrm>
          <a:off x="1847850" y="509587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5b13fe4-2755-4477-8405-ae4fc3ff3ee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1.67</a:t>
          </a:fld>
        </a:p>
      </cdr:txBody>
    </cdr:sp>
  </cdr:relSizeAnchor>
  <cdr:relSizeAnchor xmlns:cdr="http://schemas.openxmlformats.org/drawingml/2006/chartDrawing">
    <cdr:from>
      <cdr:x>0.31075</cdr:x>
      <cdr:y>0.7975</cdr:y>
    </cdr:from>
    <cdr:to>
      <cdr:x>0.36575</cdr:x>
      <cdr:y>0.827</cdr:y>
    </cdr:to>
    <cdr:sp textlink="'rural_data (2)'!$G$11">
      <cdr:nvSpPr>
        <cdr:cNvPr id="18" name="TextBox 1"/>
        <cdr:cNvSpPr txBox="1">
          <a:spLocks noChangeArrowheads="1"/>
        </cdr:cNvSpPr>
      </cdr:nvSpPr>
      <cdr:spPr>
        <a:xfrm>
          <a:off x="2714625" y="50863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ef294f5-8cab-4592-b7f6-d754fe0d35c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1.59</a:t>
          </a:fld>
        </a:p>
      </cdr:txBody>
    </cdr:sp>
  </cdr:relSizeAnchor>
  <cdr:relSizeAnchor xmlns:cdr="http://schemas.openxmlformats.org/drawingml/2006/chartDrawing">
    <cdr:from>
      <cdr:x>0.41375</cdr:x>
      <cdr:y>0.7975</cdr:y>
    </cdr:from>
    <cdr:to>
      <cdr:x>0.46875</cdr:x>
      <cdr:y>0.827</cdr:y>
    </cdr:to>
    <cdr:sp textlink="'rural_data (2)'!$H$11">
      <cdr:nvSpPr>
        <cdr:cNvPr id="19" name="TextBox 1"/>
        <cdr:cNvSpPr txBox="1">
          <a:spLocks noChangeArrowheads="1"/>
        </cdr:cNvSpPr>
      </cdr:nvSpPr>
      <cdr:spPr>
        <a:xfrm>
          <a:off x="3619500" y="50863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87cbb51-b174-4d5c-a6fd-e653aa5538f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1.66</a:t>
          </a:fld>
        </a:p>
      </cdr:txBody>
    </cdr:sp>
  </cdr:relSizeAnchor>
  <cdr:relSizeAnchor xmlns:cdr="http://schemas.openxmlformats.org/drawingml/2006/chartDrawing">
    <cdr:from>
      <cdr:x>0.5135</cdr:x>
      <cdr:y>0.7975</cdr:y>
    </cdr:from>
    <cdr:to>
      <cdr:x>0.5675</cdr:x>
      <cdr:y>0.827</cdr:y>
    </cdr:to>
    <cdr:sp textlink="'rural_data (2)'!$I$11">
      <cdr:nvSpPr>
        <cdr:cNvPr id="20" name="TextBox 1"/>
        <cdr:cNvSpPr txBox="1">
          <a:spLocks noChangeArrowheads="1"/>
        </cdr:cNvSpPr>
      </cdr:nvSpPr>
      <cdr:spPr>
        <a:xfrm>
          <a:off x="4486275" y="50863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54d41ce-dca5-40a3-b1ee-fb875d319bc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1.96</a:t>
          </a:fld>
        </a:p>
      </cdr:txBody>
    </cdr:sp>
  </cdr:relSizeAnchor>
  <cdr:relSizeAnchor xmlns:cdr="http://schemas.openxmlformats.org/drawingml/2006/chartDrawing">
    <cdr:from>
      <cdr:x>0.61075</cdr:x>
      <cdr:y>0.7975</cdr:y>
    </cdr:from>
    <cdr:to>
      <cdr:x>0.66575</cdr:x>
      <cdr:y>0.827</cdr:y>
    </cdr:to>
    <cdr:sp textlink="'rural_data (2)'!$J$11">
      <cdr:nvSpPr>
        <cdr:cNvPr id="21" name="TextBox 1"/>
        <cdr:cNvSpPr txBox="1">
          <a:spLocks noChangeArrowheads="1"/>
        </cdr:cNvSpPr>
      </cdr:nvSpPr>
      <cdr:spPr>
        <a:xfrm>
          <a:off x="5343525" y="50863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0577dce-8689-4ef9-a48b-158450ab813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2.16</a:t>
          </a:fld>
        </a:p>
      </cdr:txBody>
    </cdr:sp>
  </cdr:relSizeAnchor>
  <cdr:relSizeAnchor xmlns:cdr="http://schemas.openxmlformats.org/drawingml/2006/chartDrawing">
    <cdr:from>
      <cdr:x>0.33625</cdr:x>
      <cdr:y>0.9525</cdr:y>
    </cdr:from>
    <cdr:to>
      <cdr:x>0.39925</cdr:x>
      <cdr:y>0.98925</cdr:y>
    </cdr:to>
    <cdr:sp textlink="'rural_data (2)'!$C$10">
      <cdr:nvSpPr>
        <cdr:cNvPr id="22" name="TextBox 30"/>
        <cdr:cNvSpPr txBox="1">
          <a:spLocks noChangeArrowheads="1"/>
        </cdr:cNvSpPr>
      </cdr:nvSpPr>
      <cdr:spPr>
        <a:xfrm>
          <a:off x="2943225" y="6076950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e0f8d9b-ba49-4dc7-9c18-82d99073af5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2.87</a:t>
          </a:fld>
        </a:p>
      </cdr:txBody>
    </cdr:sp>
  </cdr:relSizeAnchor>
  <cdr:relSizeAnchor xmlns:cdr="http://schemas.openxmlformats.org/drawingml/2006/chartDrawing">
    <cdr:from>
      <cdr:x>0.91125</cdr:x>
      <cdr:y>0.7975</cdr:y>
    </cdr:from>
    <cdr:to>
      <cdr:x>0.96625</cdr:x>
      <cdr:y>0.827</cdr:y>
    </cdr:to>
    <cdr:sp textlink="'rural_data (2)'!$M$11">
      <cdr:nvSpPr>
        <cdr:cNvPr id="23" name="TextBox 6"/>
        <cdr:cNvSpPr txBox="1">
          <a:spLocks noChangeArrowheads="1"/>
        </cdr:cNvSpPr>
      </cdr:nvSpPr>
      <cdr:spPr>
        <a:xfrm>
          <a:off x="7972425" y="50863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c521e3d-152f-4ad5-b341-d93dd5598fc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2.08</a:t>
          </a:fld>
        </a:p>
      </cdr:txBody>
    </cdr:sp>
  </cdr:relSizeAnchor>
  <cdr:relSizeAnchor xmlns:cdr="http://schemas.openxmlformats.org/drawingml/2006/chartDrawing">
    <cdr:from>
      <cdr:x>0.81175</cdr:x>
      <cdr:y>0.83525</cdr:y>
    </cdr:from>
    <cdr:to>
      <cdr:x>0.866</cdr:x>
      <cdr:y>0.8645</cdr:y>
    </cdr:to>
    <cdr:sp textlink="'rural_data (2)'!$L$9">
      <cdr:nvSpPr>
        <cdr:cNvPr id="24" name="TextBox 6"/>
        <cdr:cNvSpPr txBox="1">
          <a:spLocks noChangeArrowheads="1"/>
        </cdr:cNvSpPr>
      </cdr:nvSpPr>
      <cdr:spPr>
        <a:xfrm>
          <a:off x="7096125" y="53244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c0bac90-d6fc-42d5-ba4a-94d039b853e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8.06</a:t>
          </a:fld>
        </a:p>
      </cdr:txBody>
    </cdr:sp>
  </cdr:relSizeAnchor>
  <cdr:relSizeAnchor xmlns:cdr="http://schemas.openxmlformats.org/drawingml/2006/chartDrawing">
    <cdr:from>
      <cdr:x>0.91125</cdr:x>
      <cdr:y>0.83375</cdr:y>
    </cdr:from>
    <cdr:to>
      <cdr:x>0.96625</cdr:x>
      <cdr:y>0.86325</cdr:y>
    </cdr:to>
    <cdr:sp textlink="'rural_data (2)'!$M$9">
      <cdr:nvSpPr>
        <cdr:cNvPr id="25" name="TextBox 6"/>
        <cdr:cNvSpPr txBox="1">
          <a:spLocks noChangeArrowheads="1"/>
        </cdr:cNvSpPr>
      </cdr:nvSpPr>
      <cdr:spPr>
        <a:xfrm>
          <a:off x="7972425" y="53149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2309f93-3f52-4800-8837-4cc5ad022c7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7.29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0.96175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6276975" y="6115050"/>
          <a:ext cx="2466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0.90525</cdr:y>
    </cdr:from>
    <cdr:to>
      <cdr:x>0.54975</cdr:x>
      <cdr:y>0.9415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53100"/>
          <a:ext cx="481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T8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       ,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.05</a:t>
          </a:r>
        </a:p>
      </cdr:txBody>
    </cdr:sp>
  </cdr:relSizeAnchor>
  <cdr:relSizeAnchor xmlns:cdr="http://schemas.openxmlformats.org/drawingml/2006/chartDrawing">
    <cdr:from>
      <cdr:x>0.424</cdr:x>
      <cdr:y>0.90525</cdr:y>
    </cdr:from>
    <cdr:to>
      <cdr:x>0.47775</cdr:x>
      <cdr:y>0.9415</cdr:y>
    </cdr:to>
    <cdr:sp textlink="'urban_data(2)'!$E$12">
      <cdr:nvSpPr>
        <cdr:cNvPr id="3" name="TextBox 3"/>
        <cdr:cNvSpPr txBox="1">
          <a:spLocks noChangeArrowheads="1"/>
        </cdr:cNvSpPr>
      </cdr:nvSpPr>
      <cdr:spPr>
        <a:xfrm>
          <a:off x="3705225" y="5753100"/>
          <a:ext cx="466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0184184-cc5b-461f-bbf2-f8f40f9b12f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1.38</a:t>
          </a:fld>
        </a:p>
      </cdr:txBody>
    </cdr:sp>
  </cdr:relSizeAnchor>
  <cdr:relSizeAnchor xmlns:cdr="http://schemas.openxmlformats.org/drawingml/2006/chartDrawing">
    <cdr:from>
      <cdr:x>0.0005</cdr:x>
      <cdr:y>0.78475</cdr:y>
    </cdr:from>
    <cdr:to>
      <cdr:x>0.2345</cdr:x>
      <cdr:y>0.828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4991100"/>
          <a:ext cx="2047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(U1/U5)</a:t>
          </a:r>
        </a:p>
      </cdr:txBody>
    </cdr:sp>
  </cdr:relSizeAnchor>
  <cdr:relSizeAnchor xmlns:cdr="http://schemas.openxmlformats.org/drawingml/2006/chartDrawing">
    <cdr:from>
      <cdr:x>0.21725</cdr:x>
      <cdr:y>0.78475</cdr:y>
    </cdr:from>
    <cdr:to>
      <cdr:x>0.2725</cdr:x>
      <cdr:y>0.81425</cdr:y>
    </cdr:to>
    <cdr:sp textlink="'urban_data(2)'!$F$11">
      <cdr:nvSpPr>
        <cdr:cNvPr id="5" name="TextBox 2"/>
        <cdr:cNvSpPr txBox="1">
          <a:spLocks noChangeArrowheads="1"/>
        </cdr:cNvSpPr>
      </cdr:nvSpPr>
      <cdr:spPr>
        <a:xfrm>
          <a:off x="1895475" y="49911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7df7e9e-fd70-40c5-a310-64a76d4237c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1.54</a:t>
          </a:fld>
        </a:p>
      </cdr:txBody>
    </cdr:sp>
  </cdr:relSizeAnchor>
  <cdr:relSizeAnchor xmlns:cdr="http://schemas.openxmlformats.org/drawingml/2006/chartDrawing">
    <cdr:from>
      <cdr:x>0.31675</cdr:x>
      <cdr:y>0.78375</cdr:y>
    </cdr:from>
    <cdr:to>
      <cdr:x>0.37125</cdr:x>
      <cdr:y>0.81325</cdr:y>
    </cdr:to>
    <cdr:sp textlink="'urban_data(2)'!$G$11">
      <cdr:nvSpPr>
        <cdr:cNvPr id="6" name="TextBox 3"/>
        <cdr:cNvSpPr txBox="1">
          <a:spLocks noChangeArrowheads="1"/>
        </cdr:cNvSpPr>
      </cdr:nvSpPr>
      <cdr:spPr>
        <a:xfrm>
          <a:off x="2771775" y="49815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df53812-ee2d-4315-9f80-b09f31c5137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1.67</a:t>
          </a:fld>
        </a:p>
      </cdr:txBody>
    </cdr:sp>
  </cdr:relSizeAnchor>
  <cdr:relSizeAnchor xmlns:cdr="http://schemas.openxmlformats.org/drawingml/2006/chartDrawing">
    <cdr:from>
      <cdr:x>0.41775</cdr:x>
      <cdr:y>0.78375</cdr:y>
    </cdr:from>
    <cdr:to>
      <cdr:x>0.473</cdr:x>
      <cdr:y>0.81325</cdr:y>
    </cdr:to>
    <cdr:sp textlink="'urban_data(2)'!$H$11">
      <cdr:nvSpPr>
        <cdr:cNvPr id="7" name="TextBox 4"/>
        <cdr:cNvSpPr txBox="1">
          <a:spLocks noChangeArrowheads="1"/>
        </cdr:cNvSpPr>
      </cdr:nvSpPr>
      <cdr:spPr>
        <a:xfrm>
          <a:off x="3648075" y="49815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60684a3-6a1f-4ac2-aa2b-bea164ad9ed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1.73</a:t>
          </a:fld>
        </a:p>
      </cdr:txBody>
    </cdr:sp>
  </cdr:relSizeAnchor>
  <cdr:relSizeAnchor xmlns:cdr="http://schemas.openxmlformats.org/drawingml/2006/chartDrawing">
    <cdr:from>
      <cdr:x>0.515</cdr:x>
      <cdr:y>0.78275</cdr:y>
    </cdr:from>
    <cdr:to>
      <cdr:x>0.57025</cdr:x>
      <cdr:y>0.81225</cdr:y>
    </cdr:to>
    <cdr:sp textlink="'urban_data(2)'!$I$11">
      <cdr:nvSpPr>
        <cdr:cNvPr id="8" name="TextBox 5"/>
        <cdr:cNvSpPr txBox="1">
          <a:spLocks noChangeArrowheads="1"/>
        </cdr:cNvSpPr>
      </cdr:nvSpPr>
      <cdr:spPr>
        <a:xfrm>
          <a:off x="4505325" y="49720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9576831-537b-4e90-9778-4c5b28e251b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1.63</a:t>
          </a:fld>
        </a:p>
      </cdr:txBody>
    </cdr:sp>
  </cdr:relSizeAnchor>
  <cdr:relSizeAnchor xmlns:cdr="http://schemas.openxmlformats.org/drawingml/2006/chartDrawing">
    <cdr:from>
      <cdr:x>0.6175</cdr:x>
      <cdr:y>0.78625</cdr:y>
    </cdr:from>
    <cdr:to>
      <cdr:x>0.672</cdr:x>
      <cdr:y>0.81575</cdr:y>
    </cdr:to>
    <cdr:sp textlink="'urban_data(2)'!$J$11">
      <cdr:nvSpPr>
        <cdr:cNvPr id="9" name="TextBox 6"/>
        <cdr:cNvSpPr txBox="1">
          <a:spLocks noChangeArrowheads="1"/>
        </cdr:cNvSpPr>
      </cdr:nvSpPr>
      <cdr:spPr>
        <a:xfrm>
          <a:off x="5400675" y="50006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55f97e6-13ac-4be9-a166-c2d1ba57102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1.92</a:t>
          </a:fld>
        </a:p>
      </cdr:txBody>
    </cdr:sp>
  </cdr:relSizeAnchor>
  <cdr:relSizeAnchor xmlns:cdr="http://schemas.openxmlformats.org/drawingml/2006/chartDrawing">
    <cdr:from>
      <cdr:x>0.0005</cdr:x>
      <cdr:y>0.81225</cdr:y>
    </cdr:from>
    <cdr:to>
      <cdr:x>0.266</cdr:x>
      <cdr:y>0.855</cdr:y>
    </cdr:to>
    <cdr:sp>
      <cdr:nvSpPr>
        <cdr:cNvPr id="10" name="TextBox 1"/>
        <cdr:cNvSpPr txBox="1">
          <a:spLocks noChangeArrowheads="1"/>
        </cdr:cNvSpPr>
      </cdr:nvSpPr>
      <cdr:spPr>
        <a:xfrm>
          <a:off x="0" y="5162550"/>
          <a:ext cx="2324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(U1-U5)</a:t>
          </a:r>
        </a:p>
      </cdr:txBody>
    </cdr:sp>
  </cdr:relSizeAnchor>
  <cdr:relSizeAnchor xmlns:cdr="http://schemas.openxmlformats.org/drawingml/2006/chartDrawing">
    <cdr:from>
      <cdr:x>0.21725</cdr:x>
      <cdr:y>0.81625</cdr:y>
    </cdr:from>
    <cdr:to>
      <cdr:x>0.2725</cdr:x>
      <cdr:y>0.84575</cdr:y>
    </cdr:to>
    <cdr:sp textlink="'urban_data(2)'!$F$9">
      <cdr:nvSpPr>
        <cdr:cNvPr id="11" name="TextBox 2"/>
        <cdr:cNvSpPr txBox="1">
          <a:spLocks noChangeArrowheads="1"/>
        </cdr:cNvSpPr>
      </cdr:nvSpPr>
      <cdr:spPr>
        <a:xfrm>
          <a:off x="1895475" y="51911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e115d92d-911c-407c-a19b-a4ff2b2a6a7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1.75</a:t>
          </a:fld>
        </a:p>
      </cdr:txBody>
    </cdr:sp>
  </cdr:relSizeAnchor>
  <cdr:relSizeAnchor xmlns:cdr="http://schemas.openxmlformats.org/drawingml/2006/chartDrawing">
    <cdr:from>
      <cdr:x>0.31675</cdr:x>
      <cdr:y>0.81625</cdr:y>
    </cdr:from>
    <cdr:to>
      <cdr:x>0.37125</cdr:x>
      <cdr:y>0.84575</cdr:y>
    </cdr:to>
    <cdr:sp textlink="'urban_data(2)'!$G$9">
      <cdr:nvSpPr>
        <cdr:cNvPr id="12" name="TextBox 3"/>
        <cdr:cNvSpPr txBox="1">
          <a:spLocks noChangeArrowheads="1"/>
        </cdr:cNvSpPr>
      </cdr:nvSpPr>
      <cdr:spPr>
        <a:xfrm>
          <a:off x="2771775" y="51911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6c5159e9-2b6f-4c55-9200-53798eb1053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2.18</a:t>
          </a:fld>
        </a:p>
      </cdr:txBody>
    </cdr:sp>
  </cdr:relSizeAnchor>
  <cdr:relSizeAnchor xmlns:cdr="http://schemas.openxmlformats.org/drawingml/2006/chartDrawing">
    <cdr:from>
      <cdr:x>0.41775</cdr:x>
      <cdr:y>0.81625</cdr:y>
    </cdr:from>
    <cdr:to>
      <cdr:x>0.473</cdr:x>
      <cdr:y>0.84575</cdr:y>
    </cdr:to>
    <cdr:sp textlink="'urban_data(2)'!$H$9">
      <cdr:nvSpPr>
        <cdr:cNvPr id="13" name="TextBox 4"/>
        <cdr:cNvSpPr txBox="1">
          <a:spLocks noChangeArrowheads="1"/>
        </cdr:cNvSpPr>
      </cdr:nvSpPr>
      <cdr:spPr>
        <a:xfrm>
          <a:off x="3648075" y="51911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b584bd60-4788-48a1-b0e5-0eae91b32b3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2.49</a:t>
          </a:fld>
        </a:p>
      </cdr:txBody>
    </cdr:sp>
  </cdr:relSizeAnchor>
  <cdr:relSizeAnchor xmlns:cdr="http://schemas.openxmlformats.org/drawingml/2006/chartDrawing">
    <cdr:from>
      <cdr:x>0.515</cdr:x>
      <cdr:y>0.81625</cdr:y>
    </cdr:from>
    <cdr:to>
      <cdr:x>0.57025</cdr:x>
      <cdr:y>0.84575</cdr:y>
    </cdr:to>
    <cdr:sp textlink="'urban_data(2)'!$I$9">
      <cdr:nvSpPr>
        <cdr:cNvPr id="14" name="TextBox 5"/>
        <cdr:cNvSpPr txBox="1">
          <a:spLocks noChangeArrowheads="1"/>
        </cdr:cNvSpPr>
      </cdr:nvSpPr>
      <cdr:spPr>
        <a:xfrm>
          <a:off x="4505325" y="51911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0e3e28a8-ac55-43d0-9496-3062437d43d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2.43</a:t>
          </a:fld>
        </a:p>
      </cdr:txBody>
    </cdr:sp>
  </cdr:relSizeAnchor>
  <cdr:relSizeAnchor xmlns:cdr="http://schemas.openxmlformats.org/drawingml/2006/chartDrawing">
    <cdr:from>
      <cdr:x>0.6175</cdr:x>
      <cdr:y>0.81625</cdr:y>
    </cdr:from>
    <cdr:to>
      <cdr:x>0.672</cdr:x>
      <cdr:y>0.84575</cdr:y>
    </cdr:to>
    <cdr:sp textlink="'urban_data(2)'!$J$9">
      <cdr:nvSpPr>
        <cdr:cNvPr id="15" name="TextBox 6"/>
        <cdr:cNvSpPr txBox="1">
          <a:spLocks noChangeArrowheads="1"/>
        </cdr:cNvSpPr>
      </cdr:nvSpPr>
      <cdr:spPr>
        <a:xfrm>
          <a:off x="5400675" y="51911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74d05537-e59a-4568-ae68-66278f654c8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3.49</a:t>
          </a:fld>
        </a:p>
      </cdr:txBody>
    </cdr:sp>
  </cdr:relSizeAnchor>
  <cdr:relSizeAnchor xmlns:cdr="http://schemas.openxmlformats.org/drawingml/2006/chartDrawing">
    <cdr:from>
      <cdr:x>0</cdr:x>
      <cdr:y>0.9465</cdr:y>
    </cdr:from>
    <cdr:to>
      <cdr:x>0.48175</cdr:x>
      <cdr:y>0.98325</cdr:y>
    </cdr:to>
    <cdr:sp>
      <cdr:nvSpPr>
        <cdr:cNvPr id="16" name="TextBox 33"/>
        <cdr:cNvSpPr txBox="1">
          <a:spLocks noChangeArrowheads="1"/>
        </cdr:cNvSpPr>
      </cdr:nvSpPr>
      <cdr:spPr>
        <a:xfrm>
          <a:off x="0" y="6019800"/>
          <a:ext cx="421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T8 to T1:        , p&lt;.001</a:t>
          </a:r>
        </a:p>
      </cdr:txBody>
    </cdr:sp>
  </cdr:relSizeAnchor>
  <cdr:relSizeAnchor xmlns:cdr="http://schemas.openxmlformats.org/drawingml/2006/chartDrawing">
    <cdr:from>
      <cdr:x>0.29525</cdr:x>
      <cdr:y>0.90525</cdr:y>
    </cdr:from>
    <cdr:to>
      <cdr:x>0.346</cdr:x>
      <cdr:y>0.9415</cdr:y>
    </cdr:to>
    <cdr:sp textlink="'urban_data(2)'!$B$12">
      <cdr:nvSpPr>
        <cdr:cNvPr id="17" name="TextBox 34"/>
        <cdr:cNvSpPr txBox="1">
          <a:spLocks noChangeArrowheads="1"/>
        </cdr:cNvSpPr>
      </cdr:nvSpPr>
      <cdr:spPr>
        <a:xfrm>
          <a:off x="2581275" y="5753100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9574e2c-d816-48b0-8f36-8798b0fd2a2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1.20</a:t>
          </a:fld>
        </a:p>
      </cdr:txBody>
    </cdr:sp>
  </cdr:relSizeAnchor>
  <cdr:relSizeAnchor xmlns:cdr="http://schemas.openxmlformats.org/drawingml/2006/chartDrawing">
    <cdr:from>
      <cdr:x>0.38525</cdr:x>
      <cdr:y>0.90525</cdr:y>
    </cdr:from>
    <cdr:to>
      <cdr:x>0.4415</cdr:x>
      <cdr:y>0.9415</cdr:y>
    </cdr:to>
    <cdr:sp textlink="'urban_data(2)'!$D$12">
      <cdr:nvSpPr>
        <cdr:cNvPr id="18" name="TextBox 1"/>
        <cdr:cNvSpPr txBox="1">
          <a:spLocks noChangeArrowheads="1"/>
        </cdr:cNvSpPr>
      </cdr:nvSpPr>
      <cdr:spPr>
        <a:xfrm>
          <a:off x="3371850" y="5753100"/>
          <a:ext cx="495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ebc110f-6801-4c02-b2b7-3b48d34cfcc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1.04</a:t>
          </a:fld>
        </a:p>
      </cdr:txBody>
    </cdr:sp>
  </cdr:relSizeAnchor>
  <cdr:relSizeAnchor xmlns:cdr="http://schemas.openxmlformats.org/drawingml/2006/chartDrawing">
    <cdr:from>
      <cdr:x>0.3355</cdr:x>
      <cdr:y>0.9465</cdr:y>
    </cdr:from>
    <cdr:to>
      <cdr:x>0.394</cdr:x>
      <cdr:y>0.98325</cdr:y>
    </cdr:to>
    <cdr:sp textlink="'urban_data(2)'!$C$10">
      <cdr:nvSpPr>
        <cdr:cNvPr id="19" name="TextBox 39"/>
        <cdr:cNvSpPr txBox="1">
          <a:spLocks noChangeArrowheads="1"/>
        </cdr:cNvSpPr>
      </cdr:nvSpPr>
      <cdr:spPr>
        <a:xfrm>
          <a:off x="2933700" y="601980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0ad2127-b9d0-4a0a-a955-35b64b1a00c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2.73</a:t>
          </a:fld>
        </a:p>
      </cdr:txBody>
    </cdr:sp>
  </cdr:relSizeAnchor>
  <cdr:relSizeAnchor xmlns:cdr="http://schemas.openxmlformats.org/drawingml/2006/chartDrawing">
    <cdr:from>
      <cdr:x>0.81025</cdr:x>
      <cdr:y>0.78575</cdr:y>
    </cdr:from>
    <cdr:to>
      <cdr:x>0.8655</cdr:x>
      <cdr:y>0.81525</cdr:y>
    </cdr:to>
    <cdr:sp textlink="'urban_data(2)'!$L$11">
      <cdr:nvSpPr>
        <cdr:cNvPr id="20" name="TextBox 6"/>
        <cdr:cNvSpPr txBox="1">
          <a:spLocks noChangeArrowheads="1"/>
        </cdr:cNvSpPr>
      </cdr:nvSpPr>
      <cdr:spPr>
        <a:xfrm>
          <a:off x="7086600" y="49911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3616fce-c6ad-4776-9706-e252ee7ce9a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1.91</a:t>
          </a:fld>
        </a:p>
      </cdr:txBody>
    </cdr:sp>
  </cdr:relSizeAnchor>
  <cdr:relSizeAnchor xmlns:cdr="http://schemas.openxmlformats.org/drawingml/2006/chartDrawing">
    <cdr:from>
      <cdr:x>0.91225</cdr:x>
      <cdr:y>0.78775</cdr:y>
    </cdr:from>
    <cdr:to>
      <cdr:x>0.9675</cdr:x>
      <cdr:y>0.81725</cdr:y>
    </cdr:to>
    <cdr:sp textlink="'urban_data(2)'!$M$11">
      <cdr:nvSpPr>
        <cdr:cNvPr id="21" name="TextBox 6"/>
        <cdr:cNvSpPr txBox="1">
          <a:spLocks noChangeArrowheads="1"/>
        </cdr:cNvSpPr>
      </cdr:nvSpPr>
      <cdr:spPr>
        <a:xfrm>
          <a:off x="7981950" y="50101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e6db3b7-f2a6-4e92-aa3e-1d201b450fb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1.85</a:t>
          </a:fld>
        </a:p>
      </cdr:txBody>
    </cdr:sp>
  </cdr:relSizeAnchor>
  <cdr:relSizeAnchor xmlns:cdr="http://schemas.openxmlformats.org/drawingml/2006/chartDrawing">
    <cdr:from>
      <cdr:x>0.81025</cdr:x>
      <cdr:y>0.81625</cdr:y>
    </cdr:from>
    <cdr:to>
      <cdr:x>0.8655</cdr:x>
      <cdr:y>0.84575</cdr:y>
    </cdr:to>
    <cdr:sp textlink="'urban_data(2)'!$L$9">
      <cdr:nvSpPr>
        <cdr:cNvPr id="22" name="TextBox 6"/>
        <cdr:cNvSpPr txBox="1">
          <a:spLocks noChangeArrowheads="1"/>
        </cdr:cNvSpPr>
      </cdr:nvSpPr>
      <cdr:spPr>
        <a:xfrm>
          <a:off x="7086600" y="51911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fd07f94f-7efa-4d14-8f25-058ef5502d0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4.59</a:t>
          </a:fld>
        </a:p>
      </cdr:txBody>
    </cdr:sp>
  </cdr:relSizeAnchor>
  <cdr:relSizeAnchor xmlns:cdr="http://schemas.openxmlformats.org/drawingml/2006/chartDrawing">
    <cdr:from>
      <cdr:x>0.91225</cdr:x>
      <cdr:y>0.81625</cdr:y>
    </cdr:from>
    <cdr:to>
      <cdr:x>0.9675</cdr:x>
      <cdr:y>0.84575</cdr:y>
    </cdr:to>
    <cdr:sp textlink="'urban_data(2)'!$M$9">
      <cdr:nvSpPr>
        <cdr:cNvPr id="23" name="TextBox 6"/>
        <cdr:cNvSpPr txBox="1">
          <a:spLocks noChangeArrowheads="1"/>
        </cdr:cNvSpPr>
      </cdr:nvSpPr>
      <cdr:spPr>
        <a:xfrm>
          <a:off x="7981950" y="51911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ca2cc626-3688-45e2-9367-aeb55a68c8c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4.76</a:t>
          </a:fld>
        </a:p>
      </cdr:txBody>
    </cdr:sp>
  </cdr:relSizeAnchor>
  <cdr:relSizeAnchor xmlns:cdr="http://schemas.openxmlformats.org/drawingml/2006/chartDrawing">
    <cdr:from>
      <cdr:x>0.713</cdr:x>
      <cdr:y>0.78775</cdr:y>
    </cdr:from>
    <cdr:to>
      <cdr:x>0.7675</cdr:x>
      <cdr:y>0.81725</cdr:y>
    </cdr:to>
    <cdr:sp textlink="'urban_data(2)'!$K$11">
      <cdr:nvSpPr>
        <cdr:cNvPr id="24" name="TextBox 6"/>
        <cdr:cNvSpPr txBox="1">
          <a:spLocks noChangeArrowheads="1"/>
        </cdr:cNvSpPr>
      </cdr:nvSpPr>
      <cdr:spPr>
        <a:xfrm>
          <a:off x="6238875" y="50101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98b25fe-f491-4c84-a891-731ffc4b968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1.91</a:t>
          </a:fld>
        </a:p>
      </cdr:txBody>
    </cdr:sp>
  </cdr:relSizeAnchor>
  <cdr:relSizeAnchor xmlns:cdr="http://schemas.openxmlformats.org/drawingml/2006/chartDrawing">
    <cdr:from>
      <cdr:x>0.713</cdr:x>
      <cdr:y>0.81625</cdr:y>
    </cdr:from>
    <cdr:to>
      <cdr:x>0.7675</cdr:x>
      <cdr:y>0.84575</cdr:y>
    </cdr:to>
    <cdr:sp textlink="'urban_data(2)'!$K$9">
      <cdr:nvSpPr>
        <cdr:cNvPr id="25" name="TextBox 6"/>
        <cdr:cNvSpPr txBox="1">
          <a:spLocks noChangeArrowheads="1"/>
        </cdr:cNvSpPr>
      </cdr:nvSpPr>
      <cdr:spPr>
        <a:xfrm>
          <a:off x="6238875" y="51911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7431e6db-1d7c-4d65-b3e6-5788a14f327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4.03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0" y="1905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pane xSplit="1" ySplit="2" topLeftCell="P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35" sqref="S35"/>
    </sheetView>
  </sheetViews>
  <sheetFormatPr defaultColWidth="8.796875" defaultRowHeight="14.25"/>
  <cols>
    <col min="1" max="1" width="46" style="0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</cols>
  <sheetData>
    <row r="1" ht="15">
      <c r="A1" t="s">
        <v>78</v>
      </c>
    </row>
    <row r="2" spans="2:18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1984/85-1986/87</v>
      </c>
      <c r="G2" s="3" t="str">
        <f>orig_data!C17</f>
        <v>T2: 1987/88-1989/90</v>
      </c>
      <c r="H2" s="3" t="str">
        <f>orig_data!C29</f>
        <v>T3: 1990/91-1992/93</v>
      </c>
      <c r="I2" s="3" t="str">
        <f>orig_data!C41</f>
        <v>T4: 1993/94-1995/96</v>
      </c>
      <c r="J2" s="3" t="str">
        <f>orig_data!C53</f>
        <v>T5: 1996/97-1998/99</v>
      </c>
      <c r="K2" t="str">
        <f>orig_data!C65</f>
        <v>T6: 1999/00-2001/02</v>
      </c>
      <c r="L2" t="str">
        <f>orig_data!C77</f>
        <v>T7: 2002/03-2004/05</v>
      </c>
      <c r="M2" t="str">
        <f>orig_data!C89</f>
        <v>T8: 2005/06-2007/08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95</v>
      </c>
      <c r="R2" t="s">
        <v>96</v>
      </c>
    </row>
    <row r="3" spans="1:29" ht="15">
      <c r="A3" t="s">
        <v>28</v>
      </c>
      <c r="F3" s="2">
        <f>orig_data!G5</f>
        <v>5.576264318</v>
      </c>
      <c r="G3" s="2">
        <f>orig_data!G17</f>
        <v>5.5358005825</v>
      </c>
      <c r="H3" s="2">
        <f>orig_data!G29</f>
        <v>6.2562951827</v>
      </c>
      <c r="I3" s="2">
        <f>orig_data!G41</f>
        <v>7.1459745757</v>
      </c>
      <c r="J3" s="2">
        <f>orig_data!G53</f>
        <v>6.3936595102</v>
      </c>
      <c r="K3" s="2">
        <f>orig_data!G65</f>
        <v>8.865745072</v>
      </c>
      <c r="L3" s="2">
        <f>orig_data!G77</f>
        <v>10.440973887</v>
      </c>
      <c r="M3" s="2">
        <f>orig_data!G89</f>
        <v>11.242199328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36</v>
      </c>
      <c r="F4" s="2">
        <f>orig_data!G6</f>
        <v>6.3417511441</v>
      </c>
      <c r="G4" s="2">
        <f>orig_data!G18</f>
        <v>7.0700608588</v>
      </c>
      <c r="H4" s="2">
        <f>orig_data!G30</f>
        <v>7.4990447821</v>
      </c>
      <c r="I4" s="2">
        <f>orig_data!G42</f>
        <v>8.6200197503</v>
      </c>
      <c r="J4" s="2">
        <f>orig_data!G54</f>
        <v>10.722169429</v>
      </c>
      <c r="K4" s="2">
        <f>orig_data!G66</f>
        <v>13.129232314</v>
      </c>
      <c r="L4" s="2">
        <f>orig_data!G78</f>
        <v>14.198740467</v>
      </c>
      <c r="M4" s="2">
        <f>orig_data!G90</f>
        <v>14.011093427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18</v>
      </c>
      <c r="F5" s="2">
        <f>orig_data!G7</f>
        <v>4.7054883445</v>
      </c>
      <c r="G5" s="2">
        <f>orig_data!G19</f>
        <v>5.2589485548</v>
      </c>
      <c r="H5" s="2">
        <f>orig_data!G31</f>
        <v>4.9808735926</v>
      </c>
      <c r="I5" s="2">
        <f>orig_data!G43</f>
        <v>5.5766513437</v>
      </c>
      <c r="J5" s="2">
        <f>orig_data!G55</f>
        <v>6.595780286</v>
      </c>
      <c r="K5" s="2">
        <f>orig_data!G67</f>
        <v>6.8450082505</v>
      </c>
      <c r="L5" s="2">
        <f>orig_data!G79</f>
        <v>7.4819300724</v>
      </c>
      <c r="M5" s="2">
        <f>orig_data!G91</f>
        <v>9.2389256755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19</v>
      </c>
      <c r="F6" s="2">
        <f>orig_data!G8</f>
        <v>3.8161823949</v>
      </c>
      <c r="G6" s="2">
        <f>orig_data!G20</f>
        <v>3.9625338069</v>
      </c>
      <c r="H6" s="2">
        <f>orig_data!G32</f>
        <v>4.7835231548</v>
      </c>
      <c r="I6" s="2">
        <f>orig_data!G44</f>
        <v>4.8310930966</v>
      </c>
      <c r="J6" s="2">
        <f>orig_data!G56</f>
        <v>5.176218327</v>
      </c>
      <c r="K6" s="2">
        <f>orig_data!G68</f>
        <v>6.3079859577</v>
      </c>
      <c r="L6" s="2">
        <f>orig_data!G80</f>
        <v>7.2336712259</v>
      </c>
      <c r="M6" s="2">
        <f>orig_data!G92</f>
        <v>7.5394739514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20</v>
      </c>
      <c r="F7" s="2">
        <f>orig_data!G9</f>
        <v>4.1427442205</v>
      </c>
      <c r="G7" s="2">
        <f>orig_data!G21</f>
        <v>4.5895407774</v>
      </c>
      <c r="H7" s="2">
        <f>orig_data!G33</f>
        <v>4.5393820071</v>
      </c>
      <c r="I7" s="2">
        <f>orig_data!G45</f>
        <v>5.0890290286</v>
      </c>
      <c r="J7" s="2">
        <f>orig_data!G57</f>
        <v>5.1411742808</v>
      </c>
      <c r="K7" s="2">
        <f>orig_data!G69</f>
        <v>5.8570809193</v>
      </c>
      <c r="L7" s="2">
        <f>orig_data!G81</f>
        <v>6.7550956501</v>
      </c>
      <c r="M7" s="2">
        <f>orig_data!G93</f>
        <v>7.3606927515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37</v>
      </c>
      <c r="F8" s="2">
        <f>orig_data!G10</f>
        <v>3.8014156601</v>
      </c>
      <c r="G8" s="2">
        <f>orig_data!G22</f>
        <v>4.4599142639</v>
      </c>
      <c r="H8" s="2">
        <f>orig_data!G34</f>
        <v>4.5158093052</v>
      </c>
      <c r="I8" s="2">
        <f>orig_data!G46</f>
        <v>4.3936636626</v>
      </c>
      <c r="J8" s="2">
        <f>orig_data!G58</f>
        <v>4.9720236529</v>
      </c>
      <c r="K8" s="2">
        <f>orig_data!G70</f>
        <v>5.6624898281</v>
      </c>
      <c r="L8" s="2">
        <f>orig_data!G82</f>
        <v>6.1412415448</v>
      </c>
      <c r="M8" s="2">
        <f>orig_data!G94</f>
        <v>6.7230418611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orig_data!S128</f>
        <v>2.540335484</v>
      </c>
      <c r="G9" s="2">
        <f>orig_data!S129</f>
        <v>2.6101465949</v>
      </c>
      <c r="H9" s="2">
        <f>orig_data!S130</f>
        <v>2.9832354769</v>
      </c>
      <c r="I9" s="2">
        <f>orig_data!S131</f>
        <v>4.2263560877</v>
      </c>
      <c r="J9" s="2">
        <f>orig_data!S132</f>
        <v>5.7501457764</v>
      </c>
      <c r="K9" s="2">
        <f>orig_data!S133</f>
        <v>7.4667424854</v>
      </c>
      <c r="L9" s="2">
        <f>orig_data!S134</f>
        <v>8.0574989219</v>
      </c>
      <c r="M9" s="2">
        <f>orig_data!S135</f>
        <v>7.2880515656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51</v>
      </c>
      <c r="C10" s="6" t="str">
        <f>CONCATENATE(ROUNDUP(orig_data!V136,2))</f>
        <v>2.87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30</v>
      </c>
      <c r="F11" s="2">
        <f>orig_data!P103</f>
        <v>1.6682603827</v>
      </c>
      <c r="G11" s="2">
        <f>orig_data!P104</f>
        <v>1.5852459129</v>
      </c>
      <c r="H11" s="2">
        <f>orig_data!P105</f>
        <v>1.6606203396</v>
      </c>
      <c r="I11" s="2">
        <f>orig_data!P106</f>
        <v>1.9619207141</v>
      </c>
      <c r="J11" s="2">
        <f>orig_data!P107</f>
        <v>2.1565000848</v>
      </c>
      <c r="K11" s="2">
        <f>orig_data!P108</f>
        <v>2.3186323882</v>
      </c>
      <c r="L11" s="2">
        <f>orig_data!P109</f>
        <v>2.3120309408</v>
      </c>
      <c r="M11" s="2">
        <f>orig_data!P110</f>
        <v>2.0840407834</v>
      </c>
    </row>
    <row r="12" spans="1:5" ht="15">
      <c r="A12" t="s">
        <v>35</v>
      </c>
      <c r="B12" s="2">
        <f>orig_data!P101</f>
        <v>1.2492299193</v>
      </c>
      <c r="C12" s="2"/>
      <c r="D12" s="2">
        <f>orig_data!Q101</f>
        <v>1.0806855504</v>
      </c>
      <c r="E12" s="2">
        <f>orig_data!R101</f>
        <v>1.4440605694</v>
      </c>
    </row>
    <row r="13" spans="2:16" ht="15">
      <c r="B13" s="2"/>
      <c r="C13" s="2"/>
      <c r="D13" s="2"/>
      <c r="E13" s="2"/>
      <c r="N13" s="2"/>
      <c r="O13" s="2"/>
      <c r="P13" s="2"/>
    </row>
    <row r="14" spans="1:18" ht="15">
      <c r="A14" t="str">
        <f>CONCATENATE((orig_data!A103),(orig_data!B103))</f>
        <v>Disparity Rate RatiosR1 vs R5 @ 1984/85-1986/87</v>
      </c>
      <c r="B14" s="2">
        <f>orig_data!P103</f>
        <v>1.6682603827</v>
      </c>
      <c r="C14" s="2"/>
      <c r="D14" s="2">
        <f>orig_data!Q103</f>
        <v>1.4961357728</v>
      </c>
      <c r="E14" s="2">
        <f>orig_data!R103</f>
        <v>1.8601872605</v>
      </c>
      <c r="N14" s="2"/>
      <c r="P14" s="2"/>
      <c r="Q14" s="2">
        <f aca="true" t="shared" si="0" ref="Q14:Q21">E14-B14</f>
        <v>0.19192687780000006</v>
      </c>
      <c r="R14" s="2">
        <f>B14-D14</f>
        <v>0.1721246099</v>
      </c>
    </row>
    <row r="15" spans="1:18" ht="15">
      <c r="A15" t="str">
        <f>CONCATENATE((orig_data!A104),(orig_data!B104))</f>
        <v>Disparity Rate RatiosR1 vs R5 @ 1987/88-1989/90</v>
      </c>
      <c r="B15" s="2">
        <f>orig_data!P104</f>
        <v>1.5852459129</v>
      </c>
      <c r="C15" s="2"/>
      <c r="D15" s="2">
        <f>orig_data!Q104</f>
        <v>1.4254179361</v>
      </c>
      <c r="E15" s="2">
        <f>orig_data!R104</f>
        <v>1.762994937</v>
      </c>
      <c r="N15" s="2"/>
      <c r="P15" s="2"/>
      <c r="Q15" s="2">
        <f t="shared" si="0"/>
        <v>0.17774902409999993</v>
      </c>
      <c r="R15" s="2">
        <f aca="true" t="shared" si="1" ref="R15:R21">B15-D15</f>
        <v>0.15982797680000016</v>
      </c>
    </row>
    <row r="16" spans="1:18" ht="15">
      <c r="A16" t="str">
        <f>CONCATENATE((orig_data!A105),(orig_data!B105))</f>
        <v>Disparity Rate RatiosR1 vs R5 @ 1990/91-1992/93</v>
      </c>
      <c r="B16" s="2">
        <f>orig_data!P105</f>
        <v>1.6606203396</v>
      </c>
      <c r="C16" s="2"/>
      <c r="D16" s="2">
        <f>orig_data!Q105</f>
        <v>1.4954860447</v>
      </c>
      <c r="E16" s="2">
        <f>orig_data!R105</f>
        <v>1.8439890644</v>
      </c>
      <c r="N16" s="2"/>
      <c r="P16" s="2"/>
      <c r="Q16" s="2">
        <f t="shared" si="0"/>
        <v>0.1833687248</v>
      </c>
      <c r="R16" s="2">
        <f t="shared" si="1"/>
        <v>0.1651342949000001</v>
      </c>
    </row>
    <row r="17" spans="1:18" ht="15">
      <c r="A17" t="str">
        <f>CONCATENATE((orig_data!A106),(orig_data!B106))</f>
        <v>Disparity Rate RatiosR1 vs R5 @ 1993/94-1995/96</v>
      </c>
      <c r="B17" s="2">
        <f>orig_data!P106</f>
        <v>1.9619207141</v>
      </c>
      <c r="C17" s="2"/>
      <c r="D17" s="2">
        <f>orig_data!Q106</f>
        <v>1.7701723549</v>
      </c>
      <c r="E17" s="2">
        <f>orig_data!R106</f>
        <v>2.1744396118</v>
      </c>
      <c r="N17" s="2"/>
      <c r="P17" s="2"/>
      <c r="Q17" s="2">
        <f t="shared" si="0"/>
        <v>0.2125188977000001</v>
      </c>
      <c r="R17" s="2">
        <f t="shared" si="1"/>
        <v>0.1917483592</v>
      </c>
    </row>
    <row r="18" spans="1:18" ht="15">
      <c r="A18" t="str">
        <f>CONCATENATE((orig_data!A107),(orig_data!B107))</f>
        <v>Disparity Rate RatiosR1 vs R5 @ 1996/97-1998/99</v>
      </c>
      <c r="B18" s="2">
        <f>orig_data!P107</f>
        <v>2.1565000848</v>
      </c>
      <c r="C18" s="2"/>
      <c r="D18" s="2">
        <f>orig_data!Q107</f>
        <v>1.9513884249</v>
      </c>
      <c r="E18" s="2">
        <f>orig_data!R107</f>
        <v>2.3831711598</v>
      </c>
      <c r="N18" s="2"/>
      <c r="P18" s="2"/>
      <c r="Q18" s="2">
        <f t="shared" si="0"/>
        <v>0.2266710749999996</v>
      </c>
      <c r="R18" s="2">
        <f t="shared" si="1"/>
        <v>0.20511165990000024</v>
      </c>
    </row>
    <row r="19" spans="1:18" ht="15">
      <c r="A19" t="str">
        <f>CONCATENATE((orig_data!A108),(orig_data!B108))</f>
        <v>Disparity Rate RatiosR1 vs R5 @ 1999/00-2001/02</v>
      </c>
      <c r="B19" s="2">
        <f>orig_data!P108</f>
        <v>2.3186323882</v>
      </c>
      <c r="C19" s="2"/>
      <c r="D19" s="2">
        <f>orig_data!Q108</f>
        <v>2.1023724023</v>
      </c>
      <c r="E19" s="2">
        <f>orig_data!R108</f>
        <v>2.5571379009</v>
      </c>
      <c r="N19" s="2"/>
      <c r="P19" s="2"/>
      <c r="Q19" s="2">
        <f t="shared" si="0"/>
        <v>0.23850551269999976</v>
      </c>
      <c r="R19" s="2">
        <f t="shared" si="1"/>
        <v>0.21625998590000028</v>
      </c>
    </row>
    <row r="20" spans="1:18" ht="15">
      <c r="A20" t="str">
        <f>CONCATENATE((orig_data!A109),(orig_data!B109))</f>
        <v>Disparity Rate RatiosR1 vs R5 @ 2002/03-2004/05</v>
      </c>
      <c r="B20" s="2">
        <f>orig_data!P109</f>
        <v>2.3120309408</v>
      </c>
      <c r="C20" s="2"/>
      <c r="D20" s="2">
        <f>orig_data!Q109</f>
        <v>2.0987754562</v>
      </c>
      <c r="E20" s="2">
        <f>orig_data!R109</f>
        <v>2.5469552045</v>
      </c>
      <c r="N20" s="2"/>
      <c r="P20" s="2"/>
      <c r="Q20" s="2">
        <f t="shared" si="0"/>
        <v>0.23492426369999997</v>
      </c>
      <c r="R20" s="2">
        <f t="shared" si="1"/>
        <v>0.21325548460000032</v>
      </c>
    </row>
    <row r="21" spans="1:18" ht="15">
      <c r="A21" t="str">
        <f>CONCATENATE((orig_data!A110),(orig_data!B110))</f>
        <v>Disparity Rate RatiosR1 vs R5 @ 2005/06-2007/08</v>
      </c>
      <c r="B21" s="2">
        <f>orig_data!P110</f>
        <v>2.0840407834</v>
      </c>
      <c r="C21" s="2"/>
      <c r="D21" s="2">
        <f>orig_data!Q110</f>
        <v>1.8938574441</v>
      </c>
      <c r="E21" s="2">
        <f>orig_data!R110</f>
        <v>2.2933225519</v>
      </c>
      <c r="N21" s="2"/>
      <c r="P21" s="2"/>
      <c r="Q21" s="2">
        <f t="shared" si="0"/>
        <v>0.2092817684999999</v>
      </c>
      <c r="R21" s="2">
        <f t="shared" si="1"/>
        <v>0.19018333929999987</v>
      </c>
    </row>
    <row r="22" spans="2:16" ht="15">
      <c r="B22" s="2"/>
      <c r="C22" s="2"/>
      <c r="D22" s="2"/>
      <c r="E22" s="2"/>
      <c r="N22" s="2"/>
      <c r="O22" s="2"/>
      <c r="P22" s="2"/>
    </row>
    <row r="23" spans="1:18" ht="15">
      <c r="A23" t="str">
        <f>CONCATENATE((orig_data!A128),(orig_data!C128))</f>
        <v>Disparity Rate Difference for Rural01: 1984/85-1986/87</v>
      </c>
      <c r="G23" s="2"/>
      <c r="H23" s="2"/>
      <c r="I23" s="2"/>
      <c r="N23" s="2">
        <f>orig_data!S128</f>
        <v>2.540335484</v>
      </c>
      <c r="O23" s="2">
        <f>orig_data!T128</f>
        <v>2.284383381</v>
      </c>
      <c r="P23" s="2">
        <f>orig_data!U128</f>
        <v>2.7962875869</v>
      </c>
      <c r="Q23" s="2">
        <f>P23-N23</f>
        <v>0.25595210290000026</v>
      </c>
      <c r="R23" s="2">
        <f>N23-O23</f>
        <v>0.2559521029999998</v>
      </c>
    </row>
    <row r="24" spans="1:18" ht="15">
      <c r="A24" t="str">
        <f>CONCATENATE((orig_data!A129),(orig_data!C129))</f>
        <v>Disparity Rate Difference for Rural02: 1987/88-1989/90</v>
      </c>
      <c r="G24" s="2"/>
      <c r="N24" s="2">
        <f>orig_data!S129</f>
        <v>2.6101465949</v>
      </c>
      <c r="O24" s="2">
        <f>orig_data!T129</f>
        <v>2.3396323857</v>
      </c>
      <c r="P24" s="2">
        <f>orig_data!U129</f>
        <v>2.8806608041</v>
      </c>
      <c r="Q24" s="2">
        <f aca="true" t="shared" si="2" ref="Q24:Q30">P24-N24</f>
        <v>0.27051420920000036</v>
      </c>
      <c r="R24" s="2">
        <f aca="true" t="shared" si="3" ref="R24:R30">N24-O24</f>
        <v>0.2705142091999999</v>
      </c>
    </row>
    <row r="25" spans="1:18" ht="15">
      <c r="A25" t="str">
        <f>CONCATENATE((orig_data!A130),(orig_data!C130))</f>
        <v>Disparity Rate Difference for Rural03: 1990/91-1992/93</v>
      </c>
      <c r="G25" s="2"/>
      <c r="N25" s="2">
        <f>orig_data!S130</f>
        <v>2.9832354769</v>
      </c>
      <c r="O25" s="2">
        <f>orig_data!T130</f>
        <v>2.7078994554</v>
      </c>
      <c r="P25" s="2">
        <f>orig_data!U130</f>
        <v>3.2585714984</v>
      </c>
      <c r="Q25" s="2">
        <f t="shared" si="2"/>
        <v>0.2753360214999998</v>
      </c>
      <c r="R25" s="2">
        <f t="shared" si="3"/>
        <v>0.2753360214999998</v>
      </c>
    </row>
    <row r="26" spans="1:18" ht="15">
      <c r="A26" t="str">
        <f>CONCATENATE((orig_data!A131),(orig_data!C131))</f>
        <v>Disparity Rate Difference for Rural04: 1993/94-1995/96</v>
      </c>
      <c r="G26" s="2"/>
      <c r="N26" s="2">
        <f>orig_data!S131</f>
        <v>4.2263560877</v>
      </c>
      <c r="O26" s="2">
        <f>orig_data!T131</f>
        <v>3.9487509329</v>
      </c>
      <c r="P26" s="2">
        <f>orig_data!U131</f>
        <v>4.5039612425</v>
      </c>
      <c r="Q26" s="2">
        <f t="shared" si="2"/>
        <v>0.2776051547999998</v>
      </c>
      <c r="R26" s="2">
        <f t="shared" si="3"/>
        <v>0.27760515480000025</v>
      </c>
    </row>
    <row r="27" spans="1:18" ht="15">
      <c r="A27" t="str">
        <f>CONCATENATE((orig_data!A132),(orig_data!C132))</f>
        <v>Disparity Rate Difference for Rural05: 1996/97-1998/99</v>
      </c>
      <c r="G27" s="2"/>
      <c r="N27" s="2">
        <f>orig_data!S132</f>
        <v>5.7501457764</v>
      </c>
      <c r="O27" s="2">
        <f>orig_data!T132</f>
        <v>5.4489420591</v>
      </c>
      <c r="P27" s="2">
        <f>orig_data!U132</f>
        <v>6.0513494938</v>
      </c>
      <c r="Q27" s="2">
        <f t="shared" si="2"/>
        <v>0.30120371739999996</v>
      </c>
      <c r="R27" s="2">
        <f t="shared" si="3"/>
        <v>0.30120371729999995</v>
      </c>
    </row>
    <row r="28" spans="1:18" ht="15">
      <c r="A28" t="str">
        <f>CONCATENATE((orig_data!A133),(orig_data!C133))</f>
        <v>Disparity Rate Difference for Rural06: 1999/00-2001/02</v>
      </c>
      <c r="G28" s="2"/>
      <c r="N28" s="2">
        <f>orig_data!S133</f>
        <v>7.4667424854</v>
      </c>
      <c r="O28" s="2">
        <f>orig_data!T133</f>
        <v>7.1379824647</v>
      </c>
      <c r="P28" s="2">
        <f>orig_data!U133</f>
        <v>7.7955025061</v>
      </c>
      <c r="Q28" s="2">
        <f t="shared" si="2"/>
        <v>0.3287600206999999</v>
      </c>
      <c r="R28" s="2">
        <f t="shared" si="3"/>
        <v>0.3287600206999999</v>
      </c>
    </row>
    <row r="29" spans="1:18" ht="15">
      <c r="A29" t="str">
        <f>CONCATENATE((orig_data!A134),(orig_data!C134))</f>
        <v>Disparity Rate Difference for Rural07: 2002/03-2004/05</v>
      </c>
      <c r="G29" s="2"/>
      <c r="N29" s="2">
        <f>orig_data!S134</f>
        <v>8.0574989219</v>
      </c>
      <c r="O29" s="2">
        <f>orig_data!T134</f>
        <v>7.7189914166</v>
      </c>
      <c r="P29" s="2">
        <f>orig_data!U134</f>
        <v>8.3960064272</v>
      </c>
      <c r="Q29" s="2">
        <f t="shared" si="2"/>
        <v>0.33850750529999907</v>
      </c>
      <c r="R29" s="2">
        <f t="shared" si="3"/>
        <v>0.33850750530000084</v>
      </c>
    </row>
    <row r="30" spans="1:18" ht="15">
      <c r="A30" t="str">
        <f>CONCATENATE((orig_data!A135),(orig_data!C135))</f>
        <v>Disparity Rate Difference for Rural08: 2005/06-2007/08</v>
      </c>
      <c r="G30" s="2"/>
      <c r="N30" s="2">
        <f>orig_data!S135</f>
        <v>7.2880515656</v>
      </c>
      <c r="O30" s="2">
        <f>orig_data!T135</f>
        <v>6.9517491761</v>
      </c>
      <c r="P30" s="2">
        <f>orig_data!U135</f>
        <v>7.624353955</v>
      </c>
      <c r="Q30" s="2">
        <f t="shared" si="2"/>
        <v>0.3363023894000001</v>
      </c>
      <c r="R30" s="2">
        <f t="shared" si="3"/>
        <v>0.33630238950000013</v>
      </c>
    </row>
    <row r="31" spans="7:16" ht="15">
      <c r="G31" s="2"/>
      <c r="N31" s="2"/>
      <c r="O31" s="2"/>
      <c r="P3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1" sqref="F31"/>
    </sheetView>
  </sheetViews>
  <sheetFormatPr defaultColWidth="8.796875" defaultRowHeight="14.25"/>
  <cols>
    <col min="1" max="1" width="39.59765625" style="0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77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1984/85-1986/87</v>
      </c>
      <c r="G2" t="str">
        <f>orig_data!C17</f>
        <v>T2: 1987/88-1989/90</v>
      </c>
      <c r="H2" t="str">
        <f>orig_data!C29</f>
        <v>T3: 1990/91-1992/93</v>
      </c>
      <c r="I2" t="str">
        <f>orig_data!C41</f>
        <v>T4: 1993/94-1995/96</v>
      </c>
      <c r="J2" t="str">
        <f>orig_data!C53</f>
        <v>T5: 1996/97-1998/99</v>
      </c>
      <c r="K2" t="str">
        <f>orig_data!C65</f>
        <v>T6: 1999/00-2001/02</v>
      </c>
      <c r="L2" t="str">
        <f>orig_data!C77</f>
        <v>T7: 2002/03-2004/05</v>
      </c>
      <c r="M2" t="str">
        <f>orig_data!C89</f>
        <v>T8: 2005/06-2007/08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95</v>
      </c>
      <c r="R2" t="s">
        <v>96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5.576264318</v>
      </c>
      <c r="G3" s="2">
        <f>orig_data!G17</f>
        <v>5.5358005825</v>
      </c>
      <c r="H3" s="2">
        <f>orig_data!G29</f>
        <v>6.2562951827</v>
      </c>
      <c r="I3" s="2">
        <f>orig_data!G41</f>
        <v>7.1459745757</v>
      </c>
      <c r="J3" s="2">
        <f>orig_data!G53</f>
        <v>6.3936595102</v>
      </c>
      <c r="K3" s="2">
        <f>orig_data!G65</f>
        <v>8.865745072</v>
      </c>
      <c r="L3" s="2">
        <f>orig_data!G77</f>
        <v>10.440973887</v>
      </c>
      <c r="M3" s="2">
        <f>orig_data!G89</f>
        <v>11.242199328</v>
      </c>
      <c r="N3" s="5"/>
      <c r="O3" s="5"/>
      <c r="P3" s="5"/>
      <c r="Q3" s="5"/>
      <c r="R3" s="5"/>
      <c r="S3" s="5"/>
      <c r="T3" s="5"/>
      <c r="U3" s="5"/>
      <c r="V3" s="5"/>
      <c r="W3" s="5"/>
      <c r="X3" s="5">
        <f>orig_data!F221</f>
        <v>0</v>
      </c>
      <c r="Y3" s="5">
        <f>orig_data!F233</f>
        <v>0</v>
      </c>
      <c r="Z3" s="5">
        <f>orig_data!F245</f>
        <v>0</v>
      </c>
      <c r="AA3" s="5">
        <f>orig_data!F257</f>
        <v>0</v>
      </c>
      <c r="AB3" s="5">
        <f>orig_data!F269</f>
        <v>0</v>
      </c>
      <c r="AC3" s="5">
        <f>orig_data!F281</f>
        <v>0</v>
      </c>
    </row>
    <row r="4" spans="1:29" ht="15">
      <c r="A4" t="s">
        <v>38</v>
      </c>
      <c r="F4" s="2">
        <f>orig_data!G11</f>
        <v>4.9541482015</v>
      </c>
      <c r="G4" s="2">
        <f>orig_data!G23</f>
        <v>5.4247979528</v>
      </c>
      <c r="H4" s="2">
        <f>orig_data!G35</f>
        <v>5.8942841161</v>
      </c>
      <c r="I4" s="2">
        <f>orig_data!G47</f>
        <v>6.2727885191</v>
      </c>
      <c r="J4" s="2">
        <f>orig_data!G59</f>
        <v>7.2876395061</v>
      </c>
      <c r="K4" s="2">
        <f>orig_data!G71</f>
        <v>8.4691930227</v>
      </c>
      <c r="L4" s="2">
        <f>orig_data!G83</f>
        <v>9.6488704254</v>
      </c>
      <c r="M4" s="2">
        <f>orig_data!G95</f>
        <v>10.355604436</v>
      </c>
      <c r="N4" s="5"/>
      <c r="O4" s="5"/>
      <c r="P4" s="5"/>
      <c r="Q4" s="5"/>
      <c r="R4" s="5"/>
      <c r="S4" s="5"/>
      <c r="T4" s="5"/>
      <c r="U4" s="5"/>
      <c r="V4" s="5"/>
      <c r="W4" s="5"/>
      <c r="X4" s="5">
        <f>orig_data!F227</f>
        <v>0</v>
      </c>
      <c r="Y4" s="5">
        <f>orig_data!F239</f>
        <v>0</v>
      </c>
      <c r="Z4" s="5">
        <f>orig_data!F251</f>
        <v>0</v>
      </c>
      <c r="AA4" s="5">
        <f>orig_data!F263</f>
        <v>0</v>
      </c>
      <c r="AB4" s="5">
        <f>orig_data!F275</f>
        <v>0</v>
      </c>
      <c r="AC4" s="5">
        <f>orig_data!F287</f>
        <v>0</v>
      </c>
    </row>
    <row r="5" spans="1:29" ht="15">
      <c r="A5" t="s">
        <v>23</v>
      </c>
      <c r="F5" s="2">
        <f>orig_data!G12</f>
        <v>4.1855747865</v>
      </c>
      <c r="G5" s="2">
        <f>orig_data!G24</f>
        <v>4.5600294828</v>
      </c>
      <c r="H5" s="2">
        <f>orig_data!G36</f>
        <v>4.800494492</v>
      </c>
      <c r="I5" s="2">
        <f>orig_data!G48</f>
        <v>4.992148811</v>
      </c>
      <c r="J5" s="2">
        <f>orig_data!G60</f>
        <v>5.6406614856</v>
      </c>
      <c r="K5" s="2">
        <f>orig_data!G72</f>
        <v>6.6937094724</v>
      </c>
      <c r="L5" s="2">
        <f>orig_data!G84</f>
        <v>7.4785596985</v>
      </c>
      <c r="M5" s="2">
        <f>orig_data!G96</f>
        <v>8.3572559637</v>
      </c>
      <c r="N5" s="5"/>
      <c r="O5" s="5"/>
      <c r="P5" s="5"/>
      <c r="Q5" s="5"/>
      <c r="R5" s="5"/>
      <c r="S5" s="5"/>
      <c r="T5" s="5"/>
      <c r="U5" s="5"/>
      <c r="V5" s="5"/>
      <c r="W5" s="5"/>
      <c r="X5" s="5">
        <f>orig_data!F228</f>
        <v>0</v>
      </c>
      <c r="Y5" s="5">
        <f>orig_data!F240</f>
        <v>0</v>
      </c>
      <c r="Z5" s="5">
        <f>orig_data!F252</f>
        <v>0</v>
      </c>
      <c r="AA5" s="5">
        <f>orig_data!F264</f>
        <v>0</v>
      </c>
      <c r="AB5" s="5">
        <f>orig_data!F276</f>
        <v>0</v>
      </c>
      <c r="AC5" s="5">
        <f>orig_data!F288</f>
        <v>0</v>
      </c>
    </row>
    <row r="6" spans="1:29" ht="15">
      <c r="A6" t="s">
        <v>24</v>
      </c>
      <c r="F6" s="2">
        <f>orig_data!G13</f>
        <v>3.7806800879</v>
      </c>
      <c r="G6" s="2">
        <f>orig_data!G25</f>
        <v>4.1545208684</v>
      </c>
      <c r="H6" s="2">
        <f>orig_data!G37</f>
        <v>4.404287315</v>
      </c>
      <c r="I6" s="2">
        <f>orig_data!G49</f>
        <v>4.8002275854</v>
      </c>
      <c r="J6" s="2">
        <f>orig_data!G61</f>
        <v>4.9667586685</v>
      </c>
      <c r="K6" s="2">
        <f>orig_data!G73</f>
        <v>5.8121948814</v>
      </c>
      <c r="L6" s="2">
        <f>orig_data!G85</f>
        <v>6.8636254296</v>
      </c>
      <c r="M6" s="2">
        <f>orig_data!G97</f>
        <v>7.2910502199</v>
      </c>
      <c r="N6" s="5"/>
      <c r="O6" s="5"/>
      <c r="P6" s="5"/>
      <c r="Q6" s="5"/>
      <c r="R6" s="5"/>
      <c r="S6" s="5"/>
      <c r="T6" s="5"/>
      <c r="U6" s="5"/>
      <c r="V6" s="5"/>
      <c r="W6" s="5"/>
      <c r="X6" s="5">
        <f>orig_data!F229</f>
        <v>0</v>
      </c>
      <c r="Y6" s="5">
        <f>orig_data!F241</f>
        <v>0</v>
      </c>
      <c r="Z6" s="5">
        <f>orig_data!F253</f>
        <v>0</v>
      </c>
      <c r="AA6" s="5">
        <f>orig_data!F265</f>
        <v>0</v>
      </c>
      <c r="AB6" s="5">
        <f>orig_data!F277</f>
        <v>0</v>
      </c>
      <c r="AC6" s="5">
        <f>orig_data!F289</f>
        <v>0</v>
      </c>
    </row>
    <row r="7" spans="1:29" ht="15">
      <c r="A7" t="s">
        <v>25</v>
      </c>
      <c r="F7" s="2">
        <f>orig_data!G14</f>
        <v>3.4255818049</v>
      </c>
      <c r="G7" s="2">
        <f>orig_data!G26</f>
        <v>3.5628839315</v>
      </c>
      <c r="H7" s="2">
        <f>orig_data!G38</f>
        <v>4.0014727964</v>
      </c>
      <c r="I7" s="2">
        <f>orig_data!G50</f>
        <v>4.153271175</v>
      </c>
      <c r="J7" s="2">
        <f>orig_data!G62</f>
        <v>4.5234737082</v>
      </c>
      <c r="K7" s="2">
        <f>orig_data!G74</f>
        <v>5.4312637519</v>
      </c>
      <c r="L7" s="2">
        <f>orig_data!G86</f>
        <v>6.1777761255</v>
      </c>
      <c r="M7" s="2">
        <f>orig_data!G98</f>
        <v>6.6980323443</v>
      </c>
      <c r="N7" s="5"/>
      <c r="O7" s="5"/>
      <c r="P7" s="5"/>
      <c r="Q7" s="5"/>
      <c r="R7" s="5"/>
      <c r="S7" s="5"/>
      <c r="T7" s="5"/>
      <c r="U7" s="5"/>
      <c r="V7" s="5"/>
      <c r="W7" s="5"/>
      <c r="X7" s="5">
        <f>orig_data!F230</f>
        <v>0</v>
      </c>
      <c r="Y7" s="5">
        <f>orig_data!F242</f>
        <v>0</v>
      </c>
      <c r="Z7" s="5">
        <f>orig_data!F254</f>
        <v>0</v>
      </c>
      <c r="AA7" s="5">
        <f>orig_data!F266</f>
        <v>0</v>
      </c>
      <c r="AB7" s="5">
        <f>orig_data!F278</f>
        <v>0</v>
      </c>
      <c r="AC7" s="5">
        <f>orig_data!F290</f>
        <v>0</v>
      </c>
    </row>
    <row r="8" spans="1:29" ht="15">
      <c r="A8" t="s">
        <v>39</v>
      </c>
      <c r="F8" s="2">
        <f>orig_data!G15</f>
        <v>3.2076595158</v>
      </c>
      <c r="G8" s="2">
        <f>orig_data!G27</f>
        <v>3.2422142161</v>
      </c>
      <c r="H8" s="2">
        <f>orig_data!G39</f>
        <v>3.4038452382</v>
      </c>
      <c r="I8" s="2">
        <f>orig_data!G51</f>
        <v>3.843622354</v>
      </c>
      <c r="J8" s="2">
        <f>orig_data!G63</f>
        <v>3.7969968034</v>
      </c>
      <c r="K8" s="2">
        <f>orig_data!G75</f>
        <v>4.441664769</v>
      </c>
      <c r="L8" s="2">
        <f>orig_data!G87</f>
        <v>5.0564848688</v>
      </c>
      <c r="M8" s="2">
        <f>orig_data!G99</f>
        <v>5.5938978489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f>orig_data!F231</f>
        <v>0</v>
      </c>
      <c r="Y8" s="5">
        <f>orig_data!F243</f>
        <v>0</v>
      </c>
      <c r="Z8" s="5">
        <f>orig_data!F255</f>
        <v>0</v>
      </c>
      <c r="AA8" s="5">
        <f>orig_data!F267</f>
        <v>0</v>
      </c>
      <c r="AB8" s="5">
        <f>orig_data!F279</f>
        <v>0</v>
      </c>
      <c r="AC8" s="5">
        <f>orig_data!F291</f>
        <v>0</v>
      </c>
    </row>
    <row r="9" spans="1:29" ht="15">
      <c r="A9" t="s">
        <v>34</v>
      </c>
      <c r="F9" s="2">
        <f>orig_data!S119</f>
        <v>1.7464886857</v>
      </c>
      <c r="G9" s="2">
        <f>orig_data!S120</f>
        <v>2.1825837366</v>
      </c>
      <c r="H9" s="2">
        <f>orig_data!S121</f>
        <v>2.490438878</v>
      </c>
      <c r="I9" s="2">
        <f>orig_data!S122</f>
        <v>2.4291661651</v>
      </c>
      <c r="J9" s="2">
        <f>orig_data!S123</f>
        <v>3.4906427028</v>
      </c>
      <c r="K9" s="2">
        <f>orig_data!S124</f>
        <v>4.0275282537</v>
      </c>
      <c r="L9" s="2">
        <f>orig_data!S125</f>
        <v>4.5923855566</v>
      </c>
      <c r="M9" s="2">
        <f>orig_data!S126</f>
        <v>4.7617065868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47</v>
      </c>
      <c r="C10" s="2" t="str">
        <f>CONCATENATE(ROUNDUP(orig_data!V127,2))</f>
        <v>2.73</v>
      </c>
      <c r="D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32</v>
      </c>
      <c r="F11" s="2">
        <f>orig_data!P111</f>
        <v>1.5444744609</v>
      </c>
      <c r="G11" s="2">
        <f>orig_data!P112</f>
        <v>1.6731769066</v>
      </c>
      <c r="H11" s="2">
        <f>orig_data!P113</f>
        <v>1.7316545565</v>
      </c>
      <c r="I11" s="2">
        <f>orig_data!P114</f>
        <v>1.6319991772</v>
      </c>
      <c r="J11" s="2">
        <f>orig_data!P115</f>
        <v>1.9193167347</v>
      </c>
      <c r="K11" s="2">
        <f>orig_data!P116</f>
        <v>1.9067609699</v>
      </c>
      <c r="L11" s="2">
        <f>orig_data!P117</f>
        <v>1.9082170076</v>
      </c>
      <c r="M11" s="2">
        <f>orig_data!P118</f>
        <v>1.8512323098</v>
      </c>
    </row>
    <row r="12" spans="1:13" ht="15">
      <c r="A12" t="s">
        <v>33</v>
      </c>
      <c r="B12" s="2">
        <f>orig_data!P102</f>
        <v>1.1986163298</v>
      </c>
      <c r="D12" s="2">
        <f>orig_data!Q102</f>
        <v>1.0434500974</v>
      </c>
      <c r="E12" s="2">
        <f>orig_data!R102</f>
        <v>1.3768565547</v>
      </c>
      <c r="G12" s="2"/>
      <c r="H12" s="2"/>
      <c r="I12" s="2"/>
      <c r="K12" s="2"/>
      <c r="L12" s="2"/>
      <c r="M12" s="2"/>
    </row>
    <row r="13" ht="15">
      <c r="G13" s="2"/>
    </row>
    <row r="14" spans="1:18" ht="15">
      <c r="A14" t="str">
        <f>CONCATENATE((orig_data!A111),(orig_data!B111))</f>
        <v>Disparity Rate RatiosU1 vs U5 @ 1984/85-1986/87</v>
      </c>
      <c r="B14" s="2">
        <f>orig_data!P111</f>
        <v>1.5444744609</v>
      </c>
      <c r="D14" s="2">
        <f>orig_data!Q111</f>
        <v>1.3926297971</v>
      </c>
      <c r="E14" s="2">
        <f>orig_data!R111</f>
        <v>1.7128754285</v>
      </c>
      <c r="G14" s="2"/>
      <c r="H14" s="2"/>
      <c r="I14" s="2"/>
      <c r="K14" s="2"/>
      <c r="L14" s="2"/>
      <c r="M14" s="2"/>
      <c r="N14" s="2"/>
      <c r="O14" s="2"/>
      <c r="P14" s="2"/>
      <c r="Q14" s="2">
        <f aca="true" t="shared" si="0" ref="Q14:Q21">E14-B14</f>
        <v>0.1684009676</v>
      </c>
      <c r="R14" s="2">
        <f>B14-D14</f>
        <v>0.15184466380000017</v>
      </c>
    </row>
    <row r="15" spans="1:18" ht="15">
      <c r="A15" t="str">
        <f>CONCATENATE((orig_data!A112),(orig_data!B112))</f>
        <v>Disparity Rate RatiosU1 vs U5 @ 1987/88-1989/90</v>
      </c>
      <c r="B15" s="2">
        <f>orig_data!P112</f>
        <v>1.6731769066</v>
      </c>
      <c r="D15" s="2">
        <f>orig_data!Q112</f>
        <v>1.510963048</v>
      </c>
      <c r="E15" s="2">
        <f>orig_data!R112</f>
        <v>1.8528057086</v>
      </c>
      <c r="G15" s="2"/>
      <c r="H15" s="2"/>
      <c r="I15" s="2"/>
      <c r="K15" s="2"/>
      <c r="L15" s="2"/>
      <c r="M15" s="2"/>
      <c r="N15" s="2"/>
      <c r="O15" s="2"/>
      <c r="P15" s="2"/>
      <c r="Q15" s="2">
        <f t="shared" si="0"/>
        <v>0.1796288020000001</v>
      </c>
      <c r="R15" s="2">
        <f aca="true" t="shared" si="1" ref="R15:R21">B15-D15</f>
        <v>0.16221385859999993</v>
      </c>
    </row>
    <row r="16" spans="1:18" ht="15">
      <c r="A16" t="str">
        <f>CONCATENATE((orig_data!A113),(orig_data!B113))</f>
        <v>Disparity Rate RatiosU1 vs U5 @ 1990/91-1992/93</v>
      </c>
      <c r="B16" s="2">
        <f>orig_data!P113</f>
        <v>1.7316545565</v>
      </c>
      <c r="D16" s="2">
        <f>orig_data!Q113</f>
        <v>1.566765256</v>
      </c>
      <c r="E16" s="2">
        <f>orig_data!R113</f>
        <v>1.9138971147</v>
      </c>
      <c r="G16" s="2"/>
      <c r="H16" s="2"/>
      <c r="I16" s="2"/>
      <c r="K16" s="2"/>
      <c r="L16" s="2"/>
      <c r="M16" s="2"/>
      <c r="N16" s="2"/>
      <c r="O16" s="2"/>
      <c r="P16" s="2"/>
      <c r="Q16" s="2">
        <f t="shared" si="0"/>
        <v>0.1822425581999998</v>
      </c>
      <c r="R16" s="2">
        <f t="shared" si="1"/>
        <v>0.16488930050000006</v>
      </c>
    </row>
    <row r="17" spans="1:18" ht="15">
      <c r="A17" t="str">
        <f>CONCATENATE((orig_data!A114),(orig_data!B114))</f>
        <v>Disparity Rate RatiosU1 vs U5 @ 1993/94-1995/96</v>
      </c>
      <c r="B17" s="2">
        <f>orig_data!P114</f>
        <v>1.6319991772</v>
      </c>
      <c r="D17" s="2">
        <f>orig_data!Q114</f>
        <v>1.4780577946</v>
      </c>
      <c r="E17" s="2">
        <f>orig_data!R114</f>
        <v>1.8019737279</v>
      </c>
      <c r="G17" s="2"/>
      <c r="H17" s="2"/>
      <c r="I17" s="2"/>
      <c r="K17" s="2"/>
      <c r="L17" s="2"/>
      <c r="M17" s="2"/>
      <c r="N17" s="2"/>
      <c r="O17" s="2"/>
      <c r="P17" s="2"/>
      <c r="Q17" s="2">
        <f t="shared" si="0"/>
        <v>0.16997455070000012</v>
      </c>
      <c r="R17" s="2">
        <f t="shared" si="1"/>
        <v>0.1539413826</v>
      </c>
    </row>
    <row r="18" spans="1:18" ht="15">
      <c r="A18" t="str">
        <f>CONCATENATE((orig_data!A115),(orig_data!B115))</f>
        <v>Disparity Rate RatiosU1 vs U5 @ 1996/97-1998/99</v>
      </c>
      <c r="B18" s="2">
        <f>orig_data!P115</f>
        <v>1.9193167347</v>
      </c>
      <c r="D18" s="2">
        <f>orig_data!Q115</f>
        <v>1.7403538636</v>
      </c>
      <c r="E18" s="2">
        <f>orig_data!R115</f>
        <v>2.1166825926</v>
      </c>
      <c r="G18" s="2"/>
      <c r="H18" s="2"/>
      <c r="I18" s="2"/>
      <c r="K18" s="2"/>
      <c r="L18" s="2"/>
      <c r="M18" s="2"/>
      <c r="N18" s="2"/>
      <c r="O18" s="2"/>
      <c r="P18" s="2"/>
      <c r="Q18" s="2">
        <f t="shared" si="0"/>
        <v>0.19736585790000016</v>
      </c>
      <c r="R18" s="2">
        <f t="shared" si="1"/>
        <v>0.17896287109999998</v>
      </c>
    </row>
    <row r="19" spans="1:18" ht="15">
      <c r="A19" t="str">
        <f>CONCATENATE((orig_data!A116),(orig_data!B116))</f>
        <v>Disparity Rate RatiosU1 vs U5 @ 1999/00-2001/02</v>
      </c>
      <c r="B19" s="2">
        <f>orig_data!P116</f>
        <v>1.9067609699</v>
      </c>
      <c r="D19" s="2">
        <f>orig_data!Q116</f>
        <v>1.7332754118</v>
      </c>
      <c r="E19" s="2">
        <f>orig_data!R116</f>
        <v>2.0976108998</v>
      </c>
      <c r="G19" s="2"/>
      <c r="H19" s="2"/>
      <c r="I19" s="2"/>
      <c r="K19" s="2"/>
      <c r="L19" s="2"/>
      <c r="M19" s="2"/>
      <c r="N19" s="2"/>
      <c r="O19" s="2"/>
      <c r="P19" s="2"/>
      <c r="Q19" s="2">
        <f t="shared" si="0"/>
        <v>0.19084992989999972</v>
      </c>
      <c r="R19" s="2">
        <f t="shared" si="1"/>
        <v>0.1734855581000001</v>
      </c>
    </row>
    <row r="20" spans="1:18" ht="15">
      <c r="A20" t="str">
        <f>CONCATENATE((orig_data!A117),(orig_data!B117))</f>
        <v>Disparity Rate RatiosU1 vs U5 @ 2002/03-2004/05</v>
      </c>
      <c r="B20" s="2">
        <f>orig_data!P117</f>
        <v>1.9082170076</v>
      </c>
      <c r="D20" s="2">
        <f>orig_data!Q117</f>
        <v>1.7374228237</v>
      </c>
      <c r="E20" s="2">
        <f>orig_data!R117</f>
        <v>2.0958008025</v>
      </c>
      <c r="G20" s="2"/>
      <c r="H20" s="2"/>
      <c r="I20" s="2"/>
      <c r="K20" s="2"/>
      <c r="L20" s="2"/>
      <c r="M20" s="2"/>
      <c r="N20" s="2"/>
      <c r="O20" s="2"/>
      <c r="P20" s="2"/>
      <c r="Q20" s="2">
        <f t="shared" si="0"/>
        <v>0.18758379489999988</v>
      </c>
      <c r="R20" s="2">
        <f t="shared" si="1"/>
        <v>0.1707941839</v>
      </c>
    </row>
    <row r="21" spans="1:18" ht="15">
      <c r="A21" t="str">
        <f>CONCATENATE((orig_data!A118),(orig_data!B118))</f>
        <v>Disparity Rate RatiosU1 vs U5 @ 2005/06-2007/08</v>
      </c>
      <c r="B21" s="2">
        <f>orig_data!P118</f>
        <v>1.8512323098</v>
      </c>
      <c r="D21" s="2">
        <f>orig_data!Q118</f>
        <v>1.6880763524</v>
      </c>
      <c r="E21" s="2">
        <f>orig_data!R118</f>
        <v>2.030157617</v>
      </c>
      <c r="G21" s="2"/>
      <c r="H21" s="2"/>
      <c r="I21" s="2"/>
      <c r="K21" s="2"/>
      <c r="L21" s="2"/>
      <c r="M21" s="2"/>
      <c r="N21" s="2"/>
      <c r="O21" s="2"/>
      <c r="P21" s="2"/>
      <c r="Q21" s="2">
        <f t="shared" si="0"/>
        <v>0.17892530719999988</v>
      </c>
      <c r="R21" s="2">
        <f t="shared" si="1"/>
        <v>0.1631559574000001</v>
      </c>
    </row>
    <row r="22" spans="2:16" ht="15">
      <c r="B22" s="2"/>
      <c r="D22" s="2"/>
      <c r="E22" s="2"/>
      <c r="G22" s="2"/>
      <c r="H22" s="2"/>
      <c r="I22" s="2"/>
      <c r="K22" s="2"/>
      <c r="L22" s="2"/>
      <c r="M22" s="2"/>
      <c r="N22" s="2"/>
      <c r="O22" s="2"/>
      <c r="P22" s="2"/>
    </row>
    <row r="23" spans="1:18" ht="15">
      <c r="A23" t="str">
        <f>CONCATENATE((orig_data!A119),(orig_data!C119))</f>
        <v>Disparity Rate Difference for Urban01: 1984/85-1986/87</v>
      </c>
      <c r="G23" s="2"/>
      <c r="N23" s="2">
        <f>orig_data!S119</f>
        <v>1.7464886857</v>
      </c>
      <c r="O23" s="2">
        <f>orig_data!T119</f>
        <v>1.5717461199</v>
      </c>
      <c r="P23" s="2">
        <f>orig_data!U119</f>
        <v>1.9212312515</v>
      </c>
      <c r="Q23" s="2">
        <f>P23-N23</f>
        <v>0.17474256580000014</v>
      </c>
      <c r="R23" s="2">
        <f>N23-O23</f>
        <v>0.17474256579999992</v>
      </c>
    </row>
    <row r="24" spans="1:18" ht="15">
      <c r="A24" t="str">
        <f>CONCATENATE((orig_data!A120),(orig_data!C120))</f>
        <v>Disparity Rate Difference for Urban02: 1987/88-1989/90</v>
      </c>
      <c r="B24" t="s">
        <v>15</v>
      </c>
      <c r="G24" s="2"/>
      <c r="N24" s="2">
        <f>orig_data!S120</f>
        <v>2.1825837366</v>
      </c>
      <c r="O24" s="2">
        <f>orig_data!T120</f>
        <v>2.005380947</v>
      </c>
      <c r="P24" s="2">
        <f>orig_data!U120</f>
        <v>2.3597865263</v>
      </c>
      <c r="Q24" s="2">
        <f aca="true" t="shared" si="2" ref="Q24:Q30">P24-N24</f>
        <v>0.17720278970000036</v>
      </c>
      <c r="R24" s="2">
        <f aca="true" t="shared" si="3" ref="R24:R30">N24-O24</f>
        <v>0.1772027895999999</v>
      </c>
    </row>
    <row r="25" spans="1:18" ht="15">
      <c r="A25" t="str">
        <f>CONCATENATE((orig_data!A121),(orig_data!C121))</f>
        <v>Disparity Rate Difference for Urban03: 1990/91-1992/93</v>
      </c>
      <c r="B25" t="s">
        <v>15</v>
      </c>
      <c r="G25" s="2"/>
      <c r="N25" s="2">
        <f>orig_data!S121</f>
        <v>2.490438878</v>
      </c>
      <c r="O25" s="2">
        <f>orig_data!T121</f>
        <v>2.3086871556</v>
      </c>
      <c r="P25" s="2">
        <f>orig_data!U121</f>
        <v>2.6721906004</v>
      </c>
      <c r="Q25" s="2">
        <f t="shared" si="2"/>
        <v>0.18175172240000004</v>
      </c>
      <c r="R25" s="2">
        <f t="shared" si="3"/>
        <v>0.18175172240000004</v>
      </c>
    </row>
    <row r="26" spans="1:18" ht="15">
      <c r="A26" t="str">
        <f>CONCATENATE((orig_data!A122),(orig_data!C122))</f>
        <v>Disparity Rate Difference for Urban04: 1993/94-1995/96</v>
      </c>
      <c r="B26" t="s">
        <v>15</v>
      </c>
      <c r="G26" s="2"/>
      <c r="N26" s="2">
        <f>orig_data!S122</f>
        <v>2.4291661651</v>
      </c>
      <c r="O26" s="2">
        <f>orig_data!T122</f>
        <v>2.2402075019</v>
      </c>
      <c r="P26" s="2">
        <f>orig_data!U122</f>
        <v>2.6181248283</v>
      </c>
      <c r="Q26" s="2">
        <f t="shared" si="2"/>
        <v>0.1889586632000002</v>
      </c>
      <c r="R26" s="2">
        <f t="shared" si="3"/>
        <v>0.18895866319999977</v>
      </c>
    </row>
    <row r="27" spans="1:18" ht="15">
      <c r="A27" t="str">
        <f>CONCATENATE((orig_data!A123),(orig_data!C123))</f>
        <v>Disparity Rate Difference for Urban05: 1996/97-1998/99</v>
      </c>
      <c r="B27" t="s">
        <v>15</v>
      </c>
      <c r="G27" s="2"/>
      <c r="N27" s="2">
        <f>orig_data!S123</f>
        <v>3.4906427028</v>
      </c>
      <c r="O27" s="2">
        <f>orig_data!T123</f>
        <v>3.2927757459</v>
      </c>
      <c r="P27" s="2">
        <f>orig_data!U123</f>
        <v>3.6885096597</v>
      </c>
      <c r="Q27" s="2">
        <f t="shared" si="2"/>
        <v>0.1978669569</v>
      </c>
      <c r="R27" s="2">
        <f t="shared" si="3"/>
        <v>0.1978669569</v>
      </c>
    </row>
    <row r="28" spans="1:18" ht="15">
      <c r="A28" t="str">
        <f>CONCATENATE((orig_data!A124),(orig_data!C124))</f>
        <v>Disparity Rate Difference for Urban06: 1999/00-2001/02</v>
      </c>
      <c r="B28" t="s">
        <v>15</v>
      </c>
      <c r="G28" s="2"/>
      <c r="N28" s="2">
        <f>orig_data!S124</f>
        <v>4.0275282537</v>
      </c>
      <c r="O28" s="2">
        <f>orig_data!T124</f>
        <v>3.8167820718</v>
      </c>
      <c r="P28" s="2">
        <f>orig_data!U124</f>
        <v>4.2382744357</v>
      </c>
      <c r="Q28" s="2">
        <f t="shared" si="2"/>
        <v>0.21074618200000028</v>
      </c>
      <c r="R28" s="2">
        <f t="shared" si="3"/>
        <v>0.21074618189999983</v>
      </c>
    </row>
    <row r="29" spans="1:18" ht="15">
      <c r="A29" t="str">
        <f>CONCATENATE((orig_data!A125),(orig_data!C125))</f>
        <v>Disparity Rate Difference for Urban07: 2002/03-2004/05</v>
      </c>
      <c r="B29" t="s">
        <v>15</v>
      </c>
      <c r="G29" s="2"/>
      <c r="N29" s="2">
        <f>orig_data!S125</f>
        <v>4.5923855566</v>
      </c>
      <c r="O29" s="2">
        <f>orig_data!T125</f>
        <v>4.3707029363</v>
      </c>
      <c r="P29" s="2">
        <f>orig_data!U125</f>
        <v>4.8140681769</v>
      </c>
      <c r="Q29" s="2">
        <f t="shared" si="2"/>
        <v>0.2216826203000002</v>
      </c>
      <c r="R29" s="2">
        <f t="shared" si="3"/>
        <v>0.2216826203000002</v>
      </c>
    </row>
    <row r="30" spans="1:18" ht="15">
      <c r="A30" t="str">
        <f>CONCATENATE((orig_data!A126),(orig_data!C126))</f>
        <v>Disparity Rate Difference for Urban08: 2005/06-2007/08</v>
      </c>
      <c r="B30" t="s">
        <v>15</v>
      </c>
      <c r="G30" s="2"/>
      <c r="N30" s="2">
        <f>orig_data!S126</f>
        <v>4.7617065868</v>
      </c>
      <c r="O30" s="2">
        <f>orig_data!T126</f>
        <v>4.5348360166</v>
      </c>
      <c r="P30" s="2">
        <f>orig_data!U126</f>
        <v>4.9885771569</v>
      </c>
      <c r="Q30" s="2">
        <f t="shared" si="2"/>
        <v>0.2268705701</v>
      </c>
      <c r="R30" s="2">
        <f t="shared" si="3"/>
        <v>0.2268705702</v>
      </c>
    </row>
    <row r="31" spans="2:17" ht="15">
      <c r="B31" t="s">
        <v>15</v>
      </c>
      <c r="N31" s="2"/>
      <c r="O31" s="2"/>
      <c r="P31" s="2"/>
      <c r="Q3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6"/>
  <sheetViews>
    <sheetView zoomScalePageLayoutView="0" workbookViewId="0" topLeftCell="A1">
      <pane xSplit="3" ySplit="4" topLeftCell="D6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00" sqref="G100"/>
    </sheetView>
  </sheetViews>
  <sheetFormatPr defaultColWidth="8.796875" defaultRowHeight="14.25"/>
  <cols>
    <col min="1" max="1" width="42.59765625" style="0" customWidth="1"/>
    <col min="2" max="2" width="19" style="0" customWidth="1"/>
    <col min="3" max="3" width="17.3984375" style="0" customWidth="1"/>
  </cols>
  <sheetData>
    <row r="1" ht="15">
      <c r="A1" t="s">
        <v>86</v>
      </c>
    </row>
    <row r="2" ht="15">
      <c r="A2" t="s">
        <v>79</v>
      </c>
    </row>
    <row r="3" ht="15">
      <c r="A3" t="s">
        <v>87</v>
      </c>
    </row>
    <row r="4" spans="1:26" ht="15">
      <c r="A4" t="s">
        <v>29</v>
      </c>
      <c r="B4" t="s">
        <v>0</v>
      </c>
      <c r="C4" t="s">
        <v>52</v>
      </c>
      <c r="D4" t="s">
        <v>1</v>
      </c>
      <c r="E4" t="s">
        <v>80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53</v>
      </c>
      <c r="X4" t="s">
        <v>54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85</v>
      </c>
      <c r="D5" t="s">
        <v>16</v>
      </c>
      <c r="E5">
        <v>598</v>
      </c>
      <c r="F5">
        <v>5804</v>
      </c>
      <c r="G5">
        <v>5.576264318</v>
      </c>
      <c r="H5">
        <v>4.8978557841</v>
      </c>
      <c r="I5">
        <v>6.3486401222</v>
      </c>
      <c r="J5">
        <v>2.26775E-05</v>
      </c>
      <c r="K5">
        <v>10.303239145</v>
      </c>
      <c r="L5">
        <v>0.4213307809</v>
      </c>
      <c r="M5">
        <v>0.2804</v>
      </c>
      <c r="N5">
        <v>0.1507</v>
      </c>
      <c r="O5">
        <v>0.4101</v>
      </c>
      <c r="P5">
        <v>1.3236756055</v>
      </c>
      <c r="Q5">
        <v>1.1626371798</v>
      </c>
      <c r="R5">
        <v>1.5070196781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85</v>
      </c>
      <c r="D6" t="s">
        <v>17</v>
      </c>
      <c r="E6">
        <v>3036</v>
      </c>
      <c r="F6">
        <v>55705</v>
      </c>
      <c r="G6">
        <v>6.3417511441</v>
      </c>
      <c r="H6">
        <v>5.7702534191</v>
      </c>
      <c r="I6">
        <v>6.9698511749</v>
      </c>
      <c r="J6" s="1">
        <v>2.078962E-17</v>
      </c>
      <c r="K6">
        <v>5.4501391258</v>
      </c>
      <c r="L6">
        <v>0.0989137586</v>
      </c>
      <c r="M6">
        <v>0.409</v>
      </c>
      <c r="N6">
        <v>0.3146</v>
      </c>
      <c r="O6">
        <v>0.5035</v>
      </c>
      <c r="P6">
        <v>1.5053843947</v>
      </c>
      <c r="Q6">
        <v>1.3697241115</v>
      </c>
      <c r="R6">
        <v>1.6544807505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85</v>
      </c>
      <c r="D7" t="s">
        <v>18</v>
      </c>
      <c r="E7">
        <v>2816</v>
      </c>
      <c r="F7">
        <v>60409</v>
      </c>
      <c r="G7">
        <v>4.7054883445</v>
      </c>
      <c r="H7">
        <v>4.2779276927</v>
      </c>
      <c r="I7">
        <v>5.1757818622</v>
      </c>
      <c r="J7">
        <v>0.0228439965</v>
      </c>
      <c r="K7">
        <v>4.6615570528</v>
      </c>
      <c r="L7">
        <v>0.0878445209</v>
      </c>
      <c r="M7">
        <v>0.1106</v>
      </c>
      <c r="N7">
        <v>0.0154</v>
      </c>
      <c r="O7">
        <v>0.2059</v>
      </c>
      <c r="P7">
        <v>1.1169736186</v>
      </c>
      <c r="Q7">
        <v>1.0154806526</v>
      </c>
      <c r="R7">
        <v>1.2286103742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85</v>
      </c>
      <c r="D8" t="s">
        <v>19</v>
      </c>
      <c r="E8">
        <v>2322</v>
      </c>
      <c r="F8">
        <v>61185</v>
      </c>
      <c r="G8">
        <v>3.8161823949</v>
      </c>
      <c r="H8">
        <v>3.4630328152</v>
      </c>
      <c r="I8">
        <v>4.2053450972</v>
      </c>
      <c r="J8">
        <v>0.0460110756</v>
      </c>
      <c r="K8">
        <v>3.7950478058</v>
      </c>
      <c r="L8">
        <v>0.0787564521</v>
      </c>
      <c r="M8">
        <v>-0.0989</v>
      </c>
      <c r="N8">
        <v>-0.196</v>
      </c>
      <c r="O8">
        <v>-0.0018</v>
      </c>
      <c r="P8">
        <v>0.9058730458</v>
      </c>
      <c r="Q8">
        <v>0.8220435397</v>
      </c>
      <c r="R8">
        <v>0.9982512306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85</v>
      </c>
      <c r="D9" t="s">
        <v>20</v>
      </c>
      <c r="E9">
        <v>2228</v>
      </c>
      <c r="F9">
        <v>59723</v>
      </c>
      <c r="G9">
        <v>4.1427442205</v>
      </c>
      <c r="H9">
        <v>3.759485766</v>
      </c>
      <c r="I9">
        <v>4.5650737214</v>
      </c>
      <c r="J9">
        <v>0.7352532011</v>
      </c>
      <c r="K9">
        <v>3.7305560672</v>
      </c>
      <c r="L9">
        <v>0.0790343668</v>
      </c>
      <c r="M9">
        <v>-0.0167</v>
      </c>
      <c r="N9">
        <v>-0.1138</v>
      </c>
      <c r="O9">
        <v>0.0803</v>
      </c>
      <c r="P9">
        <v>0.9833912368</v>
      </c>
      <c r="Q9">
        <v>0.8924145833</v>
      </c>
      <c r="R9">
        <v>1.0836424491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85</v>
      </c>
      <c r="D10" t="s">
        <v>21</v>
      </c>
      <c r="E10">
        <v>1573</v>
      </c>
      <c r="F10">
        <v>57223</v>
      </c>
      <c r="G10">
        <v>3.8014156601</v>
      </c>
      <c r="H10">
        <v>3.4355502448</v>
      </c>
      <c r="I10">
        <v>4.2062435391</v>
      </c>
      <c r="J10">
        <v>0.0466210965</v>
      </c>
      <c r="K10">
        <v>2.7488946752</v>
      </c>
      <c r="L10">
        <v>0.0693096553</v>
      </c>
      <c r="M10">
        <v>-0.1027</v>
      </c>
      <c r="N10">
        <v>-0.2039</v>
      </c>
      <c r="O10">
        <v>-0.0015</v>
      </c>
      <c r="P10">
        <v>0.902367766</v>
      </c>
      <c r="Q10">
        <v>0.815519816</v>
      </c>
      <c r="R10">
        <v>0.9984644999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85</v>
      </c>
      <c r="D11" t="s">
        <v>22</v>
      </c>
      <c r="E11">
        <v>4433</v>
      </c>
      <c r="F11">
        <v>100628</v>
      </c>
      <c r="G11">
        <v>4.9541482015</v>
      </c>
      <c r="H11">
        <v>4.5211362478</v>
      </c>
      <c r="I11">
        <v>5.4286318874</v>
      </c>
      <c r="J11">
        <v>0.000512595</v>
      </c>
      <c r="K11">
        <v>4.4053344993</v>
      </c>
      <c r="L11">
        <v>0.0661652602</v>
      </c>
      <c r="M11">
        <v>0.1621</v>
      </c>
      <c r="N11">
        <v>0.0707</v>
      </c>
      <c r="O11">
        <v>0.2536</v>
      </c>
      <c r="P11">
        <v>1.1759996919</v>
      </c>
      <c r="Q11">
        <v>1.0732127135</v>
      </c>
      <c r="R11">
        <v>1.2886310961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85</v>
      </c>
      <c r="D12" t="s">
        <v>23</v>
      </c>
      <c r="E12">
        <v>3835</v>
      </c>
      <c r="F12">
        <v>102439</v>
      </c>
      <c r="G12">
        <v>4.1855747865</v>
      </c>
      <c r="H12">
        <v>3.8146359532</v>
      </c>
      <c r="I12">
        <v>4.5925840653</v>
      </c>
      <c r="J12">
        <v>0.8914305814</v>
      </c>
      <c r="K12">
        <v>3.7436913675</v>
      </c>
      <c r="L12">
        <v>0.0604529299</v>
      </c>
      <c r="M12">
        <v>-0.0065</v>
      </c>
      <c r="N12">
        <v>-0.0993</v>
      </c>
      <c r="O12">
        <v>0.0863</v>
      </c>
      <c r="P12">
        <v>0.9935582182</v>
      </c>
      <c r="Q12">
        <v>0.9055059565</v>
      </c>
      <c r="R12">
        <v>1.0901727656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85</v>
      </c>
      <c r="D13" t="s">
        <v>24</v>
      </c>
      <c r="E13">
        <v>3420</v>
      </c>
      <c r="F13">
        <v>100300</v>
      </c>
      <c r="G13">
        <v>3.7806800879</v>
      </c>
      <c r="H13">
        <v>3.4432312496</v>
      </c>
      <c r="I13">
        <v>4.1512001056</v>
      </c>
      <c r="J13">
        <v>0.0233096001</v>
      </c>
      <c r="K13">
        <v>3.4097706879</v>
      </c>
      <c r="L13">
        <v>0.0583058485</v>
      </c>
      <c r="M13">
        <v>-0.1082</v>
      </c>
      <c r="N13">
        <v>-0.2017</v>
      </c>
      <c r="O13">
        <v>-0.0147</v>
      </c>
      <c r="P13">
        <v>0.8974456229</v>
      </c>
      <c r="Q13">
        <v>0.8173431081</v>
      </c>
      <c r="R13">
        <v>0.9853984675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85</v>
      </c>
      <c r="D14" t="s">
        <v>25</v>
      </c>
      <c r="E14">
        <v>2380</v>
      </c>
      <c r="F14">
        <v>94308</v>
      </c>
      <c r="G14">
        <v>3.4255818049</v>
      </c>
      <c r="H14">
        <v>3.1091326719</v>
      </c>
      <c r="I14">
        <v>3.7742392945</v>
      </c>
      <c r="J14">
        <v>2.88446E-05</v>
      </c>
      <c r="K14">
        <v>2.5236459261</v>
      </c>
      <c r="L14">
        <v>0.0517296981</v>
      </c>
      <c r="M14">
        <v>-0.2068</v>
      </c>
      <c r="N14">
        <v>-0.3038</v>
      </c>
      <c r="O14">
        <v>-0.1099</v>
      </c>
      <c r="P14">
        <v>0.8131535399</v>
      </c>
      <c r="Q14">
        <v>0.7380358672</v>
      </c>
      <c r="R14">
        <v>0.8959167282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85</v>
      </c>
      <c r="D15" t="s">
        <v>26</v>
      </c>
      <c r="E15">
        <v>2311</v>
      </c>
      <c r="F15">
        <v>94971</v>
      </c>
      <c r="G15">
        <v>3.2076595158</v>
      </c>
      <c r="H15">
        <v>2.9076580633</v>
      </c>
      <c r="I15">
        <v>3.5386140134</v>
      </c>
      <c r="J15" s="1">
        <v>5.314453E-08</v>
      </c>
      <c r="K15">
        <v>2.4333743985</v>
      </c>
      <c r="L15">
        <v>0.0506184639</v>
      </c>
      <c r="M15">
        <v>-0.2726</v>
      </c>
      <c r="N15">
        <v>-0.3708</v>
      </c>
      <c r="O15">
        <v>-0.1744</v>
      </c>
      <c r="P15">
        <v>0.7614238511</v>
      </c>
      <c r="Q15">
        <v>0.6902104757</v>
      </c>
      <c r="R15">
        <v>0.8399847603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85</v>
      </c>
      <c r="D16" t="s">
        <v>27</v>
      </c>
      <c r="E16">
        <v>28952</v>
      </c>
      <c r="F16">
        <v>792695</v>
      </c>
      <c r="G16">
        <v>4.2127121592</v>
      </c>
      <c r="H16" t="s">
        <v>15</v>
      </c>
      <c r="I16" t="s">
        <v>15</v>
      </c>
      <c r="J16" t="s">
        <v>15</v>
      </c>
      <c r="K16">
        <v>3.6523505257</v>
      </c>
      <c r="L16">
        <v>0.0214651124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88</v>
      </c>
      <c r="D17" t="s">
        <v>16</v>
      </c>
      <c r="E17">
        <v>669</v>
      </c>
      <c r="F17">
        <v>7905</v>
      </c>
      <c r="G17">
        <v>5.5358005825</v>
      </c>
      <c r="H17">
        <v>4.8919687229</v>
      </c>
      <c r="I17">
        <v>6.2643671343</v>
      </c>
      <c r="J17">
        <v>0.002153258</v>
      </c>
      <c r="K17">
        <v>8.4629981025</v>
      </c>
      <c r="L17">
        <v>0.32719841</v>
      </c>
      <c r="M17">
        <v>0.1936</v>
      </c>
      <c r="N17">
        <v>0.0699</v>
      </c>
      <c r="O17">
        <v>0.3172</v>
      </c>
      <c r="P17">
        <v>1.2135562517</v>
      </c>
      <c r="Q17">
        <v>1.0724156584</v>
      </c>
      <c r="R17">
        <v>1.3732723542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88</v>
      </c>
      <c r="D18" t="s">
        <v>17</v>
      </c>
      <c r="E18">
        <v>3548</v>
      </c>
      <c r="F18">
        <v>58150</v>
      </c>
      <c r="G18">
        <v>7.0700608588</v>
      </c>
      <c r="H18">
        <v>6.4421704425</v>
      </c>
      <c r="I18">
        <v>7.7591490311</v>
      </c>
      <c r="J18" s="1">
        <v>2.597264E-20</v>
      </c>
      <c r="K18">
        <v>6.1014617369</v>
      </c>
      <c r="L18">
        <v>0.1024335175</v>
      </c>
      <c r="M18">
        <v>0.4382</v>
      </c>
      <c r="N18">
        <v>0.3452</v>
      </c>
      <c r="O18">
        <v>0.5312</v>
      </c>
      <c r="P18">
        <v>1.5498962484</v>
      </c>
      <c r="Q18">
        <v>1.4122503328</v>
      </c>
      <c r="R18">
        <v>1.7009579146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88</v>
      </c>
      <c r="D19" t="s">
        <v>18</v>
      </c>
      <c r="E19">
        <v>3221</v>
      </c>
      <c r="F19">
        <v>60480</v>
      </c>
      <c r="G19">
        <v>5.2589485548</v>
      </c>
      <c r="H19">
        <v>4.787117452</v>
      </c>
      <c r="I19">
        <v>5.7772845933</v>
      </c>
      <c r="J19">
        <v>0.0030177354</v>
      </c>
      <c r="K19">
        <v>5.3257275132</v>
      </c>
      <c r="L19">
        <v>0.0938390451</v>
      </c>
      <c r="M19">
        <v>0.1423</v>
      </c>
      <c r="N19">
        <v>0.0482</v>
      </c>
      <c r="O19">
        <v>0.2363</v>
      </c>
      <c r="P19">
        <v>1.1528648478</v>
      </c>
      <c r="Q19">
        <v>1.0494301998</v>
      </c>
      <c r="R19">
        <v>1.2664942914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88</v>
      </c>
      <c r="D20" t="s">
        <v>19</v>
      </c>
      <c r="E20">
        <v>2607</v>
      </c>
      <c r="F20">
        <v>64572</v>
      </c>
      <c r="G20">
        <v>3.9625338069</v>
      </c>
      <c r="H20">
        <v>3.6006831826</v>
      </c>
      <c r="I20">
        <v>4.3607486065</v>
      </c>
      <c r="J20">
        <v>0.0039545635</v>
      </c>
      <c r="K20">
        <v>4.0373536517</v>
      </c>
      <c r="L20">
        <v>0.079072647</v>
      </c>
      <c r="M20">
        <v>-0.1408</v>
      </c>
      <c r="N20">
        <v>-0.2366</v>
      </c>
      <c r="O20">
        <v>-0.045</v>
      </c>
      <c r="P20">
        <v>0.8686652639</v>
      </c>
      <c r="Q20">
        <v>0.7893404976</v>
      </c>
      <c r="R20">
        <v>0.9559617718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88</v>
      </c>
      <c r="D21" t="s">
        <v>20</v>
      </c>
      <c r="E21">
        <v>2491</v>
      </c>
      <c r="F21">
        <v>60708</v>
      </c>
      <c r="G21">
        <v>4.5895407774</v>
      </c>
      <c r="H21">
        <v>4.170552773</v>
      </c>
      <c r="I21">
        <v>5.0506217507</v>
      </c>
      <c r="J21">
        <v>0.9006298005</v>
      </c>
      <c r="K21">
        <v>4.1032483363</v>
      </c>
      <c r="L21">
        <v>0.0822130837</v>
      </c>
      <c r="M21">
        <v>0.0061</v>
      </c>
      <c r="N21">
        <v>-0.0896</v>
      </c>
      <c r="O21">
        <v>0.1018</v>
      </c>
      <c r="P21">
        <v>1.0061175109</v>
      </c>
      <c r="Q21">
        <v>0.9142671083</v>
      </c>
      <c r="R21">
        <v>1.1071955192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88</v>
      </c>
      <c r="D22" t="s">
        <v>21</v>
      </c>
      <c r="E22">
        <v>1795</v>
      </c>
      <c r="F22">
        <v>54980</v>
      </c>
      <c r="G22">
        <v>4.4599142639</v>
      </c>
      <c r="H22">
        <v>4.0374491899</v>
      </c>
      <c r="I22">
        <v>4.9265846593</v>
      </c>
      <c r="J22">
        <v>0.6569340964</v>
      </c>
      <c r="K22">
        <v>3.2648235722</v>
      </c>
      <c r="L22">
        <v>0.0770597314</v>
      </c>
      <c r="M22">
        <v>-0.0226</v>
      </c>
      <c r="N22">
        <v>-0.1221</v>
      </c>
      <c r="O22">
        <v>0.077</v>
      </c>
      <c r="P22">
        <v>0.9777008323</v>
      </c>
      <c r="Q22">
        <v>0.8850881877</v>
      </c>
      <c r="R22">
        <v>1.0800041518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88</v>
      </c>
      <c r="D23" t="s">
        <v>22</v>
      </c>
      <c r="E23">
        <v>4998</v>
      </c>
      <c r="F23">
        <v>102816</v>
      </c>
      <c r="G23">
        <v>5.4247979528</v>
      </c>
      <c r="H23">
        <v>4.955949932</v>
      </c>
      <c r="I23">
        <v>5.9380004302</v>
      </c>
      <c r="J23">
        <v>0.0001715153</v>
      </c>
      <c r="K23">
        <v>4.8611111111</v>
      </c>
      <c r="L23">
        <v>0.068760246</v>
      </c>
      <c r="M23">
        <v>0.1733</v>
      </c>
      <c r="N23">
        <v>0.0829</v>
      </c>
      <c r="O23">
        <v>0.2637</v>
      </c>
      <c r="P23">
        <v>1.1892222943</v>
      </c>
      <c r="Q23">
        <v>1.0864415965</v>
      </c>
      <c r="R23">
        <v>1.3017263605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88</v>
      </c>
      <c r="D24" t="s">
        <v>23</v>
      </c>
      <c r="E24">
        <v>4276</v>
      </c>
      <c r="F24">
        <v>103893</v>
      </c>
      <c r="G24">
        <v>4.5600294828</v>
      </c>
      <c r="H24">
        <v>4.1598077133</v>
      </c>
      <c r="I24">
        <v>4.9987572303</v>
      </c>
      <c r="J24">
        <v>0.9940075086</v>
      </c>
      <c r="K24">
        <v>4.1157729587</v>
      </c>
      <c r="L24">
        <v>0.0629408438</v>
      </c>
      <c r="M24">
        <v>-0.0004</v>
      </c>
      <c r="N24">
        <v>-0.0922</v>
      </c>
      <c r="O24">
        <v>0.0915</v>
      </c>
      <c r="P24">
        <v>0.9996480553</v>
      </c>
      <c r="Q24">
        <v>0.9119115801</v>
      </c>
      <c r="R24">
        <v>1.0958257974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88</v>
      </c>
      <c r="D25" t="s">
        <v>24</v>
      </c>
      <c r="E25">
        <v>3705</v>
      </c>
      <c r="F25">
        <v>101339</v>
      </c>
      <c r="G25">
        <v>4.1545208684</v>
      </c>
      <c r="H25">
        <v>3.786375029</v>
      </c>
      <c r="I25">
        <v>4.5584611967</v>
      </c>
      <c r="J25">
        <v>0.048306141</v>
      </c>
      <c r="K25">
        <v>3.6560455501</v>
      </c>
      <c r="L25">
        <v>0.0600644482</v>
      </c>
      <c r="M25">
        <v>-0.0935</v>
      </c>
      <c r="N25">
        <v>-0.1863</v>
      </c>
      <c r="O25">
        <v>-0.0007</v>
      </c>
      <c r="P25">
        <v>0.9107525998</v>
      </c>
      <c r="Q25">
        <v>0.8300477987</v>
      </c>
      <c r="R25">
        <v>0.9993042561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88</v>
      </c>
      <c r="D26" t="s">
        <v>25</v>
      </c>
      <c r="E26">
        <v>2678</v>
      </c>
      <c r="F26">
        <v>96617</v>
      </c>
      <c r="G26">
        <v>3.5628839315</v>
      </c>
      <c r="H26">
        <v>3.2372360127</v>
      </c>
      <c r="I26">
        <v>3.9212902177</v>
      </c>
      <c r="J26" s="1">
        <v>4.3501818E-07</v>
      </c>
      <c r="K26">
        <v>2.7717689434</v>
      </c>
      <c r="L26">
        <v>0.0535613775</v>
      </c>
      <c r="M26">
        <v>-0.2471</v>
      </c>
      <c r="N26">
        <v>-0.343</v>
      </c>
      <c r="O26">
        <v>-0.1513</v>
      </c>
      <c r="P26">
        <v>0.7810541591</v>
      </c>
      <c r="Q26">
        <v>0.7096657372</v>
      </c>
      <c r="R26">
        <v>0.8596238588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88</v>
      </c>
      <c r="D27" t="s">
        <v>26</v>
      </c>
      <c r="E27">
        <v>2503</v>
      </c>
      <c r="F27">
        <v>98530</v>
      </c>
      <c r="G27">
        <v>3.2422142161</v>
      </c>
      <c r="H27">
        <v>2.9413736721</v>
      </c>
      <c r="I27">
        <v>3.5738244083</v>
      </c>
      <c r="J27" s="1">
        <v>6.337176E-12</v>
      </c>
      <c r="K27">
        <v>2.5403430427</v>
      </c>
      <c r="L27">
        <v>0.0507764041</v>
      </c>
      <c r="M27">
        <v>-0.3414</v>
      </c>
      <c r="N27">
        <v>-0.4388</v>
      </c>
      <c r="O27">
        <v>-0.244</v>
      </c>
      <c r="P27">
        <v>0.7107570572</v>
      </c>
      <c r="Q27">
        <v>0.6448068992</v>
      </c>
      <c r="R27">
        <v>0.7834525266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88</v>
      </c>
      <c r="D28" t="s">
        <v>27</v>
      </c>
      <c r="E28">
        <v>32491</v>
      </c>
      <c r="F28">
        <v>809990</v>
      </c>
      <c r="G28">
        <v>4.5616349262</v>
      </c>
      <c r="H28" t="s">
        <v>15</v>
      </c>
      <c r="I28" t="s">
        <v>15</v>
      </c>
      <c r="J28" t="s">
        <v>15</v>
      </c>
      <c r="K28">
        <v>4.0112840899</v>
      </c>
      <c r="L28">
        <v>0.0222536822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89</v>
      </c>
      <c r="D29" t="s">
        <v>16</v>
      </c>
      <c r="E29">
        <v>745</v>
      </c>
      <c r="F29">
        <v>6859</v>
      </c>
      <c r="G29">
        <v>6.2562951827</v>
      </c>
      <c r="H29">
        <v>5.52690238</v>
      </c>
      <c r="I29">
        <v>7.0819469427</v>
      </c>
      <c r="J29">
        <v>2.65858E-05</v>
      </c>
      <c r="K29">
        <v>10.861641639</v>
      </c>
      <c r="L29">
        <v>0.3979397598</v>
      </c>
      <c r="M29">
        <v>0.2657</v>
      </c>
      <c r="N29">
        <v>0.1417</v>
      </c>
      <c r="O29">
        <v>0.3897</v>
      </c>
      <c r="P29">
        <v>1.3043329218</v>
      </c>
      <c r="Q29">
        <v>1.1522667201</v>
      </c>
      <c r="R29">
        <v>1.4764675064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89</v>
      </c>
      <c r="D30" t="s">
        <v>17</v>
      </c>
      <c r="E30">
        <v>3878</v>
      </c>
      <c r="F30">
        <v>57409</v>
      </c>
      <c r="G30">
        <v>7.4990447821</v>
      </c>
      <c r="H30">
        <v>6.8398824332</v>
      </c>
      <c r="I30">
        <v>8.2217308841</v>
      </c>
      <c r="J30" s="1">
        <v>1.735684E-21</v>
      </c>
      <c r="K30">
        <v>6.7550384086</v>
      </c>
      <c r="L30">
        <v>0.1084735667</v>
      </c>
      <c r="M30">
        <v>0.4469</v>
      </c>
      <c r="N30">
        <v>0.3549</v>
      </c>
      <c r="O30">
        <v>0.5389</v>
      </c>
      <c r="P30">
        <v>1.5634254309</v>
      </c>
      <c r="Q30">
        <v>1.4260011042</v>
      </c>
      <c r="R30">
        <v>1.7140933977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89</v>
      </c>
      <c r="D31" t="s">
        <v>18</v>
      </c>
      <c r="E31">
        <v>3240</v>
      </c>
      <c r="F31">
        <v>61826</v>
      </c>
      <c r="G31">
        <v>4.9808735926</v>
      </c>
      <c r="H31">
        <v>4.5344668444</v>
      </c>
      <c r="I31">
        <v>5.4712279518</v>
      </c>
      <c r="J31">
        <v>0.4312168463</v>
      </c>
      <c r="K31">
        <v>5.2405136997</v>
      </c>
      <c r="L31">
        <v>0.0920664411</v>
      </c>
      <c r="M31">
        <v>0.0377</v>
      </c>
      <c r="N31">
        <v>-0.0562</v>
      </c>
      <c r="O31">
        <v>0.1316</v>
      </c>
      <c r="P31">
        <v>1.0384288491</v>
      </c>
      <c r="Q31">
        <v>0.9453605073</v>
      </c>
      <c r="R31">
        <v>1.1406595328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89</v>
      </c>
      <c r="D32" t="s">
        <v>19</v>
      </c>
      <c r="E32">
        <v>3028</v>
      </c>
      <c r="F32">
        <v>62328</v>
      </c>
      <c r="G32">
        <v>4.7835231548</v>
      </c>
      <c r="H32">
        <v>4.3534237669</v>
      </c>
      <c r="I32">
        <v>5.2561144969</v>
      </c>
      <c r="J32">
        <v>0.9548908517</v>
      </c>
      <c r="K32">
        <v>4.858169683</v>
      </c>
      <c r="L32">
        <v>0.0882865902</v>
      </c>
      <c r="M32">
        <v>-0.0027</v>
      </c>
      <c r="N32">
        <v>-0.0969</v>
      </c>
      <c r="O32">
        <v>0.0915</v>
      </c>
      <c r="P32">
        <v>0.9972845831</v>
      </c>
      <c r="Q32">
        <v>0.9076160533</v>
      </c>
      <c r="R32">
        <v>1.0958119748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89</v>
      </c>
      <c r="D33" t="s">
        <v>20</v>
      </c>
      <c r="E33">
        <v>2563</v>
      </c>
      <c r="F33">
        <v>61135</v>
      </c>
      <c r="G33">
        <v>4.5393820071</v>
      </c>
      <c r="H33">
        <v>4.1255856592</v>
      </c>
      <c r="I33">
        <v>4.9946821394</v>
      </c>
      <c r="J33">
        <v>0.2584927334</v>
      </c>
      <c r="K33">
        <v>4.1923611679</v>
      </c>
      <c r="L33">
        <v>0.0828103054</v>
      </c>
      <c r="M33">
        <v>-0.0551</v>
      </c>
      <c r="N33">
        <v>-0.1507</v>
      </c>
      <c r="O33">
        <v>0.0405</v>
      </c>
      <c r="P33">
        <v>0.9463852366</v>
      </c>
      <c r="Q33">
        <v>0.8601156179</v>
      </c>
      <c r="R33">
        <v>1.0413077002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89</v>
      </c>
      <c r="D34" t="s">
        <v>21</v>
      </c>
      <c r="E34">
        <v>1923</v>
      </c>
      <c r="F34">
        <v>56357</v>
      </c>
      <c r="G34">
        <v>4.5158093052</v>
      </c>
      <c r="H34">
        <v>4.0917876822</v>
      </c>
      <c r="I34">
        <v>4.9837712181</v>
      </c>
      <c r="J34">
        <v>0.2305868847</v>
      </c>
      <c r="K34">
        <v>3.4121759497</v>
      </c>
      <c r="L34">
        <v>0.0778111395</v>
      </c>
      <c r="M34">
        <v>-0.0603</v>
      </c>
      <c r="N34">
        <v>-0.1589</v>
      </c>
      <c r="O34">
        <v>0.0383</v>
      </c>
      <c r="P34">
        <v>0.9414707224</v>
      </c>
      <c r="Q34">
        <v>0.8530693049</v>
      </c>
      <c r="R34">
        <v>1.0390329556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89</v>
      </c>
      <c r="D35" t="s">
        <v>22</v>
      </c>
      <c r="E35">
        <v>5488</v>
      </c>
      <c r="F35">
        <v>104005</v>
      </c>
      <c r="G35">
        <v>5.8942841161</v>
      </c>
      <c r="H35">
        <v>5.3893802618</v>
      </c>
      <c r="I35">
        <v>6.4464898661</v>
      </c>
      <c r="J35" s="1">
        <v>6.4692055E-06</v>
      </c>
      <c r="K35">
        <v>5.2766693909</v>
      </c>
      <c r="L35">
        <v>0.0712283416</v>
      </c>
      <c r="M35">
        <v>0.2061</v>
      </c>
      <c r="N35">
        <v>0.1165</v>
      </c>
      <c r="O35">
        <v>0.2956</v>
      </c>
      <c r="P35">
        <v>1.2288596683</v>
      </c>
      <c r="Q35">
        <v>1.1235956582</v>
      </c>
      <c r="R35">
        <v>1.3439853327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89</v>
      </c>
      <c r="D36" t="s">
        <v>23</v>
      </c>
      <c r="E36">
        <v>4636</v>
      </c>
      <c r="F36">
        <v>105465</v>
      </c>
      <c r="G36">
        <v>4.800494492</v>
      </c>
      <c r="H36">
        <v>4.3824775393</v>
      </c>
      <c r="I36">
        <v>5.258383451</v>
      </c>
      <c r="J36">
        <v>0.9858826728</v>
      </c>
      <c r="K36">
        <v>4.3957711089</v>
      </c>
      <c r="L36">
        <v>0.0645599755</v>
      </c>
      <c r="M36">
        <v>0.0008</v>
      </c>
      <c r="N36">
        <v>-0.0903</v>
      </c>
      <c r="O36">
        <v>0.0919</v>
      </c>
      <c r="P36">
        <v>1.0008228231</v>
      </c>
      <c r="Q36">
        <v>0.913673279</v>
      </c>
      <c r="R36">
        <v>1.0962850138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89</v>
      </c>
      <c r="D37" t="s">
        <v>24</v>
      </c>
      <c r="E37">
        <v>4155</v>
      </c>
      <c r="F37">
        <v>104229</v>
      </c>
      <c r="G37">
        <v>4.404287315</v>
      </c>
      <c r="H37">
        <v>4.0175964592</v>
      </c>
      <c r="I37">
        <v>4.8281968957</v>
      </c>
      <c r="J37">
        <v>0.0688054757</v>
      </c>
      <c r="K37">
        <v>3.9864145295</v>
      </c>
      <c r="L37">
        <v>0.0618439105</v>
      </c>
      <c r="M37">
        <v>-0.0853</v>
      </c>
      <c r="N37">
        <v>-0.1772</v>
      </c>
      <c r="O37">
        <v>0.0066</v>
      </c>
      <c r="P37">
        <v>0.9182202524</v>
      </c>
      <c r="Q37">
        <v>0.8376016756</v>
      </c>
      <c r="R37">
        <v>1.006598311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89</v>
      </c>
      <c r="D38" t="s">
        <v>25</v>
      </c>
      <c r="E38">
        <v>3159</v>
      </c>
      <c r="F38">
        <v>98269</v>
      </c>
      <c r="G38">
        <v>4.0014727964</v>
      </c>
      <c r="H38">
        <v>3.6408870179</v>
      </c>
      <c r="I38">
        <v>4.3977702305</v>
      </c>
      <c r="J38">
        <v>0.000168939</v>
      </c>
      <c r="K38">
        <v>3.2146455138</v>
      </c>
      <c r="L38">
        <v>0.0571950279</v>
      </c>
      <c r="M38">
        <v>-0.1812</v>
      </c>
      <c r="N38">
        <v>-0.2757</v>
      </c>
      <c r="O38">
        <v>-0.0868</v>
      </c>
      <c r="P38">
        <v>0.8342401616</v>
      </c>
      <c r="Q38">
        <v>0.7590640568</v>
      </c>
      <c r="R38">
        <v>0.9168615493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89</v>
      </c>
      <c r="D39" t="s">
        <v>26</v>
      </c>
      <c r="E39">
        <v>2808</v>
      </c>
      <c r="F39">
        <v>100683</v>
      </c>
      <c r="G39">
        <v>3.4038452382</v>
      </c>
      <c r="H39">
        <v>3.0924317891</v>
      </c>
      <c r="I39">
        <v>3.7466185822</v>
      </c>
      <c r="J39" s="1">
        <v>2.44537E-12</v>
      </c>
      <c r="K39">
        <v>2.7889514615</v>
      </c>
      <c r="L39">
        <v>0.0526310948</v>
      </c>
      <c r="M39">
        <v>-0.343</v>
      </c>
      <c r="N39">
        <v>-0.4389</v>
      </c>
      <c r="O39">
        <v>-0.247</v>
      </c>
      <c r="P39">
        <v>0.7096448098</v>
      </c>
      <c r="Q39">
        <v>0.6447203134</v>
      </c>
      <c r="R39">
        <v>0.7811073198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89</v>
      </c>
      <c r="D40" t="s">
        <v>27</v>
      </c>
      <c r="E40">
        <v>35623</v>
      </c>
      <c r="F40">
        <v>818565</v>
      </c>
      <c r="G40">
        <v>4.7965477817</v>
      </c>
      <c r="H40" t="s">
        <v>15</v>
      </c>
      <c r="I40" t="s">
        <v>15</v>
      </c>
      <c r="J40" t="s">
        <v>15</v>
      </c>
      <c r="K40">
        <v>4.3518840898</v>
      </c>
      <c r="L40">
        <v>0.0230574924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90</v>
      </c>
      <c r="D41" t="s">
        <v>16</v>
      </c>
      <c r="E41">
        <v>1011</v>
      </c>
      <c r="F41">
        <v>8645</v>
      </c>
      <c r="G41">
        <v>7.1459745757</v>
      </c>
      <c r="H41">
        <v>6.3633183295</v>
      </c>
      <c r="I41">
        <v>8.0248936157</v>
      </c>
      <c r="J41" s="1">
        <v>4.6952098E-08</v>
      </c>
      <c r="K41">
        <v>11.694621168</v>
      </c>
      <c r="L41">
        <v>0.3677990306</v>
      </c>
      <c r="M41">
        <v>0.3233</v>
      </c>
      <c r="N41">
        <v>0.2073</v>
      </c>
      <c r="O41">
        <v>0.4393</v>
      </c>
      <c r="P41">
        <v>1.3816708673</v>
      </c>
      <c r="Q41">
        <v>1.2303446453</v>
      </c>
      <c r="R41">
        <v>1.5516094557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90</v>
      </c>
      <c r="D42" t="s">
        <v>17</v>
      </c>
      <c r="E42">
        <v>4643</v>
      </c>
      <c r="F42">
        <v>59520</v>
      </c>
      <c r="G42">
        <v>8.6200197503</v>
      </c>
      <c r="H42">
        <v>7.8725590109</v>
      </c>
      <c r="I42">
        <v>9.4384482088</v>
      </c>
      <c r="J42" s="1">
        <v>2.499727E-28</v>
      </c>
      <c r="K42">
        <v>7.8007392473</v>
      </c>
      <c r="L42">
        <v>0.1144817921</v>
      </c>
      <c r="M42">
        <v>0.5108</v>
      </c>
      <c r="N42">
        <v>0.4201</v>
      </c>
      <c r="O42">
        <v>0.6015</v>
      </c>
      <c r="P42">
        <v>1.6666768176</v>
      </c>
      <c r="Q42">
        <v>1.5221556305</v>
      </c>
      <c r="R42">
        <v>1.8249195801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90</v>
      </c>
      <c r="D43" t="s">
        <v>18</v>
      </c>
      <c r="E43">
        <v>3523</v>
      </c>
      <c r="F43">
        <v>61918</v>
      </c>
      <c r="G43">
        <v>5.5766513437</v>
      </c>
      <c r="H43">
        <v>5.0813556841</v>
      </c>
      <c r="I43">
        <v>6.1202250231</v>
      </c>
      <c r="J43">
        <v>0.1124101022</v>
      </c>
      <c r="K43">
        <v>5.6897832617</v>
      </c>
      <c r="L43">
        <v>0.0958604364</v>
      </c>
      <c r="M43">
        <v>0.0753</v>
      </c>
      <c r="N43">
        <v>-0.0177</v>
      </c>
      <c r="O43">
        <v>0.1683</v>
      </c>
      <c r="P43">
        <v>1.0782429488</v>
      </c>
      <c r="Q43">
        <v>0.9824777629</v>
      </c>
      <c r="R43">
        <v>1.1833426674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90</v>
      </c>
      <c r="D44" t="s">
        <v>19</v>
      </c>
      <c r="E44">
        <v>3145</v>
      </c>
      <c r="F44">
        <v>62552</v>
      </c>
      <c r="G44">
        <v>4.8310930966</v>
      </c>
      <c r="H44">
        <v>4.3973578261</v>
      </c>
      <c r="I44">
        <v>5.3076100311</v>
      </c>
      <c r="J44">
        <v>0.1554275908</v>
      </c>
      <c r="K44">
        <v>5.0278168564</v>
      </c>
      <c r="L44">
        <v>0.0896538873</v>
      </c>
      <c r="M44">
        <v>-0.0682</v>
      </c>
      <c r="N44">
        <v>-0.1623</v>
      </c>
      <c r="O44">
        <v>0.0259</v>
      </c>
      <c r="P44">
        <v>0.9340896078</v>
      </c>
      <c r="Q44">
        <v>0.8502270946</v>
      </c>
      <c r="R44">
        <v>1.0262239359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90</v>
      </c>
      <c r="D45" t="s">
        <v>20</v>
      </c>
      <c r="E45">
        <v>2739</v>
      </c>
      <c r="F45">
        <v>59987</v>
      </c>
      <c r="G45">
        <v>5.0890290286</v>
      </c>
      <c r="H45">
        <v>4.6290248376</v>
      </c>
      <c r="I45">
        <v>5.5947456242</v>
      </c>
      <c r="J45">
        <v>0.7380095595</v>
      </c>
      <c r="K45">
        <v>4.5659892977</v>
      </c>
      <c r="L45">
        <v>0.0872446637</v>
      </c>
      <c r="M45">
        <v>-0.0162</v>
      </c>
      <c r="N45">
        <v>-0.1109</v>
      </c>
      <c r="O45">
        <v>0.0786</v>
      </c>
      <c r="P45">
        <v>0.9839614005</v>
      </c>
      <c r="Q45">
        <v>0.8950198037</v>
      </c>
      <c r="R45">
        <v>1.0817414695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90</v>
      </c>
      <c r="D46" t="s">
        <v>21</v>
      </c>
      <c r="E46">
        <v>2132</v>
      </c>
      <c r="F46">
        <v>61535</v>
      </c>
      <c r="G46">
        <v>4.3936636626</v>
      </c>
      <c r="H46">
        <v>3.9849243816</v>
      </c>
      <c r="I46">
        <v>4.8443279047</v>
      </c>
      <c r="J46">
        <v>0.0010617165</v>
      </c>
      <c r="K46">
        <v>3.4646948891</v>
      </c>
      <c r="L46">
        <v>0.0750362973</v>
      </c>
      <c r="M46">
        <v>-0.1631</v>
      </c>
      <c r="N46">
        <v>-0.2607</v>
      </c>
      <c r="O46">
        <v>-0.0654</v>
      </c>
      <c r="P46">
        <v>0.8495128298</v>
      </c>
      <c r="Q46">
        <v>0.7704832795</v>
      </c>
      <c r="R46">
        <v>0.9366485518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90</v>
      </c>
      <c r="D47" t="s">
        <v>22</v>
      </c>
      <c r="E47">
        <v>6126</v>
      </c>
      <c r="F47">
        <v>108192</v>
      </c>
      <c r="G47">
        <v>6.2727885191</v>
      </c>
      <c r="H47">
        <v>5.7391412132</v>
      </c>
      <c r="I47">
        <v>6.8560563931</v>
      </c>
      <c r="J47">
        <v>2.10239E-05</v>
      </c>
      <c r="K47">
        <v>5.6621561668</v>
      </c>
      <c r="L47">
        <v>0.0723424724</v>
      </c>
      <c r="M47">
        <v>0.193</v>
      </c>
      <c r="N47">
        <v>0.1041</v>
      </c>
      <c r="O47">
        <v>0.2819</v>
      </c>
      <c r="P47">
        <v>1.2128407485</v>
      </c>
      <c r="Q47">
        <v>1.1096602896</v>
      </c>
      <c r="R47">
        <v>1.3256153212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90</v>
      </c>
      <c r="D48" t="s">
        <v>23</v>
      </c>
      <c r="E48">
        <v>5050</v>
      </c>
      <c r="F48">
        <v>106616</v>
      </c>
      <c r="G48">
        <v>4.992148811</v>
      </c>
      <c r="H48">
        <v>4.56092461</v>
      </c>
      <c r="I48">
        <v>5.4641441992</v>
      </c>
      <c r="J48">
        <v>0.4426209872</v>
      </c>
      <c r="K48">
        <v>4.7366248968</v>
      </c>
      <c r="L48">
        <v>0.066653553</v>
      </c>
      <c r="M48">
        <v>-0.0354</v>
      </c>
      <c r="N48">
        <v>-0.1257</v>
      </c>
      <c r="O48">
        <v>0.055</v>
      </c>
      <c r="P48">
        <v>0.9652296554</v>
      </c>
      <c r="Q48">
        <v>0.8818526563</v>
      </c>
      <c r="R48">
        <v>1.0564897446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90</v>
      </c>
      <c r="D49" t="s">
        <v>24</v>
      </c>
      <c r="E49">
        <v>4557</v>
      </c>
      <c r="F49">
        <v>103439</v>
      </c>
      <c r="G49">
        <v>4.8002275854</v>
      </c>
      <c r="H49">
        <v>4.379742975</v>
      </c>
      <c r="I49">
        <v>5.2610815298</v>
      </c>
      <c r="J49">
        <v>0.1107625282</v>
      </c>
      <c r="K49">
        <v>4.4054950261</v>
      </c>
      <c r="L49">
        <v>0.0652612219</v>
      </c>
      <c r="M49">
        <v>-0.0746</v>
      </c>
      <c r="N49">
        <v>-0.1663</v>
      </c>
      <c r="O49">
        <v>0.0171</v>
      </c>
      <c r="P49">
        <v>0.9281217755</v>
      </c>
      <c r="Q49">
        <v>0.8468212713</v>
      </c>
      <c r="R49">
        <v>1.0172276718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90</v>
      </c>
      <c r="D50" t="s">
        <v>25</v>
      </c>
      <c r="E50">
        <v>3646</v>
      </c>
      <c r="F50">
        <v>100465</v>
      </c>
      <c r="G50">
        <v>4.153271175</v>
      </c>
      <c r="H50">
        <v>3.7852181296</v>
      </c>
      <c r="I50">
        <v>4.5571116016</v>
      </c>
      <c r="J50" s="1">
        <v>3.5988409E-06</v>
      </c>
      <c r="K50">
        <v>3.6291245707</v>
      </c>
      <c r="L50">
        <v>0.0601026393</v>
      </c>
      <c r="M50">
        <v>-0.2194</v>
      </c>
      <c r="N50">
        <v>-0.3122</v>
      </c>
      <c r="O50">
        <v>-0.1266</v>
      </c>
      <c r="P50">
        <v>0.8030330539</v>
      </c>
      <c r="Q50">
        <v>0.7318701684</v>
      </c>
      <c r="R50">
        <v>0.8811154129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90</v>
      </c>
      <c r="D51" t="s">
        <v>26</v>
      </c>
      <c r="E51">
        <v>3035</v>
      </c>
      <c r="F51">
        <v>95742</v>
      </c>
      <c r="G51">
        <v>3.843622354</v>
      </c>
      <c r="H51">
        <v>3.4940450702</v>
      </c>
      <c r="I51">
        <v>4.2281746525</v>
      </c>
      <c r="J51" s="1">
        <v>1.0516602E-09</v>
      </c>
      <c r="K51">
        <v>3.1699776483</v>
      </c>
      <c r="L51">
        <v>0.0575409267</v>
      </c>
      <c r="M51">
        <v>-0.2968</v>
      </c>
      <c r="N51">
        <v>-0.3922</v>
      </c>
      <c r="O51">
        <v>-0.2015</v>
      </c>
      <c r="P51">
        <v>0.7431625981</v>
      </c>
      <c r="Q51">
        <v>0.6755719925</v>
      </c>
      <c r="R51">
        <v>0.8175156065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90</v>
      </c>
      <c r="D52" t="s">
        <v>27</v>
      </c>
      <c r="E52">
        <v>39607</v>
      </c>
      <c r="F52">
        <v>828611</v>
      </c>
      <c r="G52">
        <v>5.1719803501</v>
      </c>
      <c r="H52" t="s">
        <v>15</v>
      </c>
      <c r="I52" t="s">
        <v>15</v>
      </c>
      <c r="J52" t="s">
        <v>15</v>
      </c>
      <c r="K52">
        <v>4.7799268897</v>
      </c>
      <c r="L52">
        <v>0.0240179137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91</v>
      </c>
      <c r="D53" t="s">
        <v>16</v>
      </c>
      <c r="E53">
        <v>993</v>
      </c>
      <c r="F53">
        <v>9403</v>
      </c>
      <c r="G53">
        <v>6.3936595102</v>
      </c>
      <c r="H53">
        <v>5.6946395429</v>
      </c>
      <c r="I53">
        <v>7.1784845424</v>
      </c>
      <c r="J53">
        <v>0.0635490364</v>
      </c>
      <c r="K53">
        <v>10.560459428</v>
      </c>
      <c r="L53">
        <v>0.3351260503</v>
      </c>
      <c r="M53">
        <v>0.1096</v>
      </c>
      <c r="N53">
        <v>-0.0062</v>
      </c>
      <c r="O53">
        <v>0.2254</v>
      </c>
      <c r="P53">
        <v>1.1158321588</v>
      </c>
      <c r="Q53">
        <v>0.9938380241</v>
      </c>
      <c r="R53">
        <v>1.252801137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91</v>
      </c>
      <c r="D54" t="s">
        <v>17</v>
      </c>
      <c r="E54">
        <v>5597</v>
      </c>
      <c r="F54">
        <v>58599</v>
      </c>
      <c r="G54">
        <v>10.722169429</v>
      </c>
      <c r="H54">
        <v>9.8029391276</v>
      </c>
      <c r="I54">
        <v>11.727596772</v>
      </c>
      <c r="J54" s="1">
        <v>9.87656E-43</v>
      </c>
      <c r="K54">
        <v>9.5513575317</v>
      </c>
      <c r="L54">
        <v>0.1276695856</v>
      </c>
      <c r="M54">
        <v>0.6266</v>
      </c>
      <c r="N54">
        <v>0.537</v>
      </c>
      <c r="O54">
        <v>0.7162</v>
      </c>
      <c r="P54">
        <v>1.8712509545</v>
      </c>
      <c r="Q54">
        <v>1.7108253437</v>
      </c>
      <c r="R54">
        <v>2.0467198172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91</v>
      </c>
      <c r="D55" t="s">
        <v>18</v>
      </c>
      <c r="E55">
        <v>4081</v>
      </c>
      <c r="F55">
        <v>61412</v>
      </c>
      <c r="G55">
        <v>6.595780286</v>
      </c>
      <c r="H55">
        <v>6.017884521</v>
      </c>
      <c r="I55">
        <v>7.2291712195</v>
      </c>
      <c r="J55">
        <v>0.0026300127</v>
      </c>
      <c r="K55">
        <v>6.6452810526</v>
      </c>
      <c r="L55">
        <v>0.1040231632</v>
      </c>
      <c r="M55">
        <v>0.1407</v>
      </c>
      <c r="N55">
        <v>0.049</v>
      </c>
      <c r="O55">
        <v>0.2324</v>
      </c>
      <c r="P55">
        <v>1.1511066149</v>
      </c>
      <c r="Q55">
        <v>1.0502512787</v>
      </c>
      <c r="R55">
        <v>1.2616470607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91</v>
      </c>
      <c r="D56" t="s">
        <v>19</v>
      </c>
      <c r="E56">
        <v>3617</v>
      </c>
      <c r="F56">
        <v>64738</v>
      </c>
      <c r="G56">
        <v>5.176218327</v>
      </c>
      <c r="H56">
        <v>4.717077678</v>
      </c>
      <c r="I56">
        <v>5.68004981</v>
      </c>
      <c r="J56">
        <v>0.0319912672</v>
      </c>
      <c r="K56">
        <v>5.5871358398</v>
      </c>
      <c r="L56">
        <v>0.0928998422</v>
      </c>
      <c r="M56">
        <v>-0.1016</v>
      </c>
      <c r="N56">
        <v>-0.1945</v>
      </c>
      <c r="O56">
        <v>-0.0087</v>
      </c>
      <c r="P56">
        <v>0.9033622859</v>
      </c>
      <c r="Q56">
        <v>0.8232322913</v>
      </c>
      <c r="R56">
        <v>0.9912917995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91</v>
      </c>
      <c r="D57" t="s">
        <v>20</v>
      </c>
      <c r="E57">
        <v>2893</v>
      </c>
      <c r="F57">
        <v>61040</v>
      </c>
      <c r="G57">
        <v>5.1411742808</v>
      </c>
      <c r="H57">
        <v>4.6791230705</v>
      </c>
      <c r="I57">
        <v>5.648851844</v>
      </c>
      <c r="J57">
        <v>0.024031132</v>
      </c>
      <c r="K57">
        <v>4.7395150721</v>
      </c>
      <c r="L57">
        <v>0.0881169978</v>
      </c>
      <c r="M57">
        <v>-0.1084</v>
      </c>
      <c r="N57">
        <v>-0.2026</v>
      </c>
      <c r="O57">
        <v>-0.0143</v>
      </c>
      <c r="P57">
        <v>0.8972463403</v>
      </c>
      <c r="Q57">
        <v>0.8166083897</v>
      </c>
      <c r="R57">
        <v>0.9858470783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91</v>
      </c>
      <c r="D58" t="s">
        <v>21</v>
      </c>
      <c r="E58">
        <v>2703</v>
      </c>
      <c r="F58">
        <v>64897</v>
      </c>
      <c r="G58">
        <v>4.9720236529</v>
      </c>
      <c r="H58">
        <v>4.5195591649</v>
      </c>
      <c r="I58">
        <v>5.4697855041</v>
      </c>
      <c r="J58">
        <v>0.0035627216</v>
      </c>
      <c r="K58">
        <v>4.1650615591</v>
      </c>
      <c r="L58">
        <v>0.0801121527</v>
      </c>
      <c r="M58">
        <v>-0.1419</v>
      </c>
      <c r="N58">
        <v>-0.2373</v>
      </c>
      <c r="O58">
        <v>-0.0465</v>
      </c>
      <c r="P58">
        <v>0.8677258896</v>
      </c>
      <c r="Q58">
        <v>0.7887610299</v>
      </c>
      <c r="R58">
        <v>0.954596121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91</v>
      </c>
      <c r="D59" t="s">
        <v>22</v>
      </c>
      <c r="E59">
        <v>7013</v>
      </c>
      <c r="F59">
        <v>103817</v>
      </c>
      <c r="G59">
        <v>7.2876395061</v>
      </c>
      <c r="H59">
        <v>6.6719468559</v>
      </c>
      <c r="I59">
        <v>7.960148772</v>
      </c>
      <c r="J59" s="1">
        <v>9.3132509E-08</v>
      </c>
      <c r="K59">
        <v>6.7551557067</v>
      </c>
      <c r="L59">
        <v>0.0806646854</v>
      </c>
      <c r="M59">
        <v>0.2405</v>
      </c>
      <c r="N59">
        <v>0.1522</v>
      </c>
      <c r="O59">
        <v>0.3287</v>
      </c>
      <c r="P59">
        <v>1.2718510439</v>
      </c>
      <c r="Q59">
        <v>1.1643993321</v>
      </c>
      <c r="R59">
        <v>1.3892184866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91</v>
      </c>
      <c r="D60" t="s">
        <v>23</v>
      </c>
      <c r="E60">
        <v>5709</v>
      </c>
      <c r="F60">
        <v>105530</v>
      </c>
      <c r="G60">
        <v>5.6406614856</v>
      </c>
      <c r="H60">
        <v>5.1567019435</v>
      </c>
      <c r="I60">
        <v>6.1700409183</v>
      </c>
      <c r="J60">
        <v>0.7314918415</v>
      </c>
      <c r="K60">
        <v>5.4098360656</v>
      </c>
      <c r="L60">
        <v>0.0715985263</v>
      </c>
      <c r="M60">
        <v>-0.0157</v>
      </c>
      <c r="N60">
        <v>-0.1054</v>
      </c>
      <c r="O60">
        <v>0.074</v>
      </c>
      <c r="P60">
        <v>0.9844176832</v>
      </c>
      <c r="Q60">
        <v>0.899956254</v>
      </c>
      <c r="R60">
        <v>1.0768058679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91</v>
      </c>
      <c r="D61" t="s">
        <v>24</v>
      </c>
      <c r="E61">
        <v>4975</v>
      </c>
      <c r="F61">
        <v>103455</v>
      </c>
      <c r="G61">
        <v>4.9667586685</v>
      </c>
      <c r="H61">
        <v>4.534847018</v>
      </c>
      <c r="I61">
        <v>5.4398068056</v>
      </c>
      <c r="J61">
        <v>0.0020739286</v>
      </c>
      <c r="K61">
        <v>4.8088540912</v>
      </c>
      <c r="L61">
        <v>0.0681781257</v>
      </c>
      <c r="M61">
        <v>-0.1429</v>
      </c>
      <c r="N61">
        <v>-0.2339</v>
      </c>
      <c r="O61">
        <v>-0.052</v>
      </c>
      <c r="P61">
        <v>0.8668070357</v>
      </c>
      <c r="Q61">
        <v>0.7914290916</v>
      </c>
      <c r="R61">
        <v>0.9493641883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91</v>
      </c>
      <c r="D62" t="s">
        <v>25</v>
      </c>
      <c r="E62">
        <v>4195</v>
      </c>
      <c r="F62">
        <v>100649</v>
      </c>
      <c r="G62">
        <v>4.5234737082</v>
      </c>
      <c r="H62">
        <v>4.1256579383</v>
      </c>
      <c r="I62">
        <v>4.9596487868</v>
      </c>
      <c r="J62" s="1">
        <v>4.8080553E-07</v>
      </c>
      <c r="K62">
        <v>4.1679500045</v>
      </c>
      <c r="L62">
        <v>0.0643511805</v>
      </c>
      <c r="M62">
        <v>-0.2364</v>
      </c>
      <c r="N62">
        <v>-0.3285</v>
      </c>
      <c r="O62">
        <v>-0.1444</v>
      </c>
      <c r="P62">
        <v>0.7894442025</v>
      </c>
      <c r="Q62">
        <v>0.7200167285</v>
      </c>
      <c r="R62">
        <v>0.8655662072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91</v>
      </c>
      <c r="D63" t="s">
        <v>26</v>
      </c>
      <c r="E63">
        <v>3328</v>
      </c>
      <c r="F63">
        <v>99173</v>
      </c>
      <c r="G63">
        <v>3.7969968034</v>
      </c>
      <c r="H63">
        <v>3.4544721632</v>
      </c>
      <c r="I63">
        <v>4.1734841226</v>
      </c>
      <c r="J63" s="1">
        <v>1.452228E-17</v>
      </c>
      <c r="K63">
        <v>3.3557520696</v>
      </c>
      <c r="L63">
        <v>0.0581698854</v>
      </c>
      <c r="M63">
        <v>-0.4115</v>
      </c>
      <c r="N63">
        <v>-0.506</v>
      </c>
      <c r="O63">
        <v>-0.317</v>
      </c>
      <c r="P63">
        <v>0.6626582372</v>
      </c>
      <c r="Q63">
        <v>0.6028802637</v>
      </c>
      <c r="R63">
        <v>0.7283634342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91</v>
      </c>
      <c r="D64" t="s">
        <v>27</v>
      </c>
      <c r="E64">
        <v>45104</v>
      </c>
      <c r="F64">
        <v>832713</v>
      </c>
      <c r="G64">
        <v>5.72994734</v>
      </c>
      <c r="H64" t="s">
        <v>15</v>
      </c>
      <c r="I64" t="s">
        <v>15</v>
      </c>
      <c r="J64" t="s">
        <v>15</v>
      </c>
      <c r="K64">
        <v>5.4165120516</v>
      </c>
      <c r="L64">
        <v>0.0255042281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15</v>
      </c>
      <c r="B65" t="s">
        <v>15</v>
      </c>
      <c r="C65" t="s">
        <v>92</v>
      </c>
      <c r="D65" t="s">
        <v>16</v>
      </c>
      <c r="E65">
        <v>1178</v>
      </c>
      <c r="F65">
        <v>7828</v>
      </c>
      <c r="G65">
        <v>8.865745072</v>
      </c>
      <c r="H65">
        <v>7.9110698189</v>
      </c>
      <c r="I65">
        <v>9.9356265943</v>
      </c>
      <c r="J65" s="1">
        <v>9.7280343E-07</v>
      </c>
      <c r="K65">
        <v>15.048543689</v>
      </c>
      <c r="L65">
        <v>0.4384517706</v>
      </c>
      <c r="M65">
        <v>0.2847</v>
      </c>
      <c r="N65">
        <v>0.1707</v>
      </c>
      <c r="O65">
        <v>0.3986</v>
      </c>
      <c r="P65">
        <v>1.3293157405</v>
      </c>
      <c r="Q65">
        <v>1.1861732487</v>
      </c>
      <c r="R65">
        <v>1.4897320773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15</v>
      </c>
      <c r="B66" t="s">
        <v>15</v>
      </c>
      <c r="C66" t="s">
        <v>92</v>
      </c>
      <c r="D66" t="s">
        <v>17</v>
      </c>
      <c r="E66">
        <v>6341</v>
      </c>
      <c r="F66">
        <v>56623</v>
      </c>
      <c r="G66">
        <v>13.129232314</v>
      </c>
      <c r="H66">
        <v>12.015571513</v>
      </c>
      <c r="I66">
        <v>14.346112539</v>
      </c>
      <c r="J66" s="1">
        <v>1.042174E-50</v>
      </c>
      <c r="K66">
        <v>11.198629532</v>
      </c>
      <c r="L66">
        <v>0.1406325984</v>
      </c>
      <c r="M66">
        <v>0.6773</v>
      </c>
      <c r="N66">
        <v>0.5887</v>
      </c>
      <c r="O66">
        <v>0.7659</v>
      </c>
      <c r="P66">
        <v>1.9685762486</v>
      </c>
      <c r="Q66">
        <v>1.8015957162</v>
      </c>
      <c r="R66">
        <v>2.1510333376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15</v>
      </c>
      <c r="B67" t="s">
        <v>15</v>
      </c>
      <c r="C67" t="s">
        <v>92</v>
      </c>
      <c r="D67" t="s">
        <v>18</v>
      </c>
      <c r="E67">
        <v>4620</v>
      </c>
      <c r="F67">
        <v>63828</v>
      </c>
      <c r="G67">
        <v>6.8450082505</v>
      </c>
      <c r="H67">
        <v>6.2496938588</v>
      </c>
      <c r="I67">
        <v>7.4970292958</v>
      </c>
      <c r="J67">
        <v>0.5755941281</v>
      </c>
      <c r="K67">
        <v>7.2382026697</v>
      </c>
      <c r="L67">
        <v>0.1064902267</v>
      </c>
      <c r="M67">
        <v>0.026</v>
      </c>
      <c r="N67">
        <v>-0.065</v>
      </c>
      <c r="O67">
        <v>0.117</v>
      </c>
      <c r="P67">
        <v>1.0263296697</v>
      </c>
      <c r="Q67">
        <v>0.9370691749</v>
      </c>
      <c r="R67">
        <v>1.12409267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15</v>
      </c>
      <c r="B68" t="s">
        <v>15</v>
      </c>
      <c r="C68" t="s">
        <v>92</v>
      </c>
      <c r="D68" t="s">
        <v>19</v>
      </c>
      <c r="E68">
        <v>4313</v>
      </c>
      <c r="F68">
        <v>64408</v>
      </c>
      <c r="G68">
        <v>6.3079859577</v>
      </c>
      <c r="H68">
        <v>5.7564531987</v>
      </c>
      <c r="I68">
        <v>6.912361739</v>
      </c>
      <c r="J68">
        <v>0.2326793596</v>
      </c>
      <c r="K68">
        <v>6.6963731214</v>
      </c>
      <c r="L68">
        <v>0.1019647164</v>
      </c>
      <c r="M68">
        <v>-0.0557</v>
      </c>
      <c r="N68">
        <v>-0.1472</v>
      </c>
      <c r="O68">
        <v>0.0358</v>
      </c>
      <c r="P68">
        <v>0.9458093997</v>
      </c>
      <c r="Q68">
        <v>0.8631134534</v>
      </c>
      <c r="R68">
        <v>1.0364285448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15</v>
      </c>
      <c r="B69" t="s">
        <v>15</v>
      </c>
      <c r="C69" t="s">
        <v>92</v>
      </c>
      <c r="D69" t="s">
        <v>20</v>
      </c>
      <c r="E69">
        <v>3669</v>
      </c>
      <c r="F69">
        <v>63428</v>
      </c>
      <c r="G69">
        <v>5.8570809193</v>
      </c>
      <c r="H69">
        <v>5.3401347286</v>
      </c>
      <c r="I69">
        <v>6.4240695484</v>
      </c>
      <c r="J69">
        <v>0.0058700865</v>
      </c>
      <c r="K69">
        <v>5.7845115722</v>
      </c>
      <c r="L69">
        <v>0.0954976838</v>
      </c>
      <c r="M69">
        <v>-0.1299</v>
      </c>
      <c r="N69">
        <v>-0.2223</v>
      </c>
      <c r="O69">
        <v>-0.0375</v>
      </c>
      <c r="P69">
        <v>0.8782014141</v>
      </c>
      <c r="Q69">
        <v>0.800691323</v>
      </c>
      <c r="R69">
        <v>0.963214789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15</v>
      </c>
      <c r="B70" t="s">
        <v>15</v>
      </c>
      <c r="C70" t="s">
        <v>92</v>
      </c>
      <c r="D70" t="s">
        <v>21</v>
      </c>
      <c r="E70">
        <v>3346</v>
      </c>
      <c r="F70">
        <v>66839</v>
      </c>
      <c r="G70">
        <v>5.6624898281</v>
      </c>
      <c r="H70">
        <v>5.1546430404</v>
      </c>
      <c r="I70">
        <v>6.2203708001</v>
      </c>
      <c r="J70">
        <v>0.0006406155</v>
      </c>
      <c r="K70">
        <v>5.0060593366</v>
      </c>
      <c r="L70">
        <v>0.086543215</v>
      </c>
      <c r="M70">
        <v>-0.1637</v>
      </c>
      <c r="N70">
        <v>-0.2576</v>
      </c>
      <c r="O70">
        <v>-0.0697</v>
      </c>
      <c r="P70">
        <v>0.8490247348</v>
      </c>
      <c r="Q70">
        <v>0.7728789937</v>
      </c>
      <c r="R70">
        <v>0.9326725221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15</v>
      </c>
      <c r="B71" t="s">
        <v>15</v>
      </c>
      <c r="C71" t="s">
        <v>92</v>
      </c>
      <c r="D71" t="s">
        <v>22</v>
      </c>
      <c r="E71">
        <v>8342</v>
      </c>
      <c r="F71">
        <v>104973</v>
      </c>
      <c r="G71">
        <v>8.4691930227</v>
      </c>
      <c r="H71">
        <v>7.7593278465</v>
      </c>
      <c r="I71">
        <v>9.2440004953</v>
      </c>
      <c r="J71" s="1">
        <v>8.8466719E-08</v>
      </c>
      <c r="K71">
        <v>7.946805369</v>
      </c>
      <c r="L71">
        <v>0.087007659</v>
      </c>
      <c r="M71">
        <v>0.2389</v>
      </c>
      <c r="N71">
        <v>0.1514</v>
      </c>
      <c r="O71">
        <v>0.3264</v>
      </c>
      <c r="P71">
        <v>1.2698573558</v>
      </c>
      <c r="Q71">
        <v>1.1634212983</v>
      </c>
      <c r="R71">
        <v>1.3860307581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15</v>
      </c>
      <c r="B72" t="s">
        <v>15</v>
      </c>
      <c r="C72" t="s">
        <v>92</v>
      </c>
      <c r="D72" t="s">
        <v>23</v>
      </c>
      <c r="E72">
        <v>6779</v>
      </c>
      <c r="F72">
        <v>106471</v>
      </c>
      <c r="G72">
        <v>6.6937094724</v>
      </c>
      <c r="H72">
        <v>6.125430874</v>
      </c>
      <c r="I72">
        <v>7.3147093524</v>
      </c>
      <c r="J72">
        <v>0.9359509877</v>
      </c>
      <c r="K72">
        <v>6.3669919509</v>
      </c>
      <c r="L72">
        <v>0.0773306185</v>
      </c>
      <c r="M72">
        <v>0.0036</v>
      </c>
      <c r="N72">
        <v>-0.0851</v>
      </c>
      <c r="O72">
        <v>0.0924</v>
      </c>
      <c r="P72">
        <v>1.0036441711</v>
      </c>
      <c r="Q72">
        <v>0.9184373803</v>
      </c>
      <c r="R72">
        <v>1.0967559072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15</v>
      </c>
      <c r="B73" t="s">
        <v>15</v>
      </c>
      <c r="C73" t="s">
        <v>92</v>
      </c>
      <c r="D73" t="s">
        <v>24</v>
      </c>
      <c r="E73">
        <v>6248</v>
      </c>
      <c r="F73">
        <v>106120</v>
      </c>
      <c r="G73">
        <v>5.8121948814</v>
      </c>
      <c r="H73">
        <v>5.3149176095</v>
      </c>
      <c r="I73">
        <v>6.3559986856</v>
      </c>
      <c r="J73">
        <v>0.0025723518</v>
      </c>
      <c r="K73">
        <v>5.8876743309</v>
      </c>
      <c r="L73">
        <v>0.0744857627</v>
      </c>
      <c r="M73">
        <v>-0.1376</v>
      </c>
      <c r="N73">
        <v>-0.227</v>
      </c>
      <c r="O73">
        <v>-0.0481</v>
      </c>
      <c r="P73">
        <v>0.8714712728</v>
      </c>
      <c r="Q73">
        <v>0.7969103082</v>
      </c>
      <c r="R73">
        <v>0.9530083519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15</v>
      </c>
      <c r="B74" t="s">
        <v>15</v>
      </c>
      <c r="C74" t="s">
        <v>92</v>
      </c>
      <c r="D74" t="s">
        <v>25</v>
      </c>
      <c r="E74">
        <v>5240</v>
      </c>
      <c r="F74">
        <v>102923</v>
      </c>
      <c r="G74">
        <v>5.4312637519</v>
      </c>
      <c r="H74">
        <v>4.9597539685</v>
      </c>
      <c r="I74">
        <v>5.947598637</v>
      </c>
      <c r="J74" s="1">
        <v>9.3359837E-06</v>
      </c>
      <c r="K74">
        <v>5.091184672</v>
      </c>
      <c r="L74">
        <v>0.0703320388</v>
      </c>
      <c r="M74">
        <v>-0.2054</v>
      </c>
      <c r="N74">
        <v>-0.2962</v>
      </c>
      <c r="O74">
        <v>-0.1145</v>
      </c>
      <c r="P74">
        <v>0.8143550641</v>
      </c>
      <c r="Q74">
        <v>0.7436576357</v>
      </c>
      <c r="R74">
        <v>0.891773497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15</v>
      </c>
      <c r="B75" t="s">
        <v>15</v>
      </c>
      <c r="C75" t="s">
        <v>92</v>
      </c>
      <c r="D75" t="s">
        <v>26</v>
      </c>
      <c r="E75">
        <v>4233</v>
      </c>
      <c r="F75">
        <v>101622</v>
      </c>
      <c r="G75">
        <v>4.441664769</v>
      </c>
      <c r="H75">
        <v>4.0496679497</v>
      </c>
      <c r="I75">
        <v>4.8716058119</v>
      </c>
      <c r="J75" s="1">
        <v>6.515157E-18</v>
      </c>
      <c r="K75">
        <v>4.1654366181</v>
      </c>
      <c r="L75">
        <v>0.0640230554</v>
      </c>
      <c r="M75">
        <v>-0.4065</v>
      </c>
      <c r="N75">
        <v>-0.4989</v>
      </c>
      <c r="O75">
        <v>-0.3141</v>
      </c>
      <c r="P75">
        <v>0.6659761637</v>
      </c>
      <c r="Q75">
        <v>0.607200783</v>
      </c>
      <c r="R75">
        <v>0.7304408411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15</v>
      </c>
      <c r="B76" t="s">
        <v>15</v>
      </c>
      <c r="C76" t="s">
        <v>92</v>
      </c>
      <c r="D76" t="s">
        <v>27</v>
      </c>
      <c r="E76">
        <v>54309</v>
      </c>
      <c r="F76">
        <v>845063</v>
      </c>
      <c r="G76">
        <v>6.6694050195</v>
      </c>
      <c r="H76" t="s">
        <v>15</v>
      </c>
      <c r="I76" t="s">
        <v>15</v>
      </c>
      <c r="J76" t="s">
        <v>15</v>
      </c>
      <c r="K76">
        <v>6.4266214472</v>
      </c>
      <c r="L76">
        <v>0.0275769871</v>
      </c>
      <c r="M76" t="s">
        <v>15</v>
      </c>
      <c r="N76" t="s">
        <v>15</v>
      </c>
      <c r="O76" t="s">
        <v>15</v>
      </c>
      <c r="P76" t="s">
        <v>15</v>
      </c>
      <c r="Q76" t="s">
        <v>15</v>
      </c>
      <c r="R76" t="s">
        <v>15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15</v>
      </c>
      <c r="B77" t="s">
        <v>15</v>
      </c>
      <c r="C77" t="s">
        <v>93</v>
      </c>
      <c r="D77" t="s">
        <v>16</v>
      </c>
      <c r="E77">
        <v>1389</v>
      </c>
      <c r="F77">
        <v>7791</v>
      </c>
      <c r="G77">
        <v>10.440973887</v>
      </c>
      <c r="H77">
        <v>9.3456805255</v>
      </c>
      <c r="I77">
        <v>11.66463324</v>
      </c>
      <c r="J77" s="1">
        <v>7.9550686E-09</v>
      </c>
      <c r="K77">
        <v>17.828263381</v>
      </c>
      <c r="L77">
        <v>0.4783633719</v>
      </c>
      <c r="M77">
        <v>0.3262</v>
      </c>
      <c r="N77">
        <v>0.2154</v>
      </c>
      <c r="O77">
        <v>0.437</v>
      </c>
      <c r="P77">
        <v>1.3857251978</v>
      </c>
      <c r="Q77">
        <v>1.2403579527</v>
      </c>
      <c r="R77">
        <v>1.5481291667</v>
      </c>
      <c r="S77" t="s">
        <v>15</v>
      </c>
      <c r="T77" t="s">
        <v>15</v>
      </c>
      <c r="U77" t="s">
        <v>15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15</v>
      </c>
      <c r="B78" t="s">
        <v>15</v>
      </c>
      <c r="C78" t="s">
        <v>93</v>
      </c>
      <c r="D78" t="s">
        <v>17</v>
      </c>
      <c r="E78">
        <v>7123</v>
      </c>
      <c r="F78">
        <v>57359</v>
      </c>
      <c r="G78">
        <v>14.198740467</v>
      </c>
      <c r="H78">
        <v>13.000600215</v>
      </c>
      <c r="I78">
        <v>15.507301778</v>
      </c>
      <c r="J78" s="1">
        <v>4.542345E-45</v>
      </c>
      <c r="K78">
        <v>12.418277864</v>
      </c>
      <c r="L78">
        <v>0.1471397118</v>
      </c>
      <c r="M78">
        <v>0.6336</v>
      </c>
      <c r="N78">
        <v>0.5455</v>
      </c>
      <c r="O78">
        <v>0.7218</v>
      </c>
      <c r="P78">
        <v>1.8844556699</v>
      </c>
      <c r="Q78">
        <v>1.7254385941</v>
      </c>
      <c r="R78">
        <v>2.0581278198</v>
      </c>
      <c r="S78" t="s">
        <v>15</v>
      </c>
      <c r="T78" t="s">
        <v>15</v>
      </c>
      <c r="U78" t="s">
        <v>15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15</v>
      </c>
      <c r="B79" t="s">
        <v>15</v>
      </c>
      <c r="C79" t="s">
        <v>93</v>
      </c>
      <c r="D79" t="s">
        <v>18</v>
      </c>
      <c r="E79">
        <v>5272</v>
      </c>
      <c r="F79">
        <v>65930</v>
      </c>
      <c r="G79">
        <v>7.4819300724</v>
      </c>
      <c r="H79">
        <v>6.8362646578</v>
      </c>
      <c r="I79">
        <v>8.1885767169</v>
      </c>
      <c r="J79">
        <v>0.8787688936</v>
      </c>
      <c r="K79">
        <v>7.9963597755</v>
      </c>
      <c r="L79">
        <v>0.1101297428</v>
      </c>
      <c r="M79">
        <v>-0.007</v>
      </c>
      <c r="N79">
        <v>-0.0973</v>
      </c>
      <c r="O79">
        <v>0.0832</v>
      </c>
      <c r="P79">
        <v>0.9930011454</v>
      </c>
      <c r="Q79">
        <v>0.9073084846</v>
      </c>
      <c r="R79">
        <v>1.0867872301</v>
      </c>
      <c r="S79" t="s">
        <v>15</v>
      </c>
      <c r="T79" t="s">
        <v>15</v>
      </c>
      <c r="U79" t="s">
        <v>15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15</v>
      </c>
      <c r="B80" t="s">
        <v>15</v>
      </c>
      <c r="C80" t="s">
        <v>93</v>
      </c>
      <c r="D80" t="s">
        <v>19</v>
      </c>
      <c r="E80">
        <v>5104</v>
      </c>
      <c r="F80">
        <v>66412</v>
      </c>
      <c r="G80">
        <v>7.2336712259</v>
      </c>
      <c r="H80">
        <v>6.608332626</v>
      </c>
      <c r="I80">
        <v>7.9181848684</v>
      </c>
      <c r="J80">
        <v>0.3768405513</v>
      </c>
      <c r="K80">
        <v>7.6853580678</v>
      </c>
      <c r="L80">
        <v>0.1075743607</v>
      </c>
      <c r="M80">
        <v>-0.0408</v>
      </c>
      <c r="N80">
        <v>-0.1312</v>
      </c>
      <c r="O80">
        <v>0.0496</v>
      </c>
      <c r="P80">
        <v>0.9600522517</v>
      </c>
      <c r="Q80">
        <v>0.877057364</v>
      </c>
      <c r="R80">
        <v>1.0509008462</v>
      </c>
      <c r="S80" t="s">
        <v>15</v>
      </c>
      <c r="T80" t="s">
        <v>15</v>
      </c>
      <c r="U80" t="s">
        <v>15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15</v>
      </c>
      <c r="B81" t="s">
        <v>15</v>
      </c>
      <c r="C81" t="s">
        <v>93</v>
      </c>
      <c r="D81" t="s">
        <v>20</v>
      </c>
      <c r="E81">
        <v>4311</v>
      </c>
      <c r="F81">
        <v>64235</v>
      </c>
      <c r="G81">
        <v>6.7550956501</v>
      </c>
      <c r="H81">
        <v>6.165885103</v>
      </c>
      <c r="I81">
        <v>7.4006110202</v>
      </c>
      <c r="J81">
        <v>0.019002393</v>
      </c>
      <c r="K81">
        <v>6.7112944656</v>
      </c>
      <c r="L81">
        <v>0.1022156237</v>
      </c>
      <c r="M81">
        <v>-0.1092</v>
      </c>
      <c r="N81">
        <v>-0.2005</v>
      </c>
      <c r="O81">
        <v>-0.018</v>
      </c>
      <c r="P81">
        <v>0.8965357405</v>
      </c>
      <c r="Q81">
        <v>0.818335765</v>
      </c>
      <c r="R81">
        <v>0.9822084875</v>
      </c>
      <c r="S81" t="s">
        <v>15</v>
      </c>
      <c r="T81" t="s">
        <v>15</v>
      </c>
      <c r="U81" t="s">
        <v>15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15</v>
      </c>
      <c r="B82" t="s">
        <v>15</v>
      </c>
      <c r="C82" t="s">
        <v>93</v>
      </c>
      <c r="D82" t="s">
        <v>21</v>
      </c>
      <c r="E82">
        <v>3789</v>
      </c>
      <c r="F82">
        <v>67113</v>
      </c>
      <c r="G82">
        <v>6.1412415448</v>
      </c>
      <c r="H82">
        <v>5.5956725602</v>
      </c>
      <c r="I82">
        <v>6.7400026191</v>
      </c>
      <c r="J82">
        <v>1.64738E-05</v>
      </c>
      <c r="K82">
        <v>5.6457020249</v>
      </c>
      <c r="L82">
        <v>0.0917182269</v>
      </c>
      <c r="M82">
        <v>-0.2045</v>
      </c>
      <c r="N82">
        <v>-0.2975</v>
      </c>
      <c r="O82">
        <v>-0.1115</v>
      </c>
      <c r="P82">
        <v>0.815065074</v>
      </c>
      <c r="Q82">
        <v>0.7426572031</v>
      </c>
      <c r="R82">
        <v>0.8945325947</v>
      </c>
      <c r="S82" t="s">
        <v>15</v>
      </c>
      <c r="T82" t="s">
        <v>15</v>
      </c>
      <c r="U82" t="s">
        <v>15</v>
      </c>
      <c r="V82" t="s">
        <v>15</v>
      </c>
      <c r="W82" t="s">
        <v>15</v>
      </c>
      <c r="X82" t="s">
        <v>15</v>
      </c>
      <c r="Y82" t="s">
        <v>15</v>
      </c>
      <c r="Z82" t="s">
        <v>15</v>
      </c>
    </row>
    <row r="83" spans="1:26" ht="15">
      <c r="A83" t="s">
        <v>15</v>
      </c>
      <c r="B83" t="s">
        <v>15</v>
      </c>
      <c r="C83" t="s">
        <v>93</v>
      </c>
      <c r="D83" t="s">
        <v>22</v>
      </c>
      <c r="E83">
        <v>9605</v>
      </c>
      <c r="F83">
        <v>106264</v>
      </c>
      <c r="G83">
        <v>9.6488704254</v>
      </c>
      <c r="H83">
        <v>8.8457952991</v>
      </c>
      <c r="I83">
        <v>10.524853599</v>
      </c>
      <c r="J83" s="1">
        <v>2.4280522E-08</v>
      </c>
      <c r="K83">
        <v>9.038809004</v>
      </c>
      <c r="L83">
        <v>0.0922279435</v>
      </c>
      <c r="M83">
        <v>0.2473</v>
      </c>
      <c r="N83">
        <v>0.1604</v>
      </c>
      <c r="O83">
        <v>0.3342</v>
      </c>
      <c r="P83">
        <v>1.2805972913</v>
      </c>
      <c r="Q83">
        <v>1.1740132264</v>
      </c>
      <c r="R83">
        <v>1.3968577062</v>
      </c>
      <c r="S83" t="s">
        <v>15</v>
      </c>
      <c r="T83" t="s">
        <v>15</v>
      </c>
      <c r="U83" t="s">
        <v>15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15</v>
      </c>
      <c r="B84" t="s">
        <v>15</v>
      </c>
      <c r="C84" t="s">
        <v>93</v>
      </c>
      <c r="D84" t="s">
        <v>23</v>
      </c>
      <c r="E84">
        <v>7983</v>
      </c>
      <c r="F84">
        <v>108380</v>
      </c>
      <c r="G84">
        <v>7.4785596985</v>
      </c>
      <c r="H84">
        <v>6.8499160211</v>
      </c>
      <c r="I84">
        <v>8.1648964733</v>
      </c>
      <c r="J84">
        <v>0.8674991532</v>
      </c>
      <c r="K84">
        <v>7.3657501384</v>
      </c>
      <c r="L84">
        <v>0.0824392283</v>
      </c>
      <c r="M84">
        <v>-0.0075</v>
      </c>
      <c r="N84">
        <v>-0.0953</v>
      </c>
      <c r="O84">
        <v>0.0803</v>
      </c>
      <c r="P84">
        <v>0.9925538297</v>
      </c>
      <c r="Q84">
        <v>0.9091202924</v>
      </c>
      <c r="R84">
        <v>1.0836443901</v>
      </c>
      <c r="S84" t="s">
        <v>15</v>
      </c>
      <c r="T84" t="s">
        <v>15</v>
      </c>
      <c r="U84" t="s">
        <v>15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15</v>
      </c>
      <c r="B85" t="s">
        <v>15</v>
      </c>
      <c r="C85" t="s">
        <v>93</v>
      </c>
      <c r="D85" t="s">
        <v>24</v>
      </c>
      <c r="E85">
        <v>7524</v>
      </c>
      <c r="F85">
        <v>108571</v>
      </c>
      <c r="G85">
        <v>6.8636254296</v>
      </c>
      <c r="H85">
        <v>6.2821773409</v>
      </c>
      <c r="I85">
        <v>7.498889554</v>
      </c>
      <c r="J85">
        <v>0.038890561</v>
      </c>
      <c r="K85">
        <v>6.9300273554</v>
      </c>
      <c r="L85">
        <v>0.0798933359</v>
      </c>
      <c r="M85">
        <v>-0.0933</v>
      </c>
      <c r="N85">
        <v>-0.1818</v>
      </c>
      <c r="O85">
        <v>-0.0048</v>
      </c>
      <c r="P85">
        <v>0.9109398039</v>
      </c>
      <c r="Q85">
        <v>0.8337700613</v>
      </c>
      <c r="R85">
        <v>0.9952520064</v>
      </c>
      <c r="S85" t="s">
        <v>15</v>
      </c>
      <c r="T85" t="s">
        <v>15</v>
      </c>
      <c r="U85" t="s">
        <v>15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15</v>
      </c>
      <c r="B86" t="s">
        <v>15</v>
      </c>
      <c r="C86" t="s">
        <v>93</v>
      </c>
      <c r="D86" t="s">
        <v>25</v>
      </c>
      <c r="E86">
        <v>6473</v>
      </c>
      <c r="F86">
        <v>106210</v>
      </c>
      <c r="G86">
        <v>6.1777761255</v>
      </c>
      <c r="H86">
        <v>5.6486196727</v>
      </c>
      <c r="I86">
        <v>6.7565033705</v>
      </c>
      <c r="J86">
        <v>1.3871E-05</v>
      </c>
      <c r="K86">
        <v>6.0945297053</v>
      </c>
      <c r="L86">
        <v>0.0757508298</v>
      </c>
      <c r="M86">
        <v>-0.1986</v>
      </c>
      <c r="N86">
        <v>-0.2881</v>
      </c>
      <c r="O86">
        <v>-0.109</v>
      </c>
      <c r="P86">
        <v>0.8199139406</v>
      </c>
      <c r="Q86">
        <v>0.7496843396</v>
      </c>
      <c r="R86">
        <v>0.8967225731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15</v>
      </c>
      <c r="B87" t="s">
        <v>15</v>
      </c>
      <c r="C87" t="s">
        <v>93</v>
      </c>
      <c r="D87" t="s">
        <v>26</v>
      </c>
      <c r="E87">
        <v>5174</v>
      </c>
      <c r="F87">
        <v>104629</v>
      </c>
      <c r="G87">
        <v>5.0564848688</v>
      </c>
      <c r="H87">
        <v>4.6160891467</v>
      </c>
      <c r="I87">
        <v>5.5388963288</v>
      </c>
      <c r="J87" s="1">
        <v>9.600307E-18</v>
      </c>
      <c r="K87">
        <v>4.945091705</v>
      </c>
      <c r="L87">
        <v>0.0687481693</v>
      </c>
      <c r="M87">
        <v>-0.3988</v>
      </c>
      <c r="N87">
        <v>-0.49</v>
      </c>
      <c r="O87">
        <v>-0.3077</v>
      </c>
      <c r="P87">
        <v>0.671096257</v>
      </c>
      <c r="Q87">
        <v>0.6126469729</v>
      </c>
      <c r="R87">
        <v>0.7351218664</v>
      </c>
      <c r="S87" t="s">
        <v>15</v>
      </c>
      <c r="T87" t="s">
        <v>15</v>
      </c>
      <c r="U87" t="s">
        <v>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15</v>
      </c>
      <c r="B88" t="s">
        <v>15</v>
      </c>
      <c r="C88" t="s">
        <v>93</v>
      </c>
      <c r="D88" t="s">
        <v>27</v>
      </c>
      <c r="E88">
        <v>63747</v>
      </c>
      <c r="F88">
        <v>862894</v>
      </c>
      <c r="G88">
        <v>7.5346640907</v>
      </c>
      <c r="H88" t="s">
        <v>15</v>
      </c>
      <c r="I88" t="s">
        <v>15</v>
      </c>
      <c r="J88" t="s">
        <v>15</v>
      </c>
      <c r="K88">
        <v>7.3875817887</v>
      </c>
      <c r="L88">
        <v>0.0292598723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 t="s">
        <v>15</v>
      </c>
      <c r="W88" t="s">
        <v>15</v>
      </c>
      <c r="X88" t="s">
        <v>15</v>
      </c>
      <c r="Y88" t="s">
        <v>15</v>
      </c>
      <c r="Z88" t="s">
        <v>15</v>
      </c>
    </row>
    <row r="89" spans="1:26" ht="15">
      <c r="A89" t="s">
        <v>15</v>
      </c>
      <c r="B89" t="s">
        <v>15</v>
      </c>
      <c r="C89" t="s">
        <v>94</v>
      </c>
      <c r="D89" t="s">
        <v>16</v>
      </c>
      <c r="E89">
        <v>1562</v>
      </c>
      <c r="F89">
        <v>8336</v>
      </c>
      <c r="G89">
        <v>11.242199328</v>
      </c>
      <c r="H89">
        <v>10.100232914</v>
      </c>
      <c r="I89">
        <v>12.513280318</v>
      </c>
      <c r="J89" s="1">
        <v>5.4249172E-09</v>
      </c>
      <c r="K89">
        <v>18.738003839</v>
      </c>
      <c r="L89">
        <v>0.4741140318</v>
      </c>
      <c r="M89">
        <v>0.3188</v>
      </c>
      <c r="N89">
        <v>0.2117</v>
      </c>
      <c r="O89">
        <v>0.4259</v>
      </c>
      <c r="P89">
        <v>1.3754998962</v>
      </c>
      <c r="Q89">
        <v>1.2357785981</v>
      </c>
      <c r="R89">
        <v>1.5310185557</v>
      </c>
      <c r="S89" t="s">
        <v>15</v>
      </c>
      <c r="T89" t="s">
        <v>15</v>
      </c>
      <c r="U89" t="s">
        <v>15</v>
      </c>
      <c r="V89" t="s">
        <v>15</v>
      </c>
      <c r="W89" t="s">
        <v>15</v>
      </c>
      <c r="X89" t="s">
        <v>15</v>
      </c>
      <c r="Y89" t="s">
        <v>15</v>
      </c>
      <c r="Z89" t="s">
        <v>15</v>
      </c>
    </row>
    <row r="90" spans="1:26" ht="15">
      <c r="A90" t="s">
        <v>15</v>
      </c>
      <c r="B90" t="s">
        <v>15</v>
      </c>
      <c r="C90" t="s">
        <v>94</v>
      </c>
      <c r="D90" t="s">
        <v>17</v>
      </c>
      <c r="E90">
        <v>7521</v>
      </c>
      <c r="F90">
        <v>59368</v>
      </c>
      <c r="G90">
        <v>14.011093427</v>
      </c>
      <c r="H90">
        <v>12.831802326</v>
      </c>
      <c r="I90">
        <v>15.298765833</v>
      </c>
      <c r="J90" s="1">
        <v>2.958301E-33</v>
      </c>
      <c r="K90">
        <v>12.668440911</v>
      </c>
      <c r="L90">
        <v>0.1460781889</v>
      </c>
      <c r="M90">
        <v>0.539</v>
      </c>
      <c r="N90">
        <v>0.4511</v>
      </c>
      <c r="O90">
        <v>0.6269</v>
      </c>
      <c r="P90">
        <v>1.714278229</v>
      </c>
      <c r="Q90">
        <v>1.5699901997</v>
      </c>
      <c r="R90">
        <v>1.8718268732</v>
      </c>
      <c r="S90" t="s">
        <v>15</v>
      </c>
      <c r="T90" t="s">
        <v>15</v>
      </c>
      <c r="U90" t="s">
        <v>15</v>
      </c>
      <c r="V90" t="s">
        <v>15</v>
      </c>
      <c r="W90" t="s">
        <v>15</v>
      </c>
      <c r="X90" t="s">
        <v>15</v>
      </c>
      <c r="Y90" t="s">
        <v>15</v>
      </c>
      <c r="Z90" t="s">
        <v>15</v>
      </c>
    </row>
    <row r="91" spans="1:26" ht="15">
      <c r="A91" t="s">
        <v>15</v>
      </c>
      <c r="B91" t="s">
        <v>15</v>
      </c>
      <c r="C91" t="s">
        <v>94</v>
      </c>
      <c r="D91" t="s">
        <v>18</v>
      </c>
      <c r="E91">
        <v>6239</v>
      </c>
      <c r="F91">
        <v>65391</v>
      </c>
      <c r="G91">
        <v>9.2389256755</v>
      </c>
      <c r="H91">
        <v>8.4483799909</v>
      </c>
      <c r="I91">
        <v>10.103445599</v>
      </c>
      <c r="J91">
        <v>0.0072399256</v>
      </c>
      <c r="K91">
        <v>9.5410683427</v>
      </c>
      <c r="L91">
        <v>0.1207923732</v>
      </c>
      <c r="M91">
        <v>0.1226</v>
      </c>
      <c r="N91">
        <v>0.0331</v>
      </c>
      <c r="O91">
        <v>0.212</v>
      </c>
      <c r="P91">
        <v>1.1303963697</v>
      </c>
      <c r="Q91">
        <v>1.0336719232</v>
      </c>
      <c r="R91">
        <v>1.2361716749</v>
      </c>
      <c r="S91" t="s">
        <v>15</v>
      </c>
      <c r="T91" t="s">
        <v>15</v>
      </c>
      <c r="U91" t="s">
        <v>15</v>
      </c>
      <c r="V91" t="s">
        <v>15</v>
      </c>
      <c r="W91" t="s">
        <v>15</v>
      </c>
      <c r="X91" t="s">
        <v>15</v>
      </c>
      <c r="Y91" t="s">
        <v>15</v>
      </c>
      <c r="Z91" t="s">
        <v>15</v>
      </c>
    </row>
    <row r="92" spans="1:26" ht="15">
      <c r="A92" t="s">
        <v>15</v>
      </c>
      <c r="B92" t="s">
        <v>15</v>
      </c>
      <c r="C92" t="s">
        <v>94</v>
      </c>
      <c r="D92" t="s">
        <v>19</v>
      </c>
      <c r="E92">
        <v>5492</v>
      </c>
      <c r="F92">
        <v>66606</v>
      </c>
      <c r="G92">
        <v>7.5394739514</v>
      </c>
      <c r="H92">
        <v>6.8906352619</v>
      </c>
      <c r="I92">
        <v>8.2494088431</v>
      </c>
      <c r="J92">
        <v>0.0787896411</v>
      </c>
      <c r="K92">
        <v>8.2455034081</v>
      </c>
      <c r="L92">
        <v>0.1112632935</v>
      </c>
      <c r="M92">
        <v>-0.0807</v>
      </c>
      <c r="N92">
        <v>-0.1707</v>
      </c>
      <c r="O92">
        <v>0.0093</v>
      </c>
      <c r="P92">
        <v>0.9224659104</v>
      </c>
      <c r="Q92">
        <v>0.8430795266</v>
      </c>
      <c r="R92">
        <v>1.0093275058</v>
      </c>
      <c r="S92" t="s">
        <v>15</v>
      </c>
      <c r="T92" t="s">
        <v>15</v>
      </c>
      <c r="U92" t="s">
        <v>15</v>
      </c>
      <c r="V92" t="s">
        <v>15</v>
      </c>
      <c r="W92" t="s">
        <v>15</v>
      </c>
      <c r="X92" t="s">
        <v>15</v>
      </c>
      <c r="Y92" t="s">
        <v>15</v>
      </c>
      <c r="Z92" t="s">
        <v>15</v>
      </c>
    </row>
    <row r="93" spans="1:26" ht="15">
      <c r="A93" t="s">
        <v>15</v>
      </c>
      <c r="B93" t="s">
        <v>15</v>
      </c>
      <c r="C93" t="s">
        <v>94</v>
      </c>
      <c r="D93" t="s">
        <v>20</v>
      </c>
      <c r="E93">
        <v>5182</v>
      </c>
      <c r="F93">
        <v>67139</v>
      </c>
      <c r="G93">
        <v>7.3606927515</v>
      </c>
      <c r="H93">
        <v>6.7237050786</v>
      </c>
      <c r="I93">
        <v>8.0580271069</v>
      </c>
      <c r="J93">
        <v>0.0233782741</v>
      </c>
      <c r="K93">
        <v>7.718315733</v>
      </c>
      <c r="L93">
        <v>0.1072195144</v>
      </c>
      <c r="M93">
        <v>-0.1047</v>
      </c>
      <c r="N93">
        <v>-0.1952</v>
      </c>
      <c r="O93">
        <v>-0.0142</v>
      </c>
      <c r="P93">
        <v>0.9005917633</v>
      </c>
      <c r="Q93">
        <v>0.8226553691</v>
      </c>
      <c r="R93">
        <v>0.9859116642</v>
      </c>
      <c r="S93" t="s">
        <v>15</v>
      </c>
      <c r="T93" t="s">
        <v>15</v>
      </c>
      <c r="U93" t="s">
        <v>15</v>
      </c>
      <c r="V93" t="s">
        <v>15</v>
      </c>
      <c r="W93" t="s">
        <v>15</v>
      </c>
      <c r="X93" t="s">
        <v>15</v>
      </c>
      <c r="Y93" t="s">
        <v>15</v>
      </c>
      <c r="Z93" t="s">
        <v>15</v>
      </c>
    </row>
    <row r="94" spans="1:26" ht="15">
      <c r="A94" t="s">
        <v>15</v>
      </c>
      <c r="B94" t="s">
        <v>15</v>
      </c>
      <c r="C94" t="s">
        <v>94</v>
      </c>
      <c r="D94" t="s">
        <v>21</v>
      </c>
      <c r="E94">
        <v>4323</v>
      </c>
      <c r="F94">
        <v>68559</v>
      </c>
      <c r="G94">
        <v>6.7230418611</v>
      </c>
      <c r="H94">
        <v>6.13212952</v>
      </c>
      <c r="I94">
        <v>7.3708964753</v>
      </c>
      <c r="J94">
        <v>3.1675E-05</v>
      </c>
      <c r="K94">
        <v>6.3055178751</v>
      </c>
      <c r="L94">
        <v>0.0959021058</v>
      </c>
      <c r="M94">
        <v>-0.1953</v>
      </c>
      <c r="N94">
        <v>-0.2873</v>
      </c>
      <c r="O94">
        <v>-0.1033</v>
      </c>
      <c r="P94">
        <v>0.8225742234</v>
      </c>
      <c r="Q94">
        <v>0.750275215</v>
      </c>
      <c r="R94">
        <v>0.9018402041</v>
      </c>
      <c r="S94" t="s">
        <v>15</v>
      </c>
      <c r="T94" t="s">
        <v>15</v>
      </c>
      <c r="U94" t="s">
        <v>15</v>
      </c>
      <c r="V94" t="s">
        <v>15</v>
      </c>
      <c r="W94" t="s">
        <v>15</v>
      </c>
      <c r="X94" t="s">
        <v>15</v>
      </c>
      <c r="Y94" t="s">
        <v>15</v>
      </c>
      <c r="Z94" t="s">
        <v>15</v>
      </c>
    </row>
    <row r="95" spans="1:26" ht="15">
      <c r="A95" t="s">
        <v>15</v>
      </c>
      <c r="B95" t="s">
        <v>15</v>
      </c>
      <c r="C95" t="s">
        <v>94</v>
      </c>
      <c r="D95" t="s">
        <v>22</v>
      </c>
      <c r="E95">
        <v>10825</v>
      </c>
      <c r="F95">
        <v>109942</v>
      </c>
      <c r="G95">
        <v>10.355604436</v>
      </c>
      <c r="H95">
        <v>9.4977391989</v>
      </c>
      <c r="I95">
        <v>11.290954719</v>
      </c>
      <c r="J95" s="1">
        <v>8.1300341E-08</v>
      </c>
      <c r="K95">
        <v>9.8461006713</v>
      </c>
      <c r="L95">
        <v>0.0946346803</v>
      </c>
      <c r="M95">
        <v>0.2367</v>
      </c>
      <c r="N95">
        <v>0.1502</v>
      </c>
      <c r="O95">
        <v>0.3231</v>
      </c>
      <c r="P95">
        <v>1.2670236856</v>
      </c>
      <c r="Q95">
        <v>1.1620625912</v>
      </c>
      <c r="R95">
        <v>1.3814651912</v>
      </c>
      <c r="S95" t="s">
        <v>15</v>
      </c>
      <c r="T95" t="s">
        <v>15</v>
      </c>
      <c r="U95" t="s">
        <v>15</v>
      </c>
      <c r="V95" t="s">
        <v>15</v>
      </c>
      <c r="W95" t="s">
        <v>15</v>
      </c>
      <c r="X95" t="s">
        <v>15</v>
      </c>
      <c r="Y95" t="s">
        <v>15</v>
      </c>
      <c r="Z95" t="s">
        <v>15</v>
      </c>
    </row>
    <row r="96" spans="1:26" ht="15">
      <c r="A96" t="s">
        <v>15</v>
      </c>
      <c r="B96" t="s">
        <v>15</v>
      </c>
      <c r="C96" t="s">
        <v>94</v>
      </c>
      <c r="D96" t="s">
        <v>23</v>
      </c>
      <c r="E96">
        <v>9056</v>
      </c>
      <c r="F96">
        <v>110014</v>
      </c>
      <c r="G96">
        <v>8.3572559637</v>
      </c>
      <c r="H96">
        <v>7.6584210246</v>
      </c>
      <c r="I96">
        <v>9.1198599577</v>
      </c>
      <c r="J96">
        <v>0.6171406466</v>
      </c>
      <c r="K96">
        <v>8.2316796044</v>
      </c>
      <c r="L96">
        <v>0.0865008254</v>
      </c>
      <c r="M96">
        <v>0.0223</v>
      </c>
      <c r="N96">
        <v>-0.0651</v>
      </c>
      <c r="O96">
        <v>0.1096</v>
      </c>
      <c r="P96">
        <v>1.0225227622</v>
      </c>
      <c r="Q96">
        <v>0.9370192626</v>
      </c>
      <c r="R96">
        <v>1.1158285011</v>
      </c>
      <c r="S96" t="s">
        <v>15</v>
      </c>
      <c r="T96" t="s">
        <v>15</v>
      </c>
      <c r="U96" t="s">
        <v>15</v>
      </c>
      <c r="V96" t="s">
        <v>15</v>
      </c>
      <c r="W96" t="s">
        <v>15</v>
      </c>
      <c r="X96" t="s">
        <v>15</v>
      </c>
      <c r="Y96" t="s">
        <v>15</v>
      </c>
      <c r="Z96" t="s">
        <v>15</v>
      </c>
    </row>
    <row r="97" spans="1:26" ht="15">
      <c r="A97" t="s">
        <v>15</v>
      </c>
      <c r="B97" t="s">
        <v>15</v>
      </c>
      <c r="C97" t="s">
        <v>94</v>
      </c>
      <c r="D97" t="s">
        <v>24</v>
      </c>
      <c r="E97">
        <v>8431</v>
      </c>
      <c r="F97">
        <v>110671</v>
      </c>
      <c r="G97">
        <v>7.2910502199</v>
      </c>
      <c r="H97">
        <v>6.6773992874</v>
      </c>
      <c r="I97">
        <v>7.9610954835</v>
      </c>
      <c r="J97">
        <v>0.0108947338</v>
      </c>
      <c r="K97">
        <v>7.6180751959</v>
      </c>
      <c r="L97">
        <v>0.0829670618</v>
      </c>
      <c r="M97">
        <v>-0.1142</v>
      </c>
      <c r="N97">
        <v>-0.2021</v>
      </c>
      <c r="O97">
        <v>-0.0263</v>
      </c>
      <c r="P97">
        <v>0.8920708954</v>
      </c>
      <c r="Q97">
        <v>0.8169897863</v>
      </c>
      <c r="R97">
        <v>0.9740519352</v>
      </c>
      <c r="S97" t="s">
        <v>15</v>
      </c>
      <c r="T97" t="s">
        <v>15</v>
      </c>
      <c r="U97" t="s">
        <v>15</v>
      </c>
      <c r="V97" t="s">
        <v>15</v>
      </c>
      <c r="W97" t="s">
        <v>15</v>
      </c>
      <c r="X97" t="s">
        <v>15</v>
      </c>
      <c r="Y97" t="s">
        <v>15</v>
      </c>
      <c r="Z97" t="s">
        <v>15</v>
      </c>
    </row>
    <row r="98" spans="1:26" ht="15">
      <c r="A98" t="s">
        <v>15</v>
      </c>
      <c r="B98" t="s">
        <v>15</v>
      </c>
      <c r="C98" t="s">
        <v>94</v>
      </c>
      <c r="D98" t="s">
        <v>25</v>
      </c>
      <c r="E98">
        <v>7310</v>
      </c>
      <c r="F98">
        <v>108325</v>
      </c>
      <c r="G98">
        <v>6.6980323443</v>
      </c>
      <c r="H98">
        <v>6.1275496549</v>
      </c>
      <c r="I98">
        <v>7.3216276997</v>
      </c>
      <c r="J98">
        <v>1.17368E-05</v>
      </c>
      <c r="K98">
        <v>6.7482114009</v>
      </c>
      <c r="L98">
        <v>0.0789277988</v>
      </c>
      <c r="M98">
        <v>-0.199</v>
      </c>
      <c r="N98">
        <v>-0.2881</v>
      </c>
      <c r="O98">
        <v>-0.11</v>
      </c>
      <c r="P98">
        <v>0.8195142717</v>
      </c>
      <c r="Q98">
        <v>0.7497148617</v>
      </c>
      <c r="R98">
        <v>0.8958120958</v>
      </c>
      <c r="S98" t="s">
        <v>15</v>
      </c>
      <c r="T98" t="s">
        <v>15</v>
      </c>
      <c r="U98" t="s">
        <v>15</v>
      </c>
      <c r="V98" t="s">
        <v>15</v>
      </c>
      <c r="W98" t="s">
        <v>15</v>
      </c>
      <c r="X98" t="s">
        <v>15</v>
      </c>
      <c r="Y98" t="s">
        <v>15</v>
      </c>
      <c r="Z98" t="s">
        <v>15</v>
      </c>
    </row>
    <row r="99" spans="1:26" ht="15">
      <c r="A99" t="s">
        <v>15</v>
      </c>
      <c r="B99" t="s">
        <v>15</v>
      </c>
      <c r="C99" t="s">
        <v>94</v>
      </c>
      <c r="D99" t="s">
        <v>26</v>
      </c>
      <c r="E99">
        <v>6060</v>
      </c>
      <c r="F99">
        <v>106592</v>
      </c>
      <c r="G99">
        <v>5.5938978489</v>
      </c>
      <c r="H99">
        <v>5.1132363754</v>
      </c>
      <c r="I99">
        <v>6.1197431228</v>
      </c>
      <c r="J99" s="1">
        <v>1.318145E-16</v>
      </c>
      <c r="K99">
        <v>5.6852296608</v>
      </c>
      <c r="L99">
        <v>0.0730317489</v>
      </c>
      <c r="M99">
        <v>-0.3792</v>
      </c>
      <c r="N99">
        <v>-0.469</v>
      </c>
      <c r="O99">
        <v>-0.2893</v>
      </c>
      <c r="P99">
        <v>0.6844217653</v>
      </c>
      <c r="Q99">
        <v>0.6256121154</v>
      </c>
      <c r="R99">
        <v>0.7487597208</v>
      </c>
      <c r="S99" t="s">
        <v>15</v>
      </c>
      <c r="T99" t="s">
        <v>15</v>
      </c>
      <c r="U99" t="s">
        <v>15</v>
      </c>
      <c r="V99" t="s">
        <v>15</v>
      </c>
      <c r="W99" t="s">
        <v>15</v>
      </c>
      <c r="X99" t="s">
        <v>15</v>
      </c>
      <c r="Y99" t="s">
        <v>15</v>
      </c>
      <c r="Z99" t="s">
        <v>15</v>
      </c>
    </row>
    <row r="100" spans="1:26" ht="15">
      <c r="A100" t="s">
        <v>15</v>
      </c>
      <c r="B100" t="s">
        <v>15</v>
      </c>
      <c r="C100" t="s">
        <v>94</v>
      </c>
      <c r="D100" t="s">
        <v>27</v>
      </c>
      <c r="E100">
        <v>72001</v>
      </c>
      <c r="F100">
        <v>880943</v>
      </c>
      <c r="G100">
        <v>8.1731735197</v>
      </c>
      <c r="H100" t="s">
        <v>15</v>
      </c>
      <c r="I100" t="s">
        <v>15</v>
      </c>
      <c r="J100" t="s">
        <v>15</v>
      </c>
      <c r="K100">
        <v>8.1731735197</v>
      </c>
      <c r="L100">
        <v>0.0304594078</v>
      </c>
      <c r="M100" t="s">
        <v>15</v>
      </c>
      <c r="N100" t="s">
        <v>15</v>
      </c>
      <c r="O100" t="s">
        <v>15</v>
      </c>
      <c r="P100" t="s">
        <v>15</v>
      </c>
      <c r="Q100" t="s">
        <v>15</v>
      </c>
      <c r="R100" t="s">
        <v>15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</row>
    <row r="101" spans="1:26" ht="15">
      <c r="A101" t="s">
        <v>31</v>
      </c>
      <c r="B101" t="s">
        <v>63</v>
      </c>
      <c r="C101" t="s">
        <v>15</v>
      </c>
      <c r="D101" t="s">
        <v>15</v>
      </c>
      <c r="E101" t="s">
        <v>15</v>
      </c>
      <c r="F101" t="s">
        <v>15</v>
      </c>
      <c r="G101" t="s">
        <v>15</v>
      </c>
      <c r="H101" t="s">
        <v>15</v>
      </c>
      <c r="I101" t="s">
        <v>15</v>
      </c>
      <c r="J101">
        <v>0.002618352</v>
      </c>
      <c r="K101" t="s">
        <v>15</v>
      </c>
      <c r="L101" t="s">
        <v>15</v>
      </c>
      <c r="M101">
        <v>0.2225</v>
      </c>
      <c r="N101">
        <v>0.0776</v>
      </c>
      <c r="O101">
        <v>0.3675</v>
      </c>
      <c r="P101">
        <v>1.2492299193</v>
      </c>
      <c r="Q101">
        <v>1.0806855504</v>
      </c>
      <c r="R101">
        <v>1.4440605694</v>
      </c>
      <c r="S101" t="s">
        <v>15</v>
      </c>
      <c r="T101" t="s">
        <v>15</v>
      </c>
      <c r="U101" t="s">
        <v>15</v>
      </c>
      <c r="V101" t="s">
        <v>15</v>
      </c>
      <c r="W101" t="s">
        <v>15</v>
      </c>
      <c r="X101" t="s">
        <v>15</v>
      </c>
      <c r="Y101" t="s">
        <v>15</v>
      </c>
      <c r="Z101" t="s">
        <v>15</v>
      </c>
    </row>
    <row r="102" spans="1:26" ht="15">
      <c r="A102" t="s">
        <v>31</v>
      </c>
      <c r="B102" t="s">
        <v>64</v>
      </c>
      <c r="C102" t="s">
        <v>15</v>
      </c>
      <c r="D102" t="s">
        <v>15</v>
      </c>
      <c r="E102" t="s">
        <v>15</v>
      </c>
      <c r="F102" t="s">
        <v>15</v>
      </c>
      <c r="G102" t="s">
        <v>15</v>
      </c>
      <c r="H102" t="s">
        <v>15</v>
      </c>
      <c r="I102" t="s">
        <v>15</v>
      </c>
      <c r="J102">
        <v>0.010428978</v>
      </c>
      <c r="K102" t="s">
        <v>15</v>
      </c>
      <c r="L102" t="s">
        <v>15</v>
      </c>
      <c r="M102">
        <v>0.1812</v>
      </c>
      <c r="N102">
        <v>0.0425</v>
      </c>
      <c r="O102">
        <v>0.3198</v>
      </c>
      <c r="P102">
        <v>1.1986163298</v>
      </c>
      <c r="Q102">
        <v>1.0434500974</v>
      </c>
      <c r="R102">
        <v>1.3768565547</v>
      </c>
      <c r="S102" t="s">
        <v>15</v>
      </c>
      <c r="T102" t="s">
        <v>15</v>
      </c>
      <c r="U102" t="s">
        <v>15</v>
      </c>
      <c r="V102" t="s">
        <v>15</v>
      </c>
      <c r="W102" t="s">
        <v>15</v>
      </c>
      <c r="X102" t="s">
        <v>15</v>
      </c>
      <c r="Y102" t="s">
        <v>15</v>
      </c>
      <c r="Z102" t="s">
        <v>15</v>
      </c>
    </row>
    <row r="103" spans="1:26" ht="15">
      <c r="A103" t="s">
        <v>30</v>
      </c>
      <c r="B103" t="s">
        <v>65</v>
      </c>
      <c r="C103" t="s">
        <v>15</v>
      </c>
      <c r="D103" t="s">
        <v>15</v>
      </c>
      <c r="E103" t="s">
        <v>15</v>
      </c>
      <c r="F103" t="s">
        <v>15</v>
      </c>
      <c r="G103" t="s">
        <v>15</v>
      </c>
      <c r="H103" t="s">
        <v>15</v>
      </c>
      <c r="I103" t="s">
        <v>15</v>
      </c>
      <c r="J103" s="1">
        <v>3.221559E-20</v>
      </c>
      <c r="K103" t="s">
        <v>15</v>
      </c>
      <c r="L103" t="s">
        <v>15</v>
      </c>
      <c r="M103">
        <v>0.5118</v>
      </c>
      <c r="N103">
        <v>0.4029</v>
      </c>
      <c r="O103">
        <v>0.6207</v>
      </c>
      <c r="P103">
        <v>1.6682603827</v>
      </c>
      <c r="Q103">
        <v>1.4961357728</v>
      </c>
      <c r="R103">
        <v>1.8601872605</v>
      </c>
      <c r="S103" t="s">
        <v>15</v>
      </c>
      <c r="T103" t="s">
        <v>15</v>
      </c>
      <c r="U103" t="s">
        <v>15</v>
      </c>
      <c r="V103" t="s">
        <v>15</v>
      </c>
      <c r="W103" t="s">
        <v>15</v>
      </c>
      <c r="X103" t="s">
        <v>15</v>
      </c>
      <c r="Y103" t="s">
        <v>15</v>
      </c>
      <c r="Z103" t="s">
        <v>15</v>
      </c>
    </row>
    <row r="104" spans="1:26" ht="15">
      <c r="A104" t="s">
        <v>30</v>
      </c>
      <c r="B104" t="s">
        <v>66</v>
      </c>
      <c r="C104" t="s">
        <v>15</v>
      </c>
      <c r="D104" t="s">
        <v>15</v>
      </c>
      <c r="E104" t="s">
        <v>15</v>
      </c>
      <c r="F104" t="s">
        <v>15</v>
      </c>
      <c r="G104" t="s">
        <v>15</v>
      </c>
      <c r="H104" t="s">
        <v>15</v>
      </c>
      <c r="I104" t="s">
        <v>15</v>
      </c>
      <c r="J104" s="1">
        <v>1.942603E-17</v>
      </c>
      <c r="K104" t="s">
        <v>15</v>
      </c>
      <c r="L104" t="s">
        <v>15</v>
      </c>
      <c r="M104">
        <v>0.4607</v>
      </c>
      <c r="N104">
        <v>0.3545</v>
      </c>
      <c r="O104">
        <v>0.567</v>
      </c>
      <c r="P104">
        <v>1.5852459129</v>
      </c>
      <c r="Q104">
        <v>1.4254179361</v>
      </c>
      <c r="R104">
        <v>1.762994937</v>
      </c>
      <c r="S104" t="s">
        <v>15</v>
      </c>
      <c r="T104" t="s">
        <v>15</v>
      </c>
      <c r="U104" t="s">
        <v>15</v>
      </c>
      <c r="V104" t="s">
        <v>15</v>
      </c>
      <c r="W104" t="s">
        <v>15</v>
      </c>
      <c r="X104" t="s">
        <v>15</v>
      </c>
      <c r="Y104" t="s">
        <v>15</v>
      </c>
      <c r="Z104" t="s">
        <v>15</v>
      </c>
    </row>
    <row r="105" spans="1:26" ht="15">
      <c r="A105" t="s">
        <v>30</v>
      </c>
      <c r="B105" t="s">
        <v>67</v>
      </c>
      <c r="C105" t="s">
        <v>15</v>
      </c>
      <c r="D105" t="s">
        <v>15</v>
      </c>
      <c r="E105" t="s">
        <v>15</v>
      </c>
      <c r="F105" t="s">
        <v>15</v>
      </c>
      <c r="G105" t="s">
        <v>15</v>
      </c>
      <c r="H105" t="s">
        <v>15</v>
      </c>
      <c r="I105" t="s">
        <v>15</v>
      </c>
      <c r="J105" s="1">
        <v>2.290475E-21</v>
      </c>
      <c r="K105" t="s">
        <v>15</v>
      </c>
      <c r="L105" t="s">
        <v>15</v>
      </c>
      <c r="M105">
        <v>0.5072</v>
      </c>
      <c r="N105">
        <v>0.4025</v>
      </c>
      <c r="O105">
        <v>0.6119</v>
      </c>
      <c r="P105">
        <v>1.6606203396</v>
      </c>
      <c r="Q105">
        <v>1.4954860447</v>
      </c>
      <c r="R105">
        <v>1.8439890644</v>
      </c>
      <c r="S105" t="s">
        <v>15</v>
      </c>
      <c r="T105" t="s">
        <v>15</v>
      </c>
      <c r="U105" t="s">
        <v>15</v>
      </c>
      <c r="V105" t="s">
        <v>15</v>
      </c>
      <c r="W105" t="s">
        <v>15</v>
      </c>
      <c r="X105" t="s">
        <v>15</v>
      </c>
      <c r="Y105" t="s">
        <v>15</v>
      </c>
      <c r="Z105" t="s">
        <v>15</v>
      </c>
    </row>
    <row r="106" spans="1:26" ht="15">
      <c r="A106" t="s">
        <v>30</v>
      </c>
      <c r="B106" t="s">
        <v>68</v>
      </c>
      <c r="C106" t="s">
        <v>15</v>
      </c>
      <c r="D106" t="s">
        <v>15</v>
      </c>
      <c r="E106" t="s">
        <v>15</v>
      </c>
      <c r="F106" t="s">
        <v>15</v>
      </c>
      <c r="G106" t="s">
        <v>15</v>
      </c>
      <c r="H106" t="s">
        <v>15</v>
      </c>
      <c r="I106" t="s">
        <v>15</v>
      </c>
      <c r="J106" s="1">
        <v>9.412742E-38</v>
      </c>
      <c r="K106" t="s">
        <v>15</v>
      </c>
      <c r="L106" t="s">
        <v>15</v>
      </c>
      <c r="M106">
        <v>0.6739</v>
      </c>
      <c r="N106">
        <v>0.5711</v>
      </c>
      <c r="O106">
        <v>0.7768</v>
      </c>
      <c r="P106">
        <v>1.9619207141</v>
      </c>
      <c r="Q106">
        <v>1.7701723549</v>
      </c>
      <c r="R106">
        <v>2.1744396118</v>
      </c>
      <c r="S106" t="s">
        <v>15</v>
      </c>
      <c r="T106" t="s">
        <v>15</v>
      </c>
      <c r="U106" t="s">
        <v>15</v>
      </c>
      <c r="V106" t="s">
        <v>15</v>
      </c>
      <c r="W106" t="s">
        <v>15</v>
      </c>
      <c r="X106" t="s">
        <v>15</v>
      </c>
      <c r="Y106" t="s">
        <v>15</v>
      </c>
      <c r="Z106" t="s">
        <v>15</v>
      </c>
    </row>
    <row r="107" spans="1:26" ht="15">
      <c r="A107" t="s">
        <v>30</v>
      </c>
      <c r="B107" t="s">
        <v>69</v>
      </c>
      <c r="C107" t="s">
        <v>15</v>
      </c>
      <c r="D107" t="s">
        <v>15</v>
      </c>
      <c r="E107" t="s">
        <v>15</v>
      </c>
      <c r="F107" t="s">
        <v>15</v>
      </c>
      <c r="G107" t="s">
        <v>15</v>
      </c>
      <c r="H107" t="s">
        <v>15</v>
      </c>
      <c r="I107" t="s">
        <v>15</v>
      </c>
      <c r="J107" s="1">
        <v>2.540272E-51</v>
      </c>
      <c r="K107" t="s">
        <v>15</v>
      </c>
      <c r="L107" t="s">
        <v>15</v>
      </c>
      <c r="M107">
        <v>0.7685</v>
      </c>
      <c r="N107">
        <v>0.6685</v>
      </c>
      <c r="O107">
        <v>0.8684</v>
      </c>
      <c r="P107">
        <v>2.1565000848</v>
      </c>
      <c r="Q107">
        <v>1.9513884249</v>
      </c>
      <c r="R107">
        <v>2.3831711598</v>
      </c>
      <c r="S107" t="s">
        <v>15</v>
      </c>
      <c r="T107" t="s">
        <v>15</v>
      </c>
      <c r="U107" t="s">
        <v>15</v>
      </c>
      <c r="V107" t="s">
        <v>15</v>
      </c>
      <c r="W107" t="s">
        <v>15</v>
      </c>
      <c r="X107" t="s">
        <v>15</v>
      </c>
      <c r="Y107" t="s">
        <v>15</v>
      </c>
      <c r="Z107" t="s">
        <v>15</v>
      </c>
    </row>
    <row r="108" spans="1:26" ht="15">
      <c r="A108" t="s">
        <v>30</v>
      </c>
      <c r="B108" t="s">
        <v>70</v>
      </c>
      <c r="C108" t="s">
        <v>15</v>
      </c>
      <c r="D108" t="s">
        <v>15</v>
      </c>
      <c r="E108" t="s">
        <v>15</v>
      </c>
      <c r="F108" t="s">
        <v>15</v>
      </c>
      <c r="G108" t="s">
        <v>15</v>
      </c>
      <c r="H108" t="s">
        <v>15</v>
      </c>
      <c r="I108" t="s">
        <v>15</v>
      </c>
      <c r="J108" s="1">
        <v>1.363065E-63</v>
      </c>
      <c r="K108" t="s">
        <v>15</v>
      </c>
      <c r="L108" t="s">
        <v>15</v>
      </c>
      <c r="M108">
        <v>0.841</v>
      </c>
      <c r="N108">
        <v>0.7431</v>
      </c>
      <c r="O108">
        <v>0.9389</v>
      </c>
      <c r="P108">
        <v>2.3186323882</v>
      </c>
      <c r="Q108">
        <v>2.1023724023</v>
      </c>
      <c r="R108">
        <v>2.5571379009</v>
      </c>
      <c r="S108" t="s">
        <v>15</v>
      </c>
      <c r="T108" t="s">
        <v>15</v>
      </c>
      <c r="U108" t="s">
        <v>15</v>
      </c>
      <c r="V108" t="s">
        <v>15</v>
      </c>
      <c r="W108" t="s">
        <v>15</v>
      </c>
      <c r="X108" t="s">
        <v>15</v>
      </c>
      <c r="Y108" t="s">
        <v>15</v>
      </c>
      <c r="Z108" t="s">
        <v>15</v>
      </c>
    </row>
    <row r="109" spans="1:26" ht="15">
      <c r="A109" t="s">
        <v>30</v>
      </c>
      <c r="B109" t="s">
        <v>71</v>
      </c>
      <c r="C109" t="s">
        <v>15</v>
      </c>
      <c r="D109" t="s">
        <v>15</v>
      </c>
      <c r="E109" t="s">
        <v>15</v>
      </c>
      <c r="F109" t="s">
        <v>15</v>
      </c>
      <c r="G109" t="s">
        <v>15</v>
      </c>
      <c r="H109" t="s">
        <v>15</v>
      </c>
      <c r="I109" t="s">
        <v>15</v>
      </c>
      <c r="J109" s="1">
        <v>1.260188E-64</v>
      </c>
      <c r="K109" t="s">
        <v>15</v>
      </c>
      <c r="L109" t="s">
        <v>15</v>
      </c>
      <c r="M109">
        <v>0.8381</v>
      </c>
      <c r="N109">
        <v>0.7414</v>
      </c>
      <c r="O109">
        <v>0.9349</v>
      </c>
      <c r="P109">
        <v>2.3120309408</v>
      </c>
      <c r="Q109">
        <v>2.0987754562</v>
      </c>
      <c r="R109">
        <v>2.5469552045</v>
      </c>
      <c r="S109" t="s">
        <v>15</v>
      </c>
      <c r="T109" t="s">
        <v>15</v>
      </c>
      <c r="U109" t="s">
        <v>15</v>
      </c>
      <c r="V109" t="s">
        <v>15</v>
      </c>
      <c r="W109" t="s">
        <v>15</v>
      </c>
      <c r="X109" t="s">
        <v>15</v>
      </c>
      <c r="Y109" t="s">
        <v>15</v>
      </c>
      <c r="Z109" t="s">
        <v>15</v>
      </c>
    </row>
    <row r="110" spans="1:26" ht="15">
      <c r="A110" t="s">
        <v>30</v>
      </c>
      <c r="B110" t="s">
        <v>81</v>
      </c>
      <c r="C110" t="s">
        <v>15</v>
      </c>
      <c r="D110" t="s">
        <v>15</v>
      </c>
      <c r="E110" t="s">
        <v>15</v>
      </c>
      <c r="F110" t="s">
        <v>15</v>
      </c>
      <c r="G110" t="s">
        <v>15</v>
      </c>
      <c r="H110" t="s">
        <v>15</v>
      </c>
      <c r="I110" t="s">
        <v>15</v>
      </c>
      <c r="J110" s="1">
        <v>4.017818E-51</v>
      </c>
      <c r="K110" t="s">
        <v>15</v>
      </c>
      <c r="L110" t="s">
        <v>15</v>
      </c>
      <c r="M110">
        <v>0.7343</v>
      </c>
      <c r="N110">
        <v>0.6386</v>
      </c>
      <c r="O110">
        <v>0.83</v>
      </c>
      <c r="P110">
        <v>2.0840407834</v>
      </c>
      <c r="Q110">
        <v>1.8938574441</v>
      </c>
      <c r="R110">
        <v>2.2933225519</v>
      </c>
      <c r="S110" t="s">
        <v>15</v>
      </c>
      <c r="T110" t="s">
        <v>15</v>
      </c>
      <c r="U110" t="s">
        <v>15</v>
      </c>
      <c r="V110" t="s">
        <v>15</v>
      </c>
      <c r="W110" t="s">
        <v>15</v>
      </c>
      <c r="X110" t="s">
        <v>15</v>
      </c>
      <c r="Y110" t="s">
        <v>15</v>
      </c>
      <c r="Z110" t="s">
        <v>15</v>
      </c>
    </row>
    <row r="111" spans="1:26" ht="15">
      <c r="A111" t="s">
        <v>30</v>
      </c>
      <c r="B111" t="s">
        <v>82</v>
      </c>
      <c r="C111" t="s">
        <v>15</v>
      </c>
      <c r="D111" t="s">
        <v>15</v>
      </c>
      <c r="E111" t="s">
        <v>15</v>
      </c>
      <c r="F111" t="s">
        <v>15</v>
      </c>
      <c r="G111" t="s">
        <v>15</v>
      </c>
      <c r="H111" t="s">
        <v>15</v>
      </c>
      <c r="I111" t="s">
        <v>15</v>
      </c>
      <c r="J111" s="1">
        <v>1.835736E-16</v>
      </c>
      <c r="K111" t="s">
        <v>15</v>
      </c>
      <c r="L111" t="s">
        <v>15</v>
      </c>
      <c r="M111">
        <v>0.4347</v>
      </c>
      <c r="N111">
        <v>0.3312</v>
      </c>
      <c r="O111">
        <v>0.5382</v>
      </c>
      <c r="P111">
        <v>1.5444744609</v>
      </c>
      <c r="Q111">
        <v>1.3926297971</v>
      </c>
      <c r="R111">
        <v>1.7128754285</v>
      </c>
      <c r="S111" t="s">
        <v>15</v>
      </c>
      <c r="T111" t="s">
        <v>15</v>
      </c>
      <c r="U111" t="s">
        <v>15</v>
      </c>
      <c r="V111" t="s">
        <v>15</v>
      </c>
      <c r="W111" t="s">
        <v>15</v>
      </c>
      <c r="X111" t="s">
        <v>15</v>
      </c>
      <c r="Y111" t="s">
        <v>15</v>
      </c>
      <c r="Z111" t="s">
        <v>15</v>
      </c>
    </row>
    <row r="112" spans="1:26" ht="15">
      <c r="A112" t="s">
        <v>30</v>
      </c>
      <c r="B112" t="s">
        <v>72</v>
      </c>
      <c r="C112" t="s">
        <v>15</v>
      </c>
      <c r="D112" t="s">
        <v>15</v>
      </c>
      <c r="E112" t="s">
        <v>15</v>
      </c>
      <c r="F112" t="s">
        <v>15</v>
      </c>
      <c r="G112" t="s">
        <v>15</v>
      </c>
      <c r="H112" t="s">
        <v>15</v>
      </c>
      <c r="I112" t="s">
        <v>15</v>
      </c>
      <c r="J112" s="1">
        <v>4.471873E-23</v>
      </c>
      <c r="K112" t="s">
        <v>15</v>
      </c>
      <c r="L112" t="s">
        <v>15</v>
      </c>
      <c r="M112">
        <v>0.5147</v>
      </c>
      <c r="N112">
        <v>0.4127</v>
      </c>
      <c r="O112">
        <v>0.6167</v>
      </c>
      <c r="P112">
        <v>1.6731769066</v>
      </c>
      <c r="Q112">
        <v>1.510963048</v>
      </c>
      <c r="R112">
        <v>1.8528057086</v>
      </c>
      <c r="S112" t="s">
        <v>15</v>
      </c>
      <c r="T112" t="s">
        <v>15</v>
      </c>
      <c r="U112" t="s">
        <v>15</v>
      </c>
      <c r="V112" t="s">
        <v>15</v>
      </c>
      <c r="W112" t="s">
        <v>15</v>
      </c>
      <c r="X112" t="s">
        <v>15</v>
      </c>
      <c r="Y112" t="s">
        <v>15</v>
      </c>
      <c r="Z112" t="s">
        <v>15</v>
      </c>
    </row>
    <row r="113" spans="1:26" ht="15">
      <c r="A113" t="s">
        <v>30</v>
      </c>
      <c r="B113" t="s">
        <v>83</v>
      </c>
      <c r="C113" t="s">
        <v>15</v>
      </c>
      <c r="D113" t="s">
        <v>15</v>
      </c>
      <c r="E113" t="s">
        <v>15</v>
      </c>
      <c r="F113" t="s">
        <v>15</v>
      </c>
      <c r="G113" t="s">
        <v>15</v>
      </c>
      <c r="H113" t="s">
        <v>15</v>
      </c>
      <c r="I113" t="s">
        <v>15</v>
      </c>
      <c r="J113" s="1">
        <v>5.624732E-27</v>
      </c>
      <c r="K113" t="s">
        <v>15</v>
      </c>
      <c r="L113" t="s">
        <v>15</v>
      </c>
      <c r="M113">
        <v>0.5491</v>
      </c>
      <c r="N113">
        <v>0.449</v>
      </c>
      <c r="O113">
        <v>0.6491</v>
      </c>
      <c r="P113">
        <v>1.7316545565</v>
      </c>
      <c r="Q113">
        <v>1.566765256</v>
      </c>
      <c r="R113">
        <v>1.9138971147</v>
      </c>
      <c r="S113" t="s">
        <v>15</v>
      </c>
      <c r="T113" t="s">
        <v>15</v>
      </c>
      <c r="U113" t="s">
        <v>15</v>
      </c>
      <c r="V113" t="s">
        <v>15</v>
      </c>
      <c r="W113" t="s">
        <v>15</v>
      </c>
      <c r="X113" t="s">
        <v>15</v>
      </c>
      <c r="Y113" t="s">
        <v>15</v>
      </c>
      <c r="Z113" t="s">
        <v>15</v>
      </c>
    </row>
    <row r="114" spans="1:26" ht="15">
      <c r="A114" t="s">
        <v>30</v>
      </c>
      <c r="B114" t="s">
        <v>73</v>
      </c>
      <c r="C114" t="s">
        <v>15</v>
      </c>
      <c r="D114" t="s">
        <v>15</v>
      </c>
      <c r="E114" t="s">
        <v>15</v>
      </c>
      <c r="F114" t="s">
        <v>15</v>
      </c>
      <c r="G114" t="s">
        <v>15</v>
      </c>
      <c r="H114" t="s">
        <v>15</v>
      </c>
      <c r="I114" t="s">
        <v>15</v>
      </c>
      <c r="J114" s="1">
        <v>3.34269E-22</v>
      </c>
      <c r="K114" t="s">
        <v>15</v>
      </c>
      <c r="L114" t="s">
        <v>15</v>
      </c>
      <c r="M114">
        <v>0.4898</v>
      </c>
      <c r="N114">
        <v>0.3907</v>
      </c>
      <c r="O114">
        <v>0.5889</v>
      </c>
      <c r="P114">
        <v>1.6319991772</v>
      </c>
      <c r="Q114">
        <v>1.4780577946</v>
      </c>
      <c r="R114">
        <v>1.8019737279</v>
      </c>
      <c r="S114" t="s">
        <v>15</v>
      </c>
      <c r="T114" t="s">
        <v>15</v>
      </c>
      <c r="U114" t="s">
        <v>15</v>
      </c>
      <c r="V114" t="s">
        <v>15</v>
      </c>
      <c r="W114" t="s">
        <v>15</v>
      </c>
      <c r="X114" t="s">
        <v>15</v>
      </c>
      <c r="Y114" t="s">
        <v>15</v>
      </c>
      <c r="Z114" t="s">
        <v>15</v>
      </c>
    </row>
    <row r="115" spans="1:26" ht="15">
      <c r="A115" t="s">
        <v>30</v>
      </c>
      <c r="B115" t="s">
        <v>74</v>
      </c>
      <c r="C115" t="s">
        <v>15</v>
      </c>
      <c r="D115" t="s">
        <v>15</v>
      </c>
      <c r="E115" t="s">
        <v>15</v>
      </c>
      <c r="F115" t="s">
        <v>15</v>
      </c>
      <c r="G115" t="s">
        <v>15</v>
      </c>
      <c r="H115" t="s">
        <v>15</v>
      </c>
      <c r="I115" t="s">
        <v>15</v>
      </c>
      <c r="J115" s="1">
        <v>5.949002E-39</v>
      </c>
      <c r="K115" t="s">
        <v>15</v>
      </c>
      <c r="L115" t="s">
        <v>15</v>
      </c>
      <c r="M115">
        <v>0.652</v>
      </c>
      <c r="N115">
        <v>0.5541</v>
      </c>
      <c r="O115">
        <v>0.7499</v>
      </c>
      <c r="P115">
        <v>1.9193167347</v>
      </c>
      <c r="Q115">
        <v>1.7403538636</v>
      </c>
      <c r="R115">
        <v>2.1166825926</v>
      </c>
      <c r="S115" t="s">
        <v>15</v>
      </c>
      <c r="T115" t="s">
        <v>15</v>
      </c>
      <c r="U115" t="s">
        <v>15</v>
      </c>
      <c r="V115" t="s">
        <v>15</v>
      </c>
      <c r="W115" t="s">
        <v>15</v>
      </c>
      <c r="X115" t="s">
        <v>15</v>
      </c>
      <c r="Y115" t="s">
        <v>15</v>
      </c>
      <c r="Z115" t="s">
        <v>15</v>
      </c>
    </row>
    <row r="116" spans="1:26" ht="15">
      <c r="A116" t="s">
        <v>30</v>
      </c>
      <c r="B116" t="s">
        <v>75</v>
      </c>
      <c r="C116" t="s">
        <v>15</v>
      </c>
      <c r="D116" t="s">
        <v>15</v>
      </c>
      <c r="E116" t="s">
        <v>15</v>
      </c>
      <c r="F116" t="s">
        <v>15</v>
      </c>
      <c r="G116" t="s">
        <v>15</v>
      </c>
      <c r="H116" t="s">
        <v>15</v>
      </c>
      <c r="I116" t="s">
        <v>15</v>
      </c>
      <c r="J116" s="1">
        <v>3.915671E-40</v>
      </c>
      <c r="K116" t="s">
        <v>15</v>
      </c>
      <c r="L116" t="s">
        <v>15</v>
      </c>
      <c r="M116">
        <v>0.6454</v>
      </c>
      <c r="N116">
        <v>0.55</v>
      </c>
      <c r="O116">
        <v>0.7408</v>
      </c>
      <c r="P116">
        <v>1.9067609699</v>
      </c>
      <c r="Q116">
        <v>1.7332754118</v>
      </c>
      <c r="R116">
        <v>2.0976108998</v>
      </c>
      <c r="S116" t="s">
        <v>15</v>
      </c>
      <c r="T116" t="s">
        <v>15</v>
      </c>
      <c r="U116" t="s">
        <v>15</v>
      </c>
      <c r="V116" t="s">
        <v>15</v>
      </c>
      <c r="W116" t="s">
        <v>15</v>
      </c>
      <c r="X116" t="s">
        <v>15</v>
      </c>
      <c r="Y116" t="s">
        <v>15</v>
      </c>
      <c r="Z116" t="s">
        <v>15</v>
      </c>
    </row>
    <row r="117" spans="1:26" ht="15">
      <c r="A117" t="s">
        <v>30</v>
      </c>
      <c r="B117" t="s">
        <v>76</v>
      </c>
      <c r="C117" t="s">
        <v>15</v>
      </c>
      <c r="D117" t="s">
        <v>15</v>
      </c>
      <c r="E117" t="s">
        <v>15</v>
      </c>
      <c r="F117" t="s">
        <v>15</v>
      </c>
      <c r="G117" t="s">
        <v>15</v>
      </c>
      <c r="H117" t="s">
        <v>15</v>
      </c>
      <c r="I117" t="s">
        <v>15</v>
      </c>
      <c r="J117" s="1">
        <v>1.429115E-41</v>
      </c>
      <c r="K117" t="s">
        <v>15</v>
      </c>
      <c r="L117" t="s">
        <v>15</v>
      </c>
      <c r="M117">
        <v>0.6462</v>
      </c>
      <c r="N117">
        <v>0.5524</v>
      </c>
      <c r="O117">
        <v>0.7399</v>
      </c>
      <c r="P117">
        <v>1.9082170076</v>
      </c>
      <c r="Q117">
        <v>1.7374228237</v>
      </c>
      <c r="R117">
        <v>2.0958008025</v>
      </c>
      <c r="S117" t="s">
        <v>15</v>
      </c>
      <c r="T117" t="s">
        <v>15</v>
      </c>
      <c r="U117" t="s">
        <v>15</v>
      </c>
      <c r="V117" t="s">
        <v>15</v>
      </c>
      <c r="W117" t="s">
        <v>15</v>
      </c>
      <c r="X117" t="s">
        <v>15</v>
      </c>
      <c r="Y117" t="s">
        <v>15</v>
      </c>
      <c r="Z117" t="s">
        <v>15</v>
      </c>
    </row>
    <row r="118" spans="1:26" ht="15">
      <c r="A118" t="s">
        <v>30</v>
      </c>
      <c r="B118" t="s">
        <v>84</v>
      </c>
      <c r="C118" t="s">
        <v>15</v>
      </c>
      <c r="D118" t="s">
        <v>15</v>
      </c>
      <c r="E118" t="s">
        <v>15</v>
      </c>
      <c r="F118" t="s">
        <v>15</v>
      </c>
      <c r="G118" t="s">
        <v>15</v>
      </c>
      <c r="H118" t="s">
        <v>15</v>
      </c>
      <c r="I118" t="s">
        <v>15</v>
      </c>
      <c r="J118" s="1">
        <v>4.127794E-39</v>
      </c>
      <c r="K118" t="s">
        <v>15</v>
      </c>
      <c r="L118" t="s">
        <v>15</v>
      </c>
      <c r="M118">
        <v>0.6159</v>
      </c>
      <c r="N118">
        <v>0.5236</v>
      </c>
      <c r="O118">
        <v>0.7081</v>
      </c>
      <c r="P118">
        <v>1.8512323098</v>
      </c>
      <c r="Q118">
        <v>1.6880763524</v>
      </c>
      <c r="R118">
        <v>2.030157617</v>
      </c>
      <c r="S118" t="s">
        <v>15</v>
      </c>
      <c r="T118" t="s">
        <v>15</v>
      </c>
      <c r="U118" t="s">
        <v>15</v>
      </c>
      <c r="V118" t="s">
        <v>15</v>
      </c>
      <c r="W118" t="s">
        <v>15</v>
      </c>
      <c r="X118" t="s">
        <v>15</v>
      </c>
      <c r="Y118" t="s">
        <v>15</v>
      </c>
      <c r="Z118" t="s">
        <v>15</v>
      </c>
    </row>
    <row r="119" spans="1:26" ht="15">
      <c r="A119" t="s">
        <v>46</v>
      </c>
      <c r="B119" t="s">
        <v>15</v>
      </c>
      <c r="C119" t="s">
        <v>55</v>
      </c>
      <c r="D119" t="s">
        <v>15</v>
      </c>
      <c r="E119" t="s">
        <v>15</v>
      </c>
      <c r="F119" t="s">
        <v>15</v>
      </c>
      <c r="G119" t="s">
        <v>15</v>
      </c>
      <c r="H119" t="s">
        <v>15</v>
      </c>
      <c r="I119" t="s">
        <v>15</v>
      </c>
      <c r="J119" t="s">
        <v>15</v>
      </c>
      <c r="K119" t="s">
        <v>15</v>
      </c>
      <c r="L119" t="s">
        <v>15</v>
      </c>
      <c r="M119" t="s">
        <v>15</v>
      </c>
      <c r="N119" t="s">
        <v>15</v>
      </c>
      <c r="O119" t="s">
        <v>15</v>
      </c>
      <c r="P119" t="s">
        <v>15</v>
      </c>
      <c r="Q119" t="s">
        <v>15</v>
      </c>
      <c r="R119" t="s">
        <v>15</v>
      </c>
      <c r="S119">
        <v>1.7464886857</v>
      </c>
      <c r="T119">
        <v>1.5717461199</v>
      </c>
      <c r="U119">
        <v>1.9212312515</v>
      </c>
      <c r="V119" t="s">
        <v>15</v>
      </c>
      <c r="W119" t="s">
        <v>15</v>
      </c>
      <c r="X119" t="s">
        <v>15</v>
      </c>
      <c r="Y119" t="s">
        <v>15</v>
      </c>
      <c r="Z119" t="s">
        <v>15</v>
      </c>
    </row>
    <row r="120" spans="1:26" ht="15">
      <c r="A120" t="s">
        <v>46</v>
      </c>
      <c r="B120" t="s">
        <v>15</v>
      </c>
      <c r="C120" t="s">
        <v>56</v>
      </c>
      <c r="D120" t="s">
        <v>15</v>
      </c>
      <c r="E120" t="s">
        <v>15</v>
      </c>
      <c r="F120" t="s">
        <v>15</v>
      </c>
      <c r="G120" t="s">
        <v>15</v>
      </c>
      <c r="H120" t="s">
        <v>15</v>
      </c>
      <c r="I120" t="s">
        <v>15</v>
      </c>
      <c r="J120" t="s">
        <v>15</v>
      </c>
      <c r="K120" t="s">
        <v>15</v>
      </c>
      <c r="L120" t="s">
        <v>15</v>
      </c>
      <c r="M120" t="s">
        <v>15</v>
      </c>
      <c r="N120" t="s">
        <v>15</v>
      </c>
      <c r="O120" t="s">
        <v>15</v>
      </c>
      <c r="P120" t="s">
        <v>15</v>
      </c>
      <c r="Q120" t="s">
        <v>15</v>
      </c>
      <c r="R120" t="s">
        <v>15</v>
      </c>
      <c r="S120">
        <v>2.1825837366</v>
      </c>
      <c r="T120">
        <v>2.005380947</v>
      </c>
      <c r="U120">
        <v>2.3597865263</v>
      </c>
      <c r="V120" t="s">
        <v>15</v>
      </c>
      <c r="W120" t="s">
        <v>15</v>
      </c>
      <c r="X120" t="s">
        <v>15</v>
      </c>
      <c r="Y120" t="s">
        <v>15</v>
      </c>
      <c r="Z120" t="s">
        <v>15</v>
      </c>
    </row>
    <row r="121" spans="1:26" ht="15">
      <c r="A121" t="s">
        <v>46</v>
      </c>
      <c r="B121" t="s">
        <v>15</v>
      </c>
      <c r="C121" t="s">
        <v>57</v>
      </c>
      <c r="D121" t="s">
        <v>15</v>
      </c>
      <c r="E121" t="s">
        <v>15</v>
      </c>
      <c r="F121" t="s">
        <v>15</v>
      </c>
      <c r="G121" t="s">
        <v>15</v>
      </c>
      <c r="H121" t="s">
        <v>15</v>
      </c>
      <c r="I121" t="s">
        <v>15</v>
      </c>
      <c r="J121" t="s">
        <v>15</v>
      </c>
      <c r="K121" t="s">
        <v>15</v>
      </c>
      <c r="L121" t="s">
        <v>15</v>
      </c>
      <c r="M121" t="s">
        <v>15</v>
      </c>
      <c r="N121" t="s">
        <v>15</v>
      </c>
      <c r="O121" t="s">
        <v>15</v>
      </c>
      <c r="P121" t="s">
        <v>15</v>
      </c>
      <c r="Q121" t="s">
        <v>15</v>
      </c>
      <c r="R121" t="s">
        <v>15</v>
      </c>
      <c r="S121">
        <v>2.490438878</v>
      </c>
      <c r="T121">
        <v>2.3086871556</v>
      </c>
      <c r="U121">
        <v>2.6721906004</v>
      </c>
      <c r="V121" t="s">
        <v>15</v>
      </c>
      <c r="W121" t="s">
        <v>15</v>
      </c>
      <c r="X121" t="s">
        <v>15</v>
      </c>
      <c r="Y121" t="s">
        <v>15</v>
      </c>
      <c r="Z121" t="s">
        <v>15</v>
      </c>
    </row>
    <row r="122" spans="1:26" ht="15">
      <c r="A122" t="s">
        <v>46</v>
      </c>
      <c r="B122" t="s">
        <v>15</v>
      </c>
      <c r="C122" t="s">
        <v>58</v>
      </c>
      <c r="D122" t="s">
        <v>15</v>
      </c>
      <c r="E122" t="s">
        <v>15</v>
      </c>
      <c r="F122" t="s">
        <v>15</v>
      </c>
      <c r="G122" t="s">
        <v>15</v>
      </c>
      <c r="H122" t="s">
        <v>15</v>
      </c>
      <c r="I122" t="s">
        <v>15</v>
      </c>
      <c r="J122" t="s">
        <v>15</v>
      </c>
      <c r="K122" t="s">
        <v>15</v>
      </c>
      <c r="L122" t="s">
        <v>15</v>
      </c>
      <c r="M122" t="s">
        <v>15</v>
      </c>
      <c r="N122" t="s">
        <v>15</v>
      </c>
      <c r="O122" t="s">
        <v>15</v>
      </c>
      <c r="P122" t="s">
        <v>15</v>
      </c>
      <c r="Q122" t="s">
        <v>15</v>
      </c>
      <c r="R122" t="s">
        <v>15</v>
      </c>
      <c r="S122">
        <v>2.4291661651</v>
      </c>
      <c r="T122">
        <v>2.2402075019</v>
      </c>
      <c r="U122">
        <v>2.6181248283</v>
      </c>
      <c r="V122" t="s">
        <v>15</v>
      </c>
      <c r="W122" t="s">
        <v>15</v>
      </c>
      <c r="X122" t="s">
        <v>15</v>
      </c>
      <c r="Y122" t="s">
        <v>15</v>
      </c>
      <c r="Z122" t="s">
        <v>15</v>
      </c>
    </row>
    <row r="123" spans="1:26" ht="15">
      <c r="A123" t="s">
        <v>46</v>
      </c>
      <c r="B123" t="s">
        <v>15</v>
      </c>
      <c r="C123" t="s">
        <v>59</v>
      </c>
      <c r="D123" t="s">
        <v>15</v>
      </c>
      <c r="E123" t="s">
        <v>15</v>
      </c>
      <c r="F123" t="s">
        <v>15</v>
      </c>
      <c r="G123" t="s">
        <v>15</v>
      </c>
      <c r="H123" t="s">
        <v>15</v>
      </c>
      <c r="I123" t="s">
        <v>15</v>
      </c>
      <c r="J123" t="s">
        <v>15</v>
      </c>
      <c r="K123" t="s">
        <v>15</v>
      </c>
      <c r="L123" t="s">
        <v>15</v>
      </c>
      <c r="M123" t="s">
        <v>15</v>
      </c>
      <c r="N123" t="s">
        <v>15</v>
      </c>
      <c r="O123" t="s">
        <v>15</v>
      </c>
      <c r="P123" t="s">
        <v>15</v>
      </c>
      <c r="Q123" t="s">
        <v>15</v>
      </c>
      <c r="R123" t="s">
        <v>15</v>
      </c>
      <c r="S123">
        <v>3.4906427028</v>
      </c>
      <c r="T123">
        <v>3.2927757459</v>
      </c>
      <c r="U123">
        <v>3.6885096597</v>
      </c>
      <c r="V123" t="s">
        <v>15</v>
      </c>
      <c r="W123" t="s">
        <v>15</v>
      </c>
      <c r="X123" t="s">
        <v>15</v>
      </c>
      <c r="Y123" t="s">
        <v>15</v>
      </c>
      <c r="Z123" t="s">
        <v>15</v>
      </c>
    </row>
    <row r="124" spans="1:26" ht="15">
      <c r="A124" t="s">
        <v>46</v>
      </c>
      <c r="B124" t="s">
        <v>15</v>
      </c>
      <c r="C124" t="s">
        <v>60</v>
      </c>
      <c r="D124" t="s">
        <v>15</v>
      </c>
      <c r="E124" t="s">
        <v>15</v>
      </c>
      <c r="F124" t="s">
        <v>15</v>
      </c>
      <c r="G124" t="s">
        <v>15</v>
      </c>
      <c r="H124" t="s">
        <v>15</v>
      </c>
      <c r="I124" t="s">
        <v>15</v>
      </c>
      <c r="J124" t="s">
        <v>15</v>
      </c>
      <c r="K124" t="s">
        <v>15</v>
      </c>
      <c r="L124" t="s">
        <v>15</v>
      </c>
      <c r="M124" t="s">
        <v>15</v>
      </c>
      <c r="N124" t="s">
        <v>15</v>
      </c>
      <c r="O124" t="s">
        <v>15</v>
      </c>
      <c r="P124" t="s">
        <v>15</v>
      </c>
      <c r="Q124" t="s">
        <v>15</v>
      </c>
      <c r="R124" t="s">
        <v>15</v>
      </c>
      <c r="S124">
        <v>4.0275282537</v>
      </c>
      <c r="T124">
        <v>3.8167820718</v>
      </c>
      <c r="U124">
        <v>4.2382744357</v>
      </c>
      <c r="V124" t="s">
        <v>15</v>
      </c>
      <c r="W124" t="s">
        <v>15</v>
      </c>
      <c r="X124" t="s">
        <v>15</v>
      </c>
      <c r="Y124" t="s">
        <v>15</v>
      </c>
      <c r="Z124" t="s">
        <v>15</v>
      </c>
    </row>
    <row r="125" spans="1:26" ht="15">
      <c r="A125" t="s">
        <v>46</v>
      </c>
      <c r="B125" t="s">
        <v>15</v>
      </c>
      <c r="C125" t="s">
        <v>61</v>
      </c>
      <c r="D125" t="s">
        <v>15</v>
      </c>
      <c r="E125" t="s">
        <v>15</v>
      </c>
      <c r="F125" t="s">
        <v>15</v>
      </c>
      <c r="G125" t="s">
        <v>15</v>
      </c>
      <c r="H125" t="s">
        <v>15</v>
      </c>
      <c r="I125" t="s">
        <v>15</v>
      </c>
      <c r="J125" t="s">
        <v>15</v>
      </c>
      <c r="K125" t="s">
        <v>15</v>
      </c>
      <c r="L125" t="s">
        <v>15</v>
      </c>
      <c r="M125" t="s">
        <v>15</v>
      </c>
      <c r="N125" t="s">
        <v>15</v>
      </c>
      <c r="O125" t="s">
        <v>15</v>
      </c>
      <c r="P125" t="s">
        <v>15</v>
      </c>
      <c r="Q125" t="s">
        <v>15</v>
      </c>
      <c r="R125" t="s">
        <v>15</v>
      </c>
      <c r="S125">
        <v>4.5923855566</v>
      </c>
      <c r="T125">
        <v>4.3707029363</v>
      </c>
      <c r="U125">
        <v>4.8140681769</v>
      </c>
      <c r="V125" t="s">
        <v>15</v>
      </c>
      <c r="W125" t="s">
        <v>15</v>
      </c>
      <c r="X125" t="s">
        <v>15</v>
      </c>
      <c r="Y125" t="s">
        <v>15</v>
      </c>
      <c r="Z125" t="s">
        <v>15</v>
      </c>
    </row>
    <row r="126" spans="1:26" ht="15">
      <c r="A126" t="s">
        <v>46</v>
      </c>
      <c r="B126" t="s">
        <v>15</v>
      </c>
      <c r="C126" t="s">
        <v>62</v>
      </c>
      <c r="D126" t="s">
        <v>15</v>
      </c>
      <c r="E126" t="s">
        <v>15</v>
      </c>
      <c r="F126" t="s">
        <v>15</v>
      </c>
      <c r="G126" t="s">
        <v>15</v>
      </c>
      <c r="H126" t="s">
        <v>15</v>
      </c>
      <c r="I126" t="s">
        <v>15</v>
      </c>
      <c r="J126" t="s">
        <v>15</v>
      </c>
      <c r="K126" t="s">
        <v>15</v>
      </c>
      <c r="L126" t="s">
        <v>15</v>
      </c>
      <c r="M126" t="s">
        <v>15</v>
      </c>
      <c r="N126" t="s">
        <v>15</v>
      </c>
      <c r="O126" t="s">
        <v>15</v>
      </c>
      <c r="P126" t="s">
        <v>15</v>
      </c>
      <c r="Q126" t="s">
        <v>15</v>
      </c>
      <c r="R126" t="s">
        <v>15</v>
      </c>
      <c r="S126">
        <v>4.7617065868</v>
      </c>
      <c r="T126">
        <v>4.5348360166</v>
      </c>
      <c r="U126">
        <v>4.9885771569</v>
      </c>
      <c r="V126" t="s">
        <v>15</v>
      </c>
      <c r="W126" t="s">
        <v>15</v>
      </c>
      <c r="X126" t="s">
        <v>15</v>
      </c>
      <c r="Y126" t="s">
        <v>15</v>
      </c>
      <c r="Z126" t="s">
        <v>15</v>
      </c>
    </row>
    <row r="127" spans="1:26" ht="15">
      <c r="A127" t="s">
        <v>47</v>
      </c>
      <c r="B127" t="s">
        <v>15</v>
      </c>
      <c r="C127" t="s">
        <v>15</v>
      </c>
      <c r="D127" t="s">
        <v>15</v>
      </c>
      <c r="E127" t="s">
        <v>15</v>
      </c>
      <c r="F127" t="s">
        <v>15</v>
      </c>
      <c r="G127" t="s">
        <v>15</v>
      </c>
      <c r="H127" t="s">
        <v>15</v>
      </c>
      <c r="I127" t="s">
        <v>15</v>
      </c>
      <c r="J127" t="s">
        <v>15</v>
      </c>
      <c r="K127" t="s">
        <v>15</v>
      </c>
      <c r="L127" t="s">
        <v>15</v>
      </c>
      <c r="M127" t="s">
        <v>15</v>
      </c>
      <c r="N127" t="s">
        <v>15</v>
      </c>
      <c r="O127" t="s">
        <v>15</v>
      </c>
      <c r="P127" t="s">
        <v>15</v>
      </c>
      <c r="Q127" t="s">
        <v>15</v>
      </c>
      <c r="R127" t="s">
        <v>15</v>
      </c>
      <c r="S127" t="s">
        <v>15</v>
      </c>
      <c r="T127" t="s">
        <v>15</v>
      </c>
      <c r="U127" t="s">
        <v>15</v>
      </c>
      <c r="V127">
        <v>2.7264457112</v>
      </c>
      <c r="W127">
        <v>20.637354549</v>
      </c>
      <c r="X127">
        <v>0</v>
      </c>
      <c r="Y127" t="s">
        <v>50</v>
      </c>
      <c r="Z127" t="s">
        <v>15</v>
      </c>
    </row>
    <row r="128" spans="1:26" ht="15">
      <c r="A128" t="s">
        <v>48</v>
      </c>
      <c r="B128" t="s">
        <v>15</v>
      </c>
      <c r="C128" t="s">
        <v>55</v>
      </c>
      <c r="D128" t="s">
        <v>15</v>
      </c>
      <c r="E128" t="s">
        <v>15</v>
      </c>
      <c r="F128" t="s">
        <v>15</v>
      </c>
      <c r="G128" t="s">
        <v>15</v>
      </c>
      <c r="H128" t="s">
        <v>15</v>
      </c>
      <c r="I128" t="s">
        <v>15</v>
      </c>
      <c r="J128" t="s">
        <v>15</v>
      </c>
      <c r="K128" t="s">
        <v>15</v>
      </c>
      <c r="L128" t="s">
        <v>15</v>
      </c>
      <c r="M128" t="s">
        <v>15</v>
      </c>
      <c r="N128" t="s">
        <v>15</v>
      </c>
      <c r="O128" t="s">
        <v>15</v>
      </c>
      <c r="P128" t="s">
        <v>15</v>
      </c>
      <c r="Q128" t="s">
        <v>15</v>
      </c>
      <c r="R128" t="s">
        <v>15</v>
      </c>
      <c r="S128">
        <v>2.540335484</v>
      </c>
      <c r="T128">
        <v>2.284383381</v>
      </c>
      <c r="U128">
        <v>2.7962875869</v>
      </c>
      <c r="V128" t="s">
        <v>15</v>
      </c>
      <c r="W128" t="s">
        <v>15</v>
      </c>
      <c r="X128" t="s">
        <v>15</v>
      </c>
      <c r="Y128" t="s">
        <v>15</v>
      </c>
      <c r="Z128" t="s">
        <v>15</v>
      </c>
    </row>
    <row r="129" spans="1:26" ht="15">
      <c r="A129" t="s">
        <v>48</v>
      </c>
      <c r="B129" t="s">
        <v>15</v>
      </c>
      <c r="C129" t="s">
        <v>56</v>
      </c>
      <c r="D129" t="s">
        <v>15</v>
      </c>
      <c r="E129" t="s">
        <v>15</v>
      </c>
      <c r="F129" t="s">
        <v>15</v>
      </c>
      <c r="G129" t="s">
        <v>15</v>
      </c>
      <c r="H129" t="s">
        <v>15</v>
      </c>
      <c r="I129" t="s">
        <v>15</v>
      </c>
      <c r="J129" t="s">
        <v>15</v>
      </c>
      <c r="K129" t="s">
        <v>15</v>
      </c>
      <c r="L129" t="s">
        <v>15</v>
      </c>
      <c r="M129" t="s">
        <v>15</v>
      </c>
      <c r="N129" t="s">
        <v>15</v>
      </c>
      <c r="O129" t="s">
        <v>15</v>
      </c>
      <c r="P129" t="s">
        <v>15</v>
      </c>
      <c r="Q129" t="s">
        <v>15</v>
      </c>
      <c r="R129" t="s">
        <v>15</v>
      </c>
      <c r="S129">
        <v>2.6101465949</v>
      </c>
      <c r="T129">
        <v>2.3396323857</v>
      </c>
      <c r="U129">
        <v>2.8806608041</v>
      </c>
      <c r="V129" t="s">
        <v>15</v>
      </c>
      <c r="W129" t="s">
        <v>15</v>
      </c>
      <c r="X129" t="s">
        <v>15</v>
      </c>
      <c r="Y129" t="s">
        <v>15</v>
      </c>
      <c r="Z129" t="s">
        <v>15</v>
      </c>
    </row>
    <row r="130" spans="1:26" ht="15">
      <c r="A130" t="s">
        <v>48</v>
      </c>
      <c r="B130" t="s">
        <v>15</v>
      </c>
      <c r="C130" t="s">
        <v>57</v>
      </c>
      <c r="D130" t="s">
        <v>15</v>
      </c>
      <c r="E130" t="s">
        <v>15</v>
      </c>
      <c r="F130" t="s">
        <v>15</v>
      </c>
      <c r="G130" t="s">
        <v>15</v>
      </c>
      <c r="H130" t="s">
        <v>15</v>
      </c>
      <c r="I130" t="s">
        <v>15</v>
      </c>
      <c r="J130" t="s">
        <v>15</v>
      </c>
      <c r="K130" t="s">
        <v>15</v>
      </c>
      <c r="L130" t="s">
        <v>15</v>
      </c>
      <c r="M130" t="s">
        <v>15</v>
      </c>
      <c r="N130" t="s">
        <v>15</v>
      </c>
      <c r="O130" t="s">
        <v>15</v>
      </c>
      <c r="P130" t="s">
        <v>15</v>
      </c>
      <c r="Q130" t="s">
        <v>15</v>
      </c>
      <c r="R130" t="s">
        <v>15</v>
      </c>
      <c r="S130">
        <v>2.9832354769</v>
      </c>
      <c r="T130">
        <v>2.7078994554</v>
      </c>
      <c r="U130">
        <v>3.2585714984</v>
      </c>
      <c r="V130" t="s">
        <v>15</v>
      </c>
      <c r="W130" t="s">
        <v>15</v>
      </c>
      <c r="X130" t="s">
        <v>15</v>
      </c>
      <c r="Y130" t="s">
        <v>15</v>
      </c>
      <c r="Z130" t="s">
        <v>15</v>
      </c>
    </row>
    <row r="131" spans="1:26" ht="15">
      <c r="A131" t="s">
        <v>48</v>
      </c>
      <c r="B131" t="s">
        <v>15</v>
      </c>
      <c r="C131" t="s">
        <v>58</v>
      </c>
      <c r="D131" t="s">
        <v>15</v>
      </c>
      <c r="E131" t="s">
        <v>15</v>
      </c>
      <c r="F131" t="s">
        <v>15</v>
      </c>
      <c r="G131" t="s">
        <v>15</v>
      </c>
      <c r="H131" t="s">
        <v>15</v>
      </c>
      <c r="I131" t="s">
        <v>15</v>
      </c>
      <c r="J131" t="s">
        <v>15</v>
      </c>
      <c r="K131" t="s">
        <v>15</v>
      </c>
      <c r="L131" t="s">
        <v>15</v>
      </c>
      <c r="M131" t="s">
        <v>15</v>
      </c>
      <c r="N131" t="s">
        <v>15</v>
      </c>
      <c r="O131" t="s">
        <v>15</v>
      </c>
      <c r="P131" t="s">
        <v>15</v>
      </c>
      <c r="Q131" t="s">
        <v>15</v>
      </c>
      <c r="R131" t="s">
        <v>15</v>
      </c>
      <c r="S131">
        <v>4.2263560877</v>
      </c>
      <c r="T131">
        <v>3.9487509329</v>
      </c>
      <c r="U131">
        <v>4.5039612425</v>
      </c>
      <c r="V131" t="s">
        <v>15</v>
      </c>
      <c r="W131" t="s">
        <v>15</v>
      </c>
      <c r="X131" t="s">
        <v>15</v>
      </c>
      <c r="Y131" t="s">
        <v>15</v>
      </c>
      <c r="Z131" t="s">
        <v>15</v>
      </c>
    </row>
    <row r="132" spans="1:26" ht="15">
      <c r="A132" t="s">
        <v>48</v>
      </c>
      <c r="B132" t="s">
        <v>15</v>
      </c>
      <c r="C132" t="s">
        <v>59</v>
      </c>
      <c r="D132" t="s">
        <v>15</v>
      </c>
      <c r="E132" t="s">
        <v>15</v>
      </c>
      <c r="F132" t="s">
        <v>15</v>
      </c>
      <c r="G132" t="s">
        <v>15</v>
      </c>
      <c r="H132" t="s">
        <v>15</v>
      </c>
      <c r="I132" t="s">
        <v>15</v>
      </c>
      <c r="J132" t="s">
        <v>15</v>
      </c>
      <c r="K132" t="s">
        <v>15</v>
      </c>
      <c r="L132" t="s">
        <v>15</v>
      </c>
      <c r="M132" t="s">
        <v>15</v>
      </c>
      <c r="N132" t="s">
        <v>15</v>
      </c>
      <c r="O132" t="s">
        <v>15</v>
      </c>
      <c r="P132" t="s">
        <v>15</v>
      </c>
      <c r="Q132" t="s">
        <v>15</v>
      </c>
      <c r="R132" t="s">
        <v>15</v>
      </c>
      <c r="S132">
        <v>5.7501457764</v>
      </c>
      <c r="T132">
        <v>5.4489420591</v>
      </c>
      <c r="U132">
        <v>6.0513494938</v>
      </c>
      <c r="V132" t="s">
        <v>15</v>
      </c>
      <c r="W132" t="s">
        <v>15</v>
      </c>
      <c r="X132" t="s">
        <v>15</v>
      </c>
      <c r="Y132" t="s">
        <v>15</v>
      </c>
      <c r="Z132" t="s">
        <v>15</v>
      </c>
    </row>
    <row r="133" spans="1:26" ht="15">
      <c r="A133" t="s">
        <v>48</v>
      </c>
      <c r="B133" t="s">
        <v>15</v>
      </c>
      <c r="C133" t="s">
        <v>60</v>
      </c>
      <c r="D133" t="s">
        <v>15</v>
      </c>
      <c r="E133" t="s">
        <v>15</v>
      </c>
      <c r="F133" t="s">
        <v>15</v>
      </c>
      <c r="G133" t="s">
        <v>15</v>
      </c>
      <c r="H133" t="s">
        <v>15</v>
      </c>
      <c r="I133" t="s">
        <v>15</v>
      </c>
      <c r="J133" t="s">
        <v>15</v>
      </c>
      <c r="K133" t="s">
        <v>15</v>
      </c>
      <c r="L133" t="s">
        <v>15</v>
      </c>
      <c r="M133" t="s">
        <v>15</v>
      </c>
      <c r="N133" t="s">
        <v>15</v>
      </c>
      <c r="O133" t="s">
        <v>15</v>
      </c>
      <c r="P133" t="s">
        <v>15</v>
      </c>
      <c r="Q133" t="s">
        <v>15</v>
      </c>
      <c r="R133" t="s">
        <v>15</v>
      </c>
      <c r="S133">
        <v>7.4667424854</v>
      </c>
      <c r="T133">
        <v>7.1379824647</v>
      </c>
      <c r="U133">
        <v>7.7955025061</v>
      </c>
      <c r="V133" t="s">
        <v>15</v>
      </c>
      <c r="W133" t="s">
        <v>15</v>
      </c>
      <c r="X133" t="s">
        <v>15</v>
      </c>
      <c r="Y133" t="s">
        <v>15</v>
      </c>
      <c r="Z133" t="s">
        <v>15</v>
      </c>
    </row>
    <row r="134" spans="1:26" ht="15">
      <c r="A134" t="s">
        <v>48</v>
      </c>
      <c r="B134" t="s">
        <v>15</v>
      </c>
      <c r="C134" t="s">
        <v>61</v>
      </c>
      <c r="D134" t="s">
        <v>15</v>
      </c>
      <c r="E134" t="s">
        <v>15</v>
      </c>
      <c r="F134" t="s">
        <v>15</v>
      </c>
      <c r="G134" t="s">
        <v>15</v>
      </c>
      <c r="H134" t="s">
        <v>15</v>
      </c>
      <c r="I134" t="s">
        <v>15</v>
      </c>
      <c r="J134" t="s">
        <v>15</v>
      </c>
      <c r="K134" t="s">
        <v>15</v>
      </c>
      <c r="L134" t="s">
        <v>15</v>
      </c>
      <c r="M134" t="s">
        <v>15</v>
      </c>
      <c r="N134" t="s">
        <v>15</v>
      </c>
      <c r="O134" t="s">
        <v>15</v>
      </c>
      <c r="P134" t="s">
        <v>15</v>
      </c>
      <c r="Q134" t="s">
        <v>15</v>
      </c>
      <c r="R134" t="s">
        <v>15</v>
      </c>
      <c r="S134">
        <v>8.0574989219</v>
      </c>
      <c r="T134">
        <v>7.7189914166</v>
      </c>
      <c r="U134">
        <v>8.3960064272</v>
      </c>
      <c r="V134" t="s">
        <v>15</v>
      </c>
      <c r="W134" t="s">
        <v>15</v>
      </c>
      <c r="X134" t="s">
        <v>15</v>
      </c>
      <c r="Y134" t="s">
        <v>15</v>
      </c>
      <c r="Z134" t="s">
        <v>15</v>
      </c>
    </row>
    <row r="135" spans="1:26" ht="15">
      <c r="A135" t="s">
        <v>48</v>
      </c>
      <c r="B135" t="s">
        <v>15</v>
      </c>
      <c r="C135" t="s">
        <v>62</v>
      </c>
      <c r="D135" t="s">
        <v>15</v>
      </c>
      <c r="E135" t="s">
        <v>15</v>
      </c>
      <c r="F135" t="s">
        <v>15</v>
      </c>
      <c r="G135" t="s">
        <v>15</v>
      </c>
      <c r="H135" t="s">
        <v>15</v>
      </c>
      <c r="I135" t="s">
        <v>15</v>
      </c>
      <c r="J135" t="s">
        <v>15</v>
      </c>
      <c r="K135" t="s">
        <v>15</v>
      </c>
      <c r="L135" t="s">
        <v>15</v>
      </c>
      <c r="M135" t="s">
        <v>15</v>
      </c>
      <c r="N135" t="s">
        <v>15</v>
      </c>
      <c r="O135" t="s">
        <v>15</v>
      </c>
      <c r="P135" t="s">
        <v>15</v>
      </c>
      <c r="Q135" t="s">
        <v>15</v>
      </c>
      <c r="R135" t="s">
        <v>15</v>
      </c>
      <c r="S135">
        <v>7.2880515656</v>
      </c>
      <c r="T135">
        <v>6.9517491761</v>
      </c>
      <c r="U135">
        <v>7.624353955</v>
      </c>
      <c r="V135" t="s">
        <v>15</v>
      </c>
      <c r="W135" t="s">
        <v>15</v>
      </c>
      <c r="X135" t="s">
        <v>15</v>
      </c>
      <c r="Y135" t="s">
        <v>15</v>
      </c>
      <c r="Z135" t="s">
        <v>15</v>
      </c>
    </row>
    <row r="136" spans="1:26" ht="15">
      <c r="A136" t="s">
        <v>49</v>
      </c>
      <c r="B136" t="s">
        <v>15</v>
      </c>
      <c r="C136" t="s">
        <v>15</v>
      </c>
      <c r="D136" t="s">
        <v>15</v>
      </c>
      <c r="E136" t="s">
        <v>15</v>
      </c>
      <c r="F136" t="s">
        <v>15</v>
      </c>
      <c r="G136" t="s">
        <v>15</v>
      </c>
      <c r="H136" t="s">
        <v>15</v>
      </c>
      <c r="I136" t="s">
        <v>15</v>
      </c>
      <c r="J136" t="s">
        <v>15</v>
      </c>
      <c r="K136" t="s">
        <v>15</v>
      </c>
      <c r="L136" t="s">
        <v>15</v>
      </c>
      <c r="M136" t="s">
        <v>15</v>
      </c>
      <c r="N136" t="s">
        <v>15</v>
      </c>
      <c r="O136" t="s">
        <v>15</v>
      </c>
      <c r="P136" t="s">
        <v>15</v>
      </c>
      <c r="Q136" t="s">
        <v>15</v>
      </c>
      <c r="R136" t="s">
        <v>15</v>
      </c>
      <c r="S136" t="s">
        <v>15</v>
      </c>
      <c r="T136" t="s">
        <v>15</v>
      </c>
      <c r="U136" t="s">
        <v>15</v>
      </c>
      <c r="V136">
        <v>2.8689327105</v>
      </c>
      <c r="W136">
        <v>22.018462116</v>
      </c>
      <c r="X136">
        <v>0</v>
      </c>
      <c r="Y136" t="s">
        <v>50</v>
      </c>
      <c r="Z136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2010-02-22T16:32:07Z</cp:lastPrinted>
  <dcterms:created xsi:type="dcterms:W3CDTF">2009-11-26T17:16:58Z</dcterms:created>
  <dcterms:modified xsi:type="dcterms:W3CDTF">2010-11-05T14:23:57Z</dcterms:modified>
  <cp:category/>
  <cp:version/>
  <cp:contentType/>
  <cp:contentStatus/>
</cp:coreProperties>
</file>