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405" windowWidth="13140" windowHeight="12450" tabRatio="735" activeTab="0"/>
  </bookViews>
  <sheets>
    <sheet name="IHD_Lorenz_rural_T1" sheetId="1" r:id="rId1"/>
    <sheet name="IHD_Lorenz_rural_T8" sheetId="2" r:id="rId2"/>
    <sheet name="Rural_data_T1" sheetId="3" r:id="rId3"/>
    <sheet name="Rural_data_T8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<sst xmlns="http://schemas.openxmlformats.org/spreadsheetml/2006/main" count="106" uniqueCount="29">
  <si>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</si>
  <si>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</si>
  <si>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</si>
  <si>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</si>
  <si>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</si>
  <si>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</si>
  <si>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</si>
  <si>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</si>
  <si>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</si>
  <si>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</si>
  <si>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</si>
  <si>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</si>
  <si>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</si>
  <si>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</si>
  <si>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</si>
  <si>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</si>
  <si>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</si>
  <si>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</si>
  <si>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</si>
  <si>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</si>
  <si>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</si>
  <si>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</si>
  <si>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</si>
  <si>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</si>
  <si>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</si>
  <si>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</si>
  <si>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</si>
  <si>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</si>
  <si>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IHD (ages &gt;= 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</si>
</sst>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575"/>
          <c:w val="0.94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0.18932</c:v>
                </c:pt>
                <c:pt idx="2">
                  <c:v>0.39462</c:v>
                </c:pt>
                <c:pt idx="3">
                  <c:v>0.60256</c:v>
                </c:pt>
                <c:pt idx="4">
                  <c:v>0.80553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0.20477</c:v>
                </c:pt>
                <c:pt idx="2">
                  <c:v>0.41499</c:v>
                </c:pt>
                <c:pt idx="3">
                  <c:v>0.61681</c:v>
                </c:pt>
                <c:pt idx="4">
                  <c:v>0.80218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8890207"/>
        <c:axId val="12903000"/>
      </c:scatterChart>
      <c:valAx>
        <c:axId val="88902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2903000"/>
        <c:crosses val="autoZero"/>
        <c:crossBetween val="midCat"/>
        <c:dispUnits/>
        <c:majorUnit val="0.2"/>
      </c:valAx>
      <c:valAx>
        <c:axId val="129030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Ischemic Heart Disease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0207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75"/>
          <c:y val="0.91225"/>
          <c:w val="0.356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6575"/>
          <c:w val="0.9495"/>
          <c:h val="0.739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Rural_data_T8!$I$2:$I$7</c:f>
              <c:numCache>
                <c:ptCount val="6"/>
                <c:pt idx="0">
                  <c:v>0</c:v>
                </c:pt>
                <c:pt idx="1">
                  <c:v>0.18152</c:v>
                </c:pt>
                <c:pt idx="2">
                  <c:v>0.38145</c:v>
                </c:pt>
                <c:pt idx="3">
                  <c:v>0.5851</c:v>
                </c:pt>
                <c:pt idx="4">
                  <c:v>0.79038</c:v>
                </c:pt>
                <c:pt idx="5">
                  <c:v>1</c:v>
                </c:pt>
              </c:numCache>
            </c:numRef>
          </c:xVal>
          <c:yVal>
            <c:numRef>
              <c:f>Rural_data_T8!$M$2:$M$7</c:f>
              <c:numCache>
                <c:ptCount val="6"/>
                <c:pt idx="0">
                  <c:v>0</c:v>
                </c:pt>
                <c:pt idx="1">
                  <c:v>0.24431</c:v>
                </c:pt>
                <c:pt idx="2">
                  <c:v>0.43612</c:v>
                </c:pt>
                <c:pt idx="3">
                  <c:v>0.63021</c:v>
                </c:pt>
                <c:pt idx="4">
                  <c:v>0.82191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9018137"/>
        <c:axId val="38510050"/>
      </c:scatterChart>
      <c:valAx>
        <c:axId val="490181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8510050"/>
        <c:crosses val="autoZero"/>
        <c:crossBetween val="midCat"/>
        <c:dispUnits/>
        <c:majorUnit val="0.2"/>
      </c:valAx>
      <c:valAx>
        <c:axId val="385100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Ischemic Heart Disease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8137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25"/>
          <c:y val="0.916"/>
          <c:w val="0.356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</cdr:x>
      <cdr:y>0.78525</cdr:y>
    </cdr:from>
    <cdr:to>
      <cdr:x>0.3055</cdr:x>
      <cdr:y>0.866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62150" y="5000625"/>
          <a:ext cx="704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bd5c992-376c-469a-832f-34db9f741189}" type="TxLink">
            <a:rPr lang="en-US" cap="none" sz="1200" b="0" i="0" u="none" baseline="0">
              <a:solidFill>
                <a:srgbClr val="000000"/>
              </a:solidFill>
            </a:rPr>
            <a:t>18.9%
R1</a:t>
          </a:fld>
        </a:p>
      </cdr:txBody>
    </cdr:sp>
  </cdr:relSizeAnchor>
  <cdr:relSizeAnchor xmlns:cdr="http://schemas.openxmlformats.org/drawingml/2006/chartDrawing">
    <cdr:from>
      <cdr:x>0.394</cdr:x>
      <cdr:y>0.7865</cdr:y>
    </cdr:from>
    <cdr:to>
      <cdr:x>0.4755</cdr:x>
      <cdr:y>0.8575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48050" y="501015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409b71b-50b0-47d2-9639-37c1f236771a}" type="TxLink">
            <a:rPr lang="en-US" cap="none" sz="1200" b="0" i="0" u="none" baseline="0">
              <a:solidFill>
                <a:srgbClr val="000000"/>
              </a:solidFill>
            </a:rPr>
            <a:t>39.5%
R2</a:t>
          </a:fld>
        </a:p>
      </cdr:txBody>
    </cdr:sp>
  </cdr:relSizeAnchor>
  <cdr:relSizeAnchor xmlns:cdr="http://schemas.openxmlformats.org/drawingml/2006/chartDrawing">
    <cdr:from>
      <cdr:x>0.566</cdr:x>
      <cdr:y>0.78525</cdr:y>
    </cdr:from>
    <cdr:to>
      <cdr:x>0.64725</cdr:x>
      <cdr:y>0.85575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953000" y="500062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6be6f2f-16f5-4d40-991c-2a3589994be7}" type="TxLink">
            <a:rPr lang="en-US" cap="none" sz="1200" b="0" i="0" u="none" baseline="0">
              <a:solidFill>
                <a:srgbClr val="000000"/>
              </a:solidFill>
            </a:rPr>
            <a:t>60.3%
R3</a:t>
          </a:fld>
        </a:p>
      </cdr:txBody>
    </cdr:sp>
  </cdr:relSizeAnchor>
  <cdr:relSizeAnchor xmlns:cdr="http://schemas.openxmlformats.org/drawingml/2006/chartDrawing">
    <cdr:from>
      <cdr:x>0.73675</cdr:x>
      <cdr:y>0.78725</cdr:y>
    </cdr:from>
    <cdr:to>
      <cdr:x>0.81725</cdr:x>
      <cdr:y>0.8585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48425" y="5010150"/>
          <a:ext cx="7048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c661844-1263-4ad6-94d0-8d2d1415b782}" type="TxLink">
            <a:rPr lang="en-US" cap="none" sz="1200" b="0" i="0" u="none" baseline="0">
              <a:solidFill>
                <a:srgbClr val="000000"/>
              </a:solidFill>
            </a:rPr>
            <a:t>80.6%
R4</a:t>
          </a:fld>
        </a:p>
      </cdr:txBody>
    </cdr:sp>
  </cdr:relSizeAnchor>
  <cdr:relSizeAnchor xmlns:cdr="http://schemas.openxmlformats.org/drawingml/2006/chartDrawing">
    <cdr:from>
      <cdr:x>0.90325</cdr:x>
      <cdr:y>0.7865</cdr:y>
    </cdr:from>
    <cdr:to>
      <cdr:x>0.99125</cdr:x>
      <cdr:y>0.8575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905750" y="5010150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363ccf2-b877-4a93-81b1-c8ce437312be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0.1125</cdr:x>
      <cdr:y>0.005</cdr:y>
    </cdr:from>
    <cdr:to>
      <cdr:x>0.97775</cdr:x>
      <cdr:y>0.084</cdr:y>
    </cdr:to>
    <cdr:sp>
      <cdr:nvSpPr>
        <cdr:cNvPr id="6" name="TextBox 10"/>
        <cdr:cNvSpPr txBox="1">
          <a:spLocks noChangeArrowheads="1"/>
        </cdr:cNvSpPr>
      </cdr:nvSpPr>
      <cdr:spPr>
        <a:xfrm>
          <a:off x="981075" y="28575"/>
          <a:ext cx="7572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5.19: Adjusted Lorenz Curve for Ischemic Heart Disease in Rural Areas 1984/85-1986/87   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(2005-06/2007-08) age &amp; sex, per 100 residents aged 19+
</a:t>
          </a:r>
        </a:p>
      </cdr:txBody>
    </cdr:sp>
  </cdr:relSizeAnchor>
  <cdr:relSizeAnchor xmlns:cdr="http://schemas.openxmlformats.org/drawingml/2006/chartDrawing">
    <cdr:from>
      <cdr:x>0.7225</cdr:x>
      <cdr:y>0.966</cdr:y>
    </cdr:from>
    <cdr:to>
      <cdr:x>1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6315075" y="6153150"/>
          <a:ext cx="2428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2010</a:t>
          </a:r>
        </a:p>
      </cdr:txBody>
    </cdr:sp>
  </cdr:relSizeAnchor>
  <cdr:relSizeAnchor xmlns:cdr="http://schemas.openxmlformats.org/drawingml/2006/chartDrawing">
    <cdr:from>
      <cdr:x>0.6765</cdr:x>
      <cdr:y>0.74025</cdr:y>
    </cdr:from>
    <cdr:to>
      <cdr:x>0.992</cdr:x>
      <cdr:y>0.7775</cdr:y>
    </cdr:to>
    <cdr:sp>
      <cdr:nvSpPr>
        <cdr:cNvPr id="8" name="TextBox 12"/>
        <cdr:cNvSpPr txBox="1">
          <a:spLocks noChangeArrowheads="1"/>
        </cdr:cNvSpPr>
      </cdr:nvSpPr>
      <cdr:spPr>
        <a:xfrm>
          <a:off x="5915025" y="4714875"/>
          <a:ext cx="2762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=   0.019   (95%Cl 0.007, 0.032)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0.7925</cdr:y>
    </cdr:from>
    <cdr:to>
      <cdr:x>0.3225</cdr:x>
      <cdr:y>0.86225</cdr:y>
    </cdr:to>
    <cdr:sp textlink="Rural_data_T8!$P$3">
      <cdr:nvSpPr>
        <cdr:cNvPr id="1" name="TextBox 1"/>
        <cdr:cNvSpPr txBox="1">
          <a:spLocks noChangeArrowheads="1"/>
        </cdr:cNvSpPr>
      </cdr:nvSpPr>
      <cdr:spPr>
        <a:xfrm>
          <a:off x="2124075" y="504825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81639b8-0dfc-4b17-bc32-0712ea598d49}" type="TxLink">
            <a:rPr lang="en-US" cap="none" sz="1200" b="0" i="0" u="none" baseline="0">
              <a:solidFill>
                <a:srgbClr val="000000"/>
              </a:solidFill>
            </a:rPr>
            <a:t>18.2%
R1</a:t>
          </a:fld>
        </a:p>
      </cdr:txBody>
    </cdr:sp>
  </cdr:relSizeAnchor>
  <cdr:relSizeAnchor xmlns:cdr="http://schemas.openxmlformats.org/drawingml/2006/chartDrawing">
    <cdr:from>
      <cdr:x>0.41025</cdr:x>
      <cdr:y>0.79125</cdr:y>
    </cdr:from>
    <cdr:to>
      <cdr:x>0.49</cdr:x>
      <cdr:y>0.861</cdr:y>
    </cdr:to>
    <cdr:sp textlink="Rural_data_T8!$P$4">
      <cdr:nvSpPr>
        <cdr:cNvPr id="2" name="TextBox 1"/>
        <cdr:cNvSpPr txBox="1">
          <a:spLocks noChangeArrowheads="1"/>
        </cdr:cNvSpPr>
      </cdr:nvSpPr>
      <cdr:spPr>
        <a:xfrm>
          <a:off x="35909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d0e906f-2753-4bb2-b06b-84dd40606dc9}" type="TxLink">
            <a:rPr lang="en-US" cap="none" sz="1200" b="0" i="0" u="none" baseline="0">
              <a:solidFill>
                <a:srgbClr val="000000"/>
              </a:solidFill>
            </a:rPr>
            <a:t>38.1%
R2</a:t>
          </a:fld>
        </a:p>
      </cdr:txBody>
    </cdr:sp>
  </cdr:relSizeAnchor>
  <cdr:relSizeAnchor xmlns:cdr="http://schemas.openxmlformats.org/drawingml/2006/chartDrawing">
    <cdr:from>
      <cdr:x>0.58025</cdr:x>
      <cdr:y>0.79125</cdr:y>
    </cdr:from>
    <cdr:to>
      <cdr:x>0.66</cdr:x>
      <cdr:y>0.861</cdr:y>
    </cdr:to>
    <cdr:sp textlink="Rural_data_T8!$P$5">
      <cdr:nvSpPr>
        <cdr:cNvPr id="3" name="TextBox 1"/>
        <cdr:cNvSpPr txBox="1">
          <a:spLocks noChangeArrowheads="1"/>
        </cdr:cNvSpPr>
      </cdr:nvSpPr>
      <cdr:spPr>
        <a:xfrm>
          <a:off x="50768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2c2bc15-c11d-48d5-8abe-bf641fe9fe76}" type="TxLink">
            <a:rPr lang="en-US" cap="none" sz="1200" b="0" i="0" u="none" baseline="0">
              <a:solidFill>
                <a:srgbClr val="000000"/>
              </a:solidFill>
            </a:rPr>
            <a:t>58.5%
R3</a:t>
          </a:fld>
        </a:p>
      </cdr:txBody>
    </cdr:sp>
  </cdr:relSizeAnchor>
  <cdr:relSizeAnchor xmlns:cdr="http://schemas.openxmlformats.org/drawingml/2006/chartDrawing">
    <cdr:from>
      <cdr:x>0.74775</cdr:x>
      <cdr:y>0.79125</cdr:y>
    </cdr:from>
    <cdr:to>
      <cdr:x>0.8275</cdr:x>
      <cdr:y>0.861</cdr:y>
    </cdr:to>
    <cdr:sp textlink="Rural_data_T8!$P$6">
      <cdr:nvSpPr>
        <cdr:cNvPr id="4" name="TextBox 1"/>
        <cdr:cNvSpPr txBox="1">
          <a:spLocks noChangeArrowheads="1"/>
        </cdr:cNvSpPr>
      </cdr:nvSpPr>
      <cdr:spPr>
        <a:xfrm>
          <a:off x="654367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e2adb41-e726-42f1-bb97-f4bf7fb00998}" type="TxLink">
            <a:rPr lang="en-US" cap="none" sz="1200" b="0" i="0" u="none" baseline="0">
              <a:solidFill>
                <a:srgbClr val="000000"/>
              </a:solidFill>
            </a:rPr>
            <a:t>79.0%
R4</a:t>
          </a:fld>
        </a:p>
      </cdr:txBody>
    </cdr:sp>
  </cdr:relSizeAnchor>
  <cdr:relSizeAnchor xmlns:cdr="http://schemas.openxmlformats.org/drawingml/2006/chartDrawing">
    <cdr:from>
      <cdr:x>0.9135</cdr:x>
      <cdr:y>0.78875</cdr:y>
    </cdr:from>
    <cdr:to>
      <cdr:x>1</cdr:x>
      <cdr:y>0.85875</cdr:y>
    </cdr:to>
    <cdr:sp textlink="Rural_data_T8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0c7d78e-3ba7-4d02-91e6-c1ad0809dcbf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0.09325</cdr:x>
      <cdr:y>0.00375</cdr:y>
    </cdr:from>
    <cdr:to>
      <cdr:x>0.9885</cdr:x>
      <cdr:y>0.083</cdr:y>
    </cdr:to>
    <cdr:sp>
      <cdr:nvSpPr>
        <cdr:cNvPr id="6" name="TextBox 9"/>
        <cdr:cNvSpPr txBox="1">
          <a:spLocks noChangeArrowheads="1"/>
        </cdr:cNvSpPr>
      </cdr:nvSpPr>
      <cdr:spPr>
        <a:xfrm>
          <a:off x="809625" y="19050"/>
          <a:ext cx="7839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5.20: Adjusted Lorenz Curve for Ischemic Heart Disease in Rural Areas 2005-06/2007-08  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(2005-06/2007-08) age &amp; sex, per 100 residents aged 19+
</a:t>
          </a:r>
        </a:p>
      </cdr:txBody>
    </cdr:sp>
  </cdr:relSizeAnchor>
  <cdr:relSizeAnchor xmlns:cdr="http://schemas.openxmlformats.org/drawingml/2006/chartDrawing">
    <cdr:from>
      <cdr:x>0.72475</cdr:x>
      <cdr:y>0.965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343650" y="6143625"/>
          <a:ext cx="2409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0.677</cdr:x>
      <cdr:y>0.73825</cdr:y>
    </cdr:from>
    <cdr:to>
      <cdr:x>0.9885</cdr:x>
      <cdr:y>0.771</cdr:y>
    </cdr:to>
    <cdr:sp>
      <cdr:nvSpPr>
        <cdr:cNvPr id="8" name="TextBox 11"/>
        <cdr:cNvSpPr txBox="1">
          <a:spLocks noChangeArrowheads="1"/>
        </cdr:cNvSpPr>
      </cdr:nvSpPr>
      <cdr:spPr>
        <a:xfrm>
          <a:off x="5924550" y="4695825"/>
          <a:ext cx="2724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0.074   (95% Cl 0.062, 0.085)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1984/85-1986/87</v>
      </c>
      <c r="C3" s="4" t="str">
        <f>Original_data!C4</f>
        <v>R1</v>
      </c>
      <c r="D3" s="4">
        <f>Original_data!D4</f>
        <v>3091</v>
      </c>
      <c r="E3" s="4">
        <f>Original_data!E4</f>
        <v>0.20031</v>
      </c>
      <c r="F3" s="4">
        <f>Original_data!F4</f>
        <v>0.20031</v>
      </c>
      <c r="G3" s="4">
        <f>Original_data!G4</f>
        <v>55705</v>
      </c>
      <c r="H3" s="4">
        <f>Original_data!H4</f>
        <v>0.18932</v>
      </c>
      <c r="I3" s="4">
        <f>Original_data!I4</f>
        <v>0.18932</v>
      </c>
      <c r="J3" s="4">
        <f>Original_data!J4</f>
        <v>0</v>
      </c>
      <c r="K3" s="4">
        <f>Original_data!K4</f>
        <v>7.64213</v>
      </c>
      <c r="L3" s="4">
        <f>Original_data!L4</f>
        <v>4257.05</v>
      </c>
      <c r="M3" s="4">
        <f>Original_data!M4</f>
        <v>0.20477</v>
      </c>
      <c r="N3" s="4">
        <f>Original_data!N4</f>
        <v>0</v>
      </c>
      <c r="O3" t="s">
        <v>23</v>
      </c>
      <c r="P3" s="1" t="str">
        <f>(TEXT(I3,"0.0%")&amp;CHAR(10)&amp;O3)</f>
        <v>18.9%
R1</v>
      </c>
    </row>
    <row r="4" spans="1:16" ht="30">
      <c r="A4" s="4">
        <f>Original_data!A5</f>
        <v>2</v>
      </c>
      <c r="B4" s="4" t="str">
        <f>Original_data!B5</f>
        <v>01: 1984/85-1986/87</v>
      </c>
      <c r="C4" s="4" t="str">
        <f>Original_data!C5</f>
        <v>R2</v>
      </c>
      <c r="D4" s="4">
        <f>Original_data!D5</f>
        <v>3714</v>
      </c>
      <c r="E4" s="4">
        <f>Original_data!E5</f>
        <v>0.24068</v>
      </c>
      <c r="F4" s="4">
        <f>Original_data!F5</f>
        <v>0.441</v>
      </c>
      <c r="G4" s="4">
        <f>Original_data!G5</f>
        <v>60409</v>
      </c>
      <c r="H4" s="4">
        <f>Original_data!H5</f>
        <v>0.2053</v>
      </c>
      <c r="I4" s="4">
        <f>Original_data!I5</f>
        <v>0.39462</v>
      </c>
      <c r="J4" s="4">
        <f>Original_data!J5</f>
        <v>0.00444</v>
      </c>
      <c r="K4" s="4">
        <f>Original_data!K5</f>
        <v>7.23464</v>
      </c>
      <c r="L4" s="4">
        <f>Original_data!L5</f>
        <v>4370.37</v>
      </c>
      <c r="M4" s="4">
        <f>Original_data!M5</f>
        <v>0.41499</v>
      </c>
      <c r="N4" s="4">
        <f>Original_data!N5</f>
        <v>0.002242</v>
      </c>
      <c r="O4" t="s">
        <v>24</v>
      </c>
      <c r="P4" s="1" t="str">
        <f>(TEXT(I4,"0.0%")&amp;CHAR(10)&amp;O4)</f>
        <v>39.5%
R2</v>
      </c>
    </row>
    <row r="5" spans="1:16" ht="30">
      <c r="A5" s="4">
        <f>Original_data!A6</f>
        <v>3</v>
      </c>
      <c r="B5" s="4" t="str">
        <f>Original_data!B6</f>
        <v>01: 1984/85-1986/87</v>
      </c>
      <c r="C5" s="4" t="str">
        <f>Original_data!C6</f>
        <v>R3</v>
      </c>
      <c r="D5" s="4">
        <f>Original_data!D6</f>
        <v>3674</v>
      </c>
      <c r="E5" s="4">
        <f>Original_data!E6</f>
        <v>0.23809</v>
      </c>
      <c r="F5" s="4">
        <f>Original_data!F6</f>
        <v>0.67909</v>
      </c>
      <c r="G5" s="4">
        <f>Original_data!G6</f>
        <v>61185</v>
      </c>
      <c r="H5" s="4">
        <f>Original_data!H6</f>
        <v>0.20794</v>
      </c>
      <c r="I5" s="4">
        <f>Original_data!I6</f>
        <v>0.60256</v>
      </c>
      <c r="J5" s="4">
        <f>Original_data!J6</f>
        <v>0.0067</v>
      </c>
      <c r="K5" s="4">
        <f>Original_data!K6</f>
        <v>6.8575</v>
      </c>
      <c r="L5" s="4">
        <f>Original_data!L6</f>
        <v>4195.76</v>
      </c>
      <c r="M5" s="4">
        <f>Original_data!M6</f>
        <v>0.61681</v>
      </c>
      <c r="N5" s="4">
        <f>Original_data!N6</f>
        <v>0.008892</v>
      </c>
      <c r="O5" t="s">
        <v>25</v>
      </c>
      <c r="P5" s="1" t="str">
        <f>(TEXT(I5,"0.0%")&amp;CHAR(10)&amp;O5)</f>
        <v>60.3%
R3</v>
      </c>
    </row>
    <row r="6" spans="1:16" ht="30">
      <c r="A6" s="4">
        <f>Original_data!A7</f>
        <v>4</v>
      </c>
      <c r="B6" s="4" t="str">
        <f>Original_data!B7</f>
        <v>01: 1984/85-1986/87</v>
      </c>
      <c r="C6" s="4" t="str">
        <f>Original_data!C7</f>
        <v>R4</v>
      </c>
      <c r="D6" s="4">
        <f>Original_data!D7</f>
        <v>2934</v>
      </c>
      <c r="E6" s="4">
        <f>Original_data!E7</f>
        <v>0.19014</v>
      </c>
      <c r="F6" s="4">
        <f>Original_data!F7</f>
        <v>0.86922</v>
      </c>
      <c r="G6" s="4">
        <f>Original_data!G7</f>
        <v>59723</v>
      </c>
      <c r="H6" s="4">
        <f>Original_data!H7</f>
        <v>0.20297</v>
      </c>
      <c r="I6" s="4">
        <f>Original_data!I7</f>
        <v>0.80553</v>
      </c>
      <c r="J6" s="4">
        <f>Original_data!J7</f>
        <v>0.01657</v>
      </c>
      <c r="K6" s="4">
        <f>Original_data!K7</f>
        <v>6.45272</v>
      </c>
      <c r="L6" s="4">
        <f>Original_data!L7</f>
        <v>3853.76</v>
      </c>
      <c r="M6" s="4">
        <f>Original_data!M7</f>
        <v>0.80218</v>
      </c>
      <c r="N6" s="4">
        <f>Original_data!N7</f>
        <v>0.02239</v>
      </c>
      <c r="O6" t="s">
        <v>26</v>
      </c>
      <c r="P6" s="1" t="str">
        <f>(TEXT(I6,"0.0%")&amp;CHAR(10)&amp;O6)</f>
        <v>80.6%
R4</v>
      </c>
    </row>
    <row r="7" spans="1:16" ht="30">
      <c r="A7" s="4">
        <f>Original_data!A8</f>
        <v>5</v>
      </c>
      <c r="B7" s="4" t="str">
        <f>Original_data!B8</f>
        <v>01: 1984/85-1986/87</v>
      </c>
      <c r="C7" s="4" t="str">
        <f>Original_data!C8</f>
        <v>R5</v>
      </c>
      <c r="D7" s="4">
        <f>Original_data!D8</f>
        <v>2018</v>
      </c>
      <c r="E7" s="4">
        <f>Original_data!E8</f>
        <v>0.13078</v>
      </c>
      <c r="F7" s="4">
        <f>Original_data!F8</f>
        <v>1</v>
      </c>
      <c r="G7" s="4">
        <f>Original_data!G8</f>
        <v>57223</v>
      </c>
      <c r="H7" s="4">
        <f>Original_data!H8</f>
        <v>0.19447</v>
      </c>
      <c r="I7" s="4">
        <f>Original_data!I8</f>
        <v>1</v>
      </c>
      <c r="J7" s="4">
        <f>Original_data!J8</f>
        <v>0.08027</v>
      </c>
      <c r="K7" s="4">
        <f>Original_data!K8</f>
        <v>7.18689</v>
      </c>
      <c r="L7" s="4">
        <f>Original_data!L8</f>
        <v>4112.56</v>
      </c>
      <c r="M7" s="4">
        <f>Original_data!M8</f>
        <v>1</v>
      </c>
      <c r="N7" s="4">
        <f>Original_data!N8</f>
        <v>0.019045</v>
      </c>
      <c r="O7" t="s">
        <v>27</v>
      </c>
      <c r="P7" s="1" t="str">
        <f>(TEXT(I7,"0%")&amp;CHAR(10)&amp;O7)</f>
        <v>100%
R5</v>
      </c>
    </row>
    <row r="8" ht="15">
      <c r="N8" t="str">
        <f>FIXED(N7,3)</f>
        <v>0.019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22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Original_data!A39</f>
        <v>36</v>
      </c>
      <c r="B3" s="4" t="str">
        <f>Original_data!B39</f>
        <v>08: 2005/06-2007/08</v>
      </c>
      <c r="C3" s="4" t="str">
        <f>Original_data!C39</f>
        <v>R1</v>
      </c>
      <c r="D3" s="4">
        <f>Original_data!D39</f>
        <v>3390</v>
      </c>
      <c r="E3" s="4">
        <f>Original_data!E39</f>
        <v>0.22155</v>
      </c>
      <c r="F3" s="4">
        <f>Original_data!F39</f>
        <v>0.22155</v>
      </c>
      <c r="G3" s="4">
        <f>Original_data!G39</f>
        <v>59368</v>
      </c>
      <c r="H3" s="4">
        <f>Original_data!H39</f>
        <v>0.18152</v>
      </c>
      <c r="I3" s="4">
        <f>Original_data!I39</f>
        <v>0.18152</v>
      </c>
      <c r="J3" s="4">
        <f>Original_data!J39</f>
        <v>0</v>
      </c>
      <c r="K3" s="4">
        <f>Original_data!K39</f>
        <v>7.34221</v>
      </c>
      <c r="L3" s="4">
        <f>Original_data!L39</f>
        <v>4358.92</v>
      </c>
      <c r="M3" s="4">
        <f>Original_data!M39</f>
        <v>0.24431</v>
      </c>
      <c r="N3" s="4">
        <f>Original_data!N39</f>
        <v>0</v>
      </c>
      <c r="O3" t="s">
        <v>23</v>
      </c>
      <c r="P3" s="1" t="str">
        <f>(TEXT(I3,"0.0%")&amp;CHAR(10)&amp;O3)</f>
        <v>18.2%
R1</v>
      </c>
      <c r="Q3">
        <v>0.2</v>
      </c>
    </row>
    <row r="4" spans="1:17" ht="38.25">
      <c r="A4" s="4">
        <f>Original_data!A40</f>
        <v>37</v>
      </c>
      <c r="B4" s="4" t="str">
        <f>Original_data!B40</f>
        <v>08: 2005/06-2007/08</v>
      </c>
      <c r="C4" s="4" t="str">
        <f>Original_data!C40</f>
        <v>R2</v>
      </c>
      <c r="D4" s="4">
        <f>Original_data!D40</f>
        <v>3405</v>
      </c>
      <c r="E4" s="4">
        <f>Original_data!E40</f>
        <v>0.22253</v>
      </c>
      <c r="F4" s="4">
        <f>Original_data!F40</f>
        <v>0.44409</v>
      </c>
      <c r="G4" s="4">
        <f>Original_data!G40</f>
        <v>65391</v>
      </c>
      <c r="H4" s="4">
        <f>Original_data!H40</f>
        <v>0.19993</v>
      </c>
      <c r="I4" s="4">
        <f>Original_data!I40</f>
        <v>0.38145</v>
      </c>
      <c r="J4" s="4">
        <f>Original_data!J40</f>
        <v>0.0039</v>
      </c>
      <c r="K4" s="4">
        <f>Original_data!K40</f>
        <v>5.23357</v>
      </c>
      <c r="L4" s="4">
        <f>Original_data!L40</f>
        <v>3422.28</v>
      </c>
      <c r="M4" s="4">
        <f>Original_data!M40</f>
        <v>0.43612</v>
      </c>
      <c r="N4" s="4">
        <f>Original_data!N40</f>
        <v>0.014028</v>
      </c>
      <c r="O4" t="s">
        <v>24</v>
      </c>
      <c r="P4" s="1" t="str">
        <f>(TEXT(I4,"0.0%")&amp;CHAR(10)&amp;O4)</f>
        <v>38.1%
R2</v>
      </c>
      <c r="Q4">
        <v>0.4</v>
      </c>
    </row>
    <row r="5" spans="1:17" ht="38.25">
      <c r="A5" s="4">
        <f>Original_data!A41</f>
        <v>38</v>
      </c>
      <c r="B5" s="4" t="str">
        <f>Original_data!B41</f>
        <v>08: 2005/06-2007/08</v>
      </c>
      <c r="C5" s="4" t="str">
        <f>Original_data!C41</f>
        <v>R3</v>
      </c>
      <c r="D5" s="4">
        <f>Original_data!D41</f>
        <v>3323</v>
      </c>
      <c r="E5" s="4">
        <f>Original_data!E41</f>
        <v>0.21718</v>
      </c>
      <c r="F5" s="4">
        <f>Original_data!F41</f>
        <v>0.66126</v>
      </c>
      <c r="G5" s="4">
        <f>Original_data!G41</f>
        <v>66606</v>
      </c>
      <c r="H5" s="4">
        <f>Original_data!H41</f>
        <v>0.20365</v>
      </c>
      <c r="I5" s="4">
        <f>Original_data!I41</f>
        <v>0.5851</v>
      </c>
      <c r="J5" s="4">
        <f>Original_data!J41</f>
        <v>0.0115</v>
      </c>
      <c r="K5" s="4">
        <f>Original_data!K41</f>
        <v>5.19902</v>
      </c>
      <c r="L5" s="4">
        <f>Original_data!L41</f>
        <v>3462.86</v>
      </c>
      <c r="M5" s="4">
        <f>Original_data!M41</f>
        <v>0.63021</v>
      </c>
      <c r="N5" s="4">
        <f>Original_data!N41</f>
        <v>0.028809</v>
      </c>
      <c r="O5" t="s">
        <v>25</v>
      </c>
      <c r="P5" s="1" t="str">
        <f>(TEXT(I5,"0.0%")&amp;CHAR(10)&amp;O5)</f>
        <v>58.5%
R3</v>
      </c>
      <c r="Q5">
        <v>0.6</v>
      </c>
    </row>
    <row r="6" spans="1:17" ht="38.25">
      <c r="A6" s="4">
        <f>Original_data!A42</f>
        <v>39</v>
      </c>
      <c r="B6" s="4" t="str">
        <f>Original_data!B42</f>
        <v>08: 2005/06-2007/08</v>
      </c>
      <c r="C6" s="4" t="str">
        <f>Original_data!C42</f>
        <v>R4</v>
      </c>
      <c r="D6" s="4">
        <f>Original_data!D42</f>
        <v>2980</v>
      </c>
      <c r="E6" s="4">
        <f>Original_data!E42</f>
        <v>0.19476</v>
      </c>
      <c r="F6" s="4">
        <f>Original_data!F42</f>
        <v>0.85602</v>
      </c>
      <c r="G6" s="4">
        <f>Original_data!G42</f>
        <v>67139</v>
      </c>
      <c r="H6" s="4">
        <f>Original_data!H42</f>
        <v>0.20528</v>
      </c>
      <c r="I6" s="4">
        <f>Original_data!I42</f>
        <v>0.79038</v>
      </c>
      <c r="J6" s="4">
        <f>Original_data!J42</f>
        <v>0.03329</v>
      </c>
      <c r="K6" s="4">
        <f>Original_data!K42</f>
        <v>5.09421</v>
      </c>
      <c r="L6" s="4">
        <f>Original_data!L42</f>
        <v>3420.2</v>
      </c>
      <c r="M6" s="4">
        <f>Original_data!M42</f>
        <v>0.82191</v>
      </c>
      <c r="N6" s="4">
        <f>Original_data!N42</f>
        <v>0.046016</v>
      </c>
      <c r="O6" t="s">
        <v>26</v>
      </c>
      <c r="P6" s="1" t="str">
        <f>(TEXT(I6,"0.0%")&amp;CHAR(10)&amp;O6)</f>
        <v>79.0%
R4</v>
      </c>
      <c r="Q6">
        <v>0.8</v>
      </c>
    </row>
    <row r="7" spans="1:17" ht="38.25">
      <c r="A7" s="4">
        <f>Original_data!A43</f>
        <v>40</v>
      </c>
      <c r="B7" s="4" t="str">
        <f>Original_data!B43</f>
        <v>08: 2005/06-2007/08</v>
      </c>
      <c r="C7" s="4" t="str">
        <f>Original_data!C43</f>
        <v>R5</v>
      </c>
      <c r="D7" s="4">
        <f>Original_data!D43</f>
        <v>2203</v>
      </c>
      <c r="E7" s="4">
        <f>Original_data!E43</f>
        <v>0.14398</v>
      </c>
      <c r="F7" s="4">
        <f>Original_data!F43</f>
        <v>1</v>
      </c>
      <c r="G7" s="4">
        <f>Original_data!G43</f>
        <v>68559</v>
      </c>
      <c r="H7" s="4">
        <f>Original_data!H43</f>
        <v>0.20962</v>
      </c>
      <c r="I7" s="4">
        <f>Original_data!I43</f>
        <v>1</v>
      </c>
      <c r="J7" s="4">
        <f>Original_data!J43</f>
        <v>0.09893</v>
      </c>
      <c r="K7" s="4">
        <f>Original_data!K43</f>
        <v>4.63473</v>
      </c>
      <c r="L7" s="4">
        <f>Original_data!L43</f>
        <v>3177.52</v>
      </c>
      <c r="M7" s="4">
        <f>Original_data!M43</f>
        <v>1</v>
      </c>
      <c r="N7" s="4">
        <f>Original_data!N43</f>
        <v>0.077542</v>
      </c>
      <c r="O7" t="s">
        <v>27</v>
      </c>
      <c r="P7" s="1" t="str">
        <f>(TEXT(I7,"0%")&amp;CHAR(10)&amp;O7)</f>
        <v>100%
R5</v>
      </c>
      <c r="Q7">
        <v>1</v>
      </c>
    </row>
    <row r="8" spans="1:14" ht="22.5" customHeight="1">
      <c r="A8" s="1"/>
      <c r="N8">
        <v>0.074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S6" sqref="S6"/>
    </sheetView>
  </sheetViews>
  <sheetFormatPr defaultColWidth="9.140625" defaultRowHeight="15"/>
  <cols>
    <col min="2" max="2" width="18.8515625" style="0" customWidth="1"/>
  </cols>
  <sheetData>
    <row r="1" ht="15">
      <c r="A1" s="5" t="s">
        <v>28</v>
      </c>
    </row>
    <row r="2" ht="15">
      <c r="A2" s="2"/>
    </row>
    <row r="3" spans="1:14" ht="51">
      <c r="A3" s="4" t="s">
        <v>0</v>
      </c>
      <c r="B3" s="4" t="s">
        <v>12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21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13</v>
      </c>
      <c r="C4" s="1" t="s">
        <v>23</v>
      </c>
      <c r="D4" s="1">
        <v>3091</v>
      </c>
      <c r="E4" s="1">
        <v>0.20031</v>
      </c>
      <c r="F4" s="1">
        <v>0.20031</v>
      </c>
      <c r="G4" s="1">
        <v>55705</v>
      </c>
      <c r="H4" s="1">
        <v>0.18932</v>
      </c>
      <c r="I4" s="1">
        <v>0.18932</v>
      </c>
      <c r="J4" s="1">
        <v>0</v>
      </c>
      <c r="K4" s="1">
        <v>7.64213</v>
      </c>
      <c r="L4" s="1">
        <v>4257.05</v>
      </c>
      <c r="M4" s="1">
        <v>0.20477</v>
      </c>
      <c r="N4" s="1">
        <v>0</v>
      </c>
    </row>
    <row r="5" spans="1:14" ht="15">
      <c r="A5" s="4">
        <v>2</v>
      </c>
      <c r="B5" s="1" t="s">
        <v>13</v>
      </c>
      <c r="C5" s="1" t="s">
        <v>24</v>
      </c>
      <c r="D5" s="1">
        <v>3714</v>
      </c>
      <c r="E5" s="1">
        <v>0.24068</v>
      </c>
      <c r="F5" s="1">
        <v>0.441</v>
      </c>
      <c r="G5" s="1">
        <v>60409</v>
      </c>
      <c r="H5" s="1">
        <v>0.2053</v>
      </c>
      <c r="I5" s="1">
        <v>0.39462</v>
      </c>
      <c r="J5" s="1">
        <v>0.00444</v>
      </c>
      <c r="K5" s="1">
        <v>7.23464</v>
      </c>
      <c r="L5" s="1">
        <v>4370.37</v>
      </c>
      <c r="M5" s="1">
        <v>0.41499</v>
      </c>
      <c r="N5" s="1">
        <v>0.002242</v>
      </c>
    </row>
    <row r="6" spans="1:14" ht="15">
      <c r="A6" s="4">
        <v>3</v>
      </c>
      <c r="B6" s="1" t="s">
        <v>13</v>
      </c>
      <c r="C6" s="1" t="s">
        <v>25</v>
      </c>
      <c r="D6" s="1">
        <v>3674</v>
      </c>
      <c r="E6" s="1">
        <v>0.23809</v>
      </c>
      <c r="F6" s="1">
        <v>0.67909</v>
      </c>
      <c r="G6" s="1">
        <v>61185</v>
      </c>
      <c r="H6" s="1">
        <v>0.20794</v>
      </c>
      <c r="I6" s="1">
        <v>0.60256</v>
      </c>
      <c r="J6" s="1">
        <v>0.0067</v>
      </c>
      <c r="K6" s="1">
        <v>6.8575</v>
      </c>
      <c r="L6" s="1">
        <v>4195.76</v>
      </c>
      <c r="M6" s="1">
        <v>0.61681</v>
      </c>
      <c r="N6" s="1">
        <v>0.008892</v>
      </c>
    </row>
    <row r="7" spans="1:14" ht="15">
      <c r="A7" s="4">
        <v>4</v>
      </c>
      <c r="B7" s="1" t="s">
        <v>13</v>
      </c>
      <c r="C7" s="1" t="s">
        <v>26</v>
      </c>
      <c r="D7" s="1">
        <v>2934</v>
      </c>
      <c r="E7" s="1">
        <v>0.19014</v>
      </c>
      <c r="F7" s="1">
        <v>0.86922</v>
      </c>
      <c r="G7" s="1">
        <v>59723</v>
      </c>
      <c r="H7" s="1">
        <v>0.20297</v>
      </c>
      <c r="I7" s="1">
        <v>0.80553</v>
      </c>
      <c r="J7" s="1">
        <v>0.01657</v>
      </c>
      <c r="K7" s="1">
        <v>6.45272</v>
      </c>
      <c r="L7" s="1">
        <v>3853.76</v>
      </c>
      <c r="M7" s="1">
        <v>0.80218</v>
      </c>
      <c r="N7" s="1">
        <v>0.02239</v>
      </c>
    </row>
    <row r="8" spans="1:14" ht="15">
      <c r="A8" s="4">
        <v>5</v>
      </c>
      <c r="B8" s="1" t="s">
        <v>13</v>
      </c>
      <c r="C8" s="1" t="s">
        <v>27</v>
      </c>
      <c r="D8" s="1">
        <v>2018</v>
      </c>
      <c r="E8" s="1">
        <v>0.13078</v>
      </c>
      <c r="F8" s="1">
        <v>1</v>
      </c>
      <c r="G8" s="1">
        <v>57223</v>
      </c>
      <c r="H8" s="1">
        <v>0.19447</v>
      </c>
      <c r="I8" s="1">
        <v>1</v>
      </c>
      <c r="J8" s="1">
        <v>0.08027</v>
      </c>
      <c r="K8" s="1">
        <v>7.18689</v>
      </c>
      <c r="L8" s="1">
        <v>4112.56</v>
      </c>
      <c r="M8" s="1">
        <v>1</v>
      </c>
      <c r="N8" s="1">
        <v>0.019045</v>
      </c>
    </row>
    <row r="9" spans="1:14" ht="15">
      <c r="A9" s="4">
        <v>6</v>
      </c>
      <c r="B9" s="1" t="s">
        <v>14</v>
      </c>
      <c r="C9" s="1" t="s">
        <v>23</v>
      </c>
      <c r="D9" s="1">
        <v>3260</v>
      </c>
      <c r="E9" s="1">
        <v>0.20796</v>
      </c>
      <c r="F9" s="1">
        <v>0.20796</v>
      </c>
      <c r="G9" s="1">
        <v>58150</v>
      </c>
      <c r="H9" s="1">
        <v>0.19455</v>
      </c>
      <c r="I9" s="1">
        <v>0.19455</v>
      </c>
      <c r="J9" s="1">
        <v>0</v>
      </c>
      <c r="K9" s="1">
        <v>7.38349</v>
      </c>
      <c r="L9" s="1">
        <v>4293.5</v>
      </c>
      <c r="M9" s="1">
        <v>0.21326</v>
      </c>
      <c r="N9" s="1">
        <v>0</v>
      </c>
    </row>
    <row r="10" spans="1:14" ht="15">
      <c r="A10" s="4">
        <v>7</v>
      </c>
      <c r="B10" s="1" t="s">
        <v>14</v>
      </c>
      <c r="C10" s="1" t="s">
        <v>24</v>
      </c>
      <c r="D10" s="1">
        <v>3837</v>
      </c>
      <c r="E10" s="1">
        <v>0.24477</v>
      </c>
      <c r="F10" s="1">
        <v>0.45273</v>
      </c>
      <c r="G10" s="1">
        <v>60480</v>
      </c>
      <c r="H10" s="1">
        <v>0.20235</v>
      </c>
      <c r="I10" s="1">
        <v>0.3969</v>
      </c>
      <c r="J10" s="1">
        <v>0.00554</v>
      </c>
      <c r="K10" s="1">
        <v>6.73262</v>
      </c>
      <c r="L10" s="1">
        <v>4071.89</v>
      </c>
      <c r="M10" s="1">
        <v>0.41551</v>
      </c>
      <c r="N10" s="1">
        <v>0.003804</v>
      </c>
    </row>
    <row r="11" spans="1:14" ht="15">
      <c r="A11" s="4">
        <v>8</v>
      </c>
      <c r="B11" s="1" t="s">
        <v>14</v>
      </c>
      <c r="C11" s="1" t="s">
        <v>25</v>
      </c>
      <c r="D11" s="1">
        <v>3726</v>
      </c>
      <c r="E11" s="1">
        <v>0.23769</v>
      </c>
      <c r="F11" s="1">
        <v>0.69042</v>
      </c>
      <c r="G11" s="1">
        <v>64572</v>
      </c>
      <c r="H11" s="1">
        <v>0.21604</v>
      </c>
      <c r="I11" s="1">
        <v>0.61294</v>
      </c>
      <c r="J11" s="1">
        <v>0.00207</v>
      </c>
      <c r="K11" s="1">
        <v>6.33746</v>
      </c>
      <c r="L11" s="1">
        <v>4092.23</v>
      </c>
      <c r="M11" s="1">
        <v>0.61878</v>
      </c>
      <c r="N11" s="1">
        <v>0.012896</v>
      </c>
    </row>
    <row r="12" spans="1:14" ht="15">
      <c r="A12" s="4">
        <v>9</v>
      </c>
      <c r="B12" s="1" t="s">
        <v>14</v>
      </c>
      <c r="C12" s="1" t="s">
        <v>26</v>
      </c>
      <c r="D12" s="1">
        <v>2912</v>
      </c>
      <c r="E12" s="1">
        <v>0.18576</v>
      </c>
      <c r="F12" s="1">
        <v>0.87618</v>
      </c>
      <c r="G12" s="1">
        <v>60708</v>
      </c>
      <c r="H12" s="1">
        <v>0.20311</v>
      </c>
      <c r="I12" s="1">
        <v>0.81605</v>
      </c>
      <c r="J12" s="1">
        <v>0.0243</v>
      </c>
      <c r="K12" s="1">
        <v>6.47963</v>
      </c>
      <c r="L12" s="1">
        <v>3933.66</v>
      </c>
      <c r="M12" s="1">
        <v>0.81416</v>
      </c>
      <c r="N12" s="1">
        <v>0.018816</v>
      </c>
    </row>
    <row r="13" spans="1:14" ht="15">
      <c r="A13" s="4">
        <v>10</v>
      </c>
      <c r="B13" s="1" t="s">
        <v>14</v>
      </c>
      <c r="C13" s="1" t="s">
        <v>27</v>
      </c>
      <c r="D13" s="1">
        <v>1941</v>
      </c>
      <c r="E13" s="1">
        <v>0.12382</v>
      </c>
      <c r="F13" s="1">
        <v>1</v>
      </c>
      <c r="G13" s="1">
        <v>54980</v>
      </c>
      <c r="H13" s="1">
        <v>0.18395</v>
      </c>
      <c r="I13" s="1">
        <v>1</v>
      </c>
      <c r="J13" s="1">
        <v>0.08443</v>
      </c>
      <c r="K13" s="1">
        <v>6.80507</v>
      </c>
      <c r="L13" s="1">
        <v>3741.43</v>
      </c>
      <c r="M13" s="1">
        <v>1</v>
      </c>
      <c r="N13" s="1">
        <v>0.016925</v>
      </c>
    </row>
    <row r="14" spans="1:14" ht="15">
      <c r="A14" s="4">
        <v>11</v>
      </c>
      <c r="B14" s="1" t="s">
        <v>15</v>
      </c>
      <c r="C14" s="1" t="s">
        <v>23</v>
      </c>
      <c r="D14" s="1">
        <v>3324</v>
      </c>
      <c r="E14" s="1">
        <v>0.21624</v>
      </c>
      <c r="F14" s="1">
        <v>0.21624</v>
      </c>
      <c r="G14" s="1">
        <v>57409</v>
      </c>
      <c r="H14" s="1">
        <v>0.19197</v>
      </c>
      <c r="I14" s="1">
        <v>0.19197</v>
      </c>
      <c r="J14" s="1">
        <v>0</v>
      </c>
      <c r="K14" s="1">
        <v>7.14887</v>
      </c>
      <c r="L14" s="1">
        <v>4104.1</v>
      </c>
      <c r="M14" s="1">
        <v>0.21617</v>
      </c>
      <c r="N14" s="1">
        <v>0</v>
      </c>
    </row>
    <row r="15" spans="1:14" ht="15">
      <c r="A15" s="4">
        <v>12</v>
      </c>
      <c r="B15" s="1" t="s">
        <v>15</v>
      </c>
      <c r="C15" s="1" t="s">
        <v>24</v>
      </c>
      <c r="D15" s="1">
        <v>3762</v>
      </c>
      <c r="E15" s="1">
        <v>0.24473</v>
      </c>
      <c r="F15" s="1">
        <v>0.46097</v>
      </c>
      <c r="G15" s="1">
        <v>61826</v>
      </c>
      <c r="H15" s="1">
        <v>0.20674</v>
      </c>
      <c r="I15" s="1">
        <v>0.39871</v>
      </c>
      <c r="J15" s="1">
        <v>0.00228</v>
      </c>
      <c r="K15" s="1">
        <v>5.95508</v>
      </c>
      <c r="L15" s="1">
        <v>3681.79</v>
      </c>
      <c r="M15" s="1">
        <v>0.41009</v>
      </c>
      <c r="N15" s="1">
        <v>0.007463</v>
      </c>
    </row>
    <row r="16" spans="1:14" ht="15">
      <c r="A16" s="4">
        <v>13</v>
      </c>
      <c r="B16" s="1" t="s">
        <v>15</v>
      </c>
      <c r="C16" s="1" t="s">
        <v>25</v>
      </c>
      <c r="D16" s="1">
        <v>3568</v>
      </c>
      <c r="E16" s="1">
        <v>0.23211</v>
      </c>
      <c r="F16" s="1">
        <v>0.69308</v>
      </c>
      <c r="G16" s="1">
        <v>62328</v>
      </c>
      <c r="H16" s="1">
        <v>0.20842</v>
      </c>
      <c r="I16" s="1">
        <v>0.60712</v>
      </c>
      <c r="J16" s="1">
        <v>0.00125</v>
      </c>
      <c r="K16" s="1">
        <v>6.31732</v>
      </c>
      <c r="L16" s="1">
        <v>3937.46</v>
      </c>
      <c r="M16" s="1">
        <v>0.61748</v>
      </c>
      <c r="N16" s="1">
        <v>0.010245</v>
      </c>
    </row>
    <row r="17" spans="1:14" ht="15">
      <c r="A17" s="4">
        <v>14</v>
      </c>
      <c r="B17" s="1" t="s">
        <v>15</v>
      </c>
      <c r="C17" s="1" t="s">
        <v>26</v>
      </c>
      <c r="D17" s="1">
        <v>2777</v>
      </c>
      <c r="E17" s="1">
        <v>0.18065</v>
      </c>
      <c r="F17" s="1">
        <v>0.87373</v>
      </c>
      <c r="G17" s="1">
        <v>61135</v>
      </c>
      <c r="H17" s="1">
        <v>0.20443</v>
      </c>
      <c r="I17" s="1">
        <v>0.81155</v>
      </c>
      <c r="J17" s="1">
        <v>0.03326</v>
      </c>
      <c r="K17" s="1">
        <v>6.00229</v>
      </c>
      <c r="L17" s="1">
        <v>3669.5</v>
      </c>
      <c r="M17" s="1">
        <v>0.81075</v>
      </c>
      <c r="N17" s="1">
        <v>0.019132</v>
      </c>
    </row>
    <row r="18" spans="1:14" ht="15">
      <c r="A18" s="4">
        <v>15</v>
      </c>
      <c r="B18" s="1" t="s">
        <v>15</v>
      </c>
      <c r="C18" s="1" t="s">
        <v>27</v>
      </c>
      <c r="D18" s="1">
        <v>1941</v>
      </c>
      <c r="E18" s="1">
        <v>0.12627</v>
      </c>
      <c r="F18" s="1">
        <v>1</v>
      </c>
      <c r="G18" s="1">
        <v>56357</v>
      </c>
      <c r="H18" s="1">
        <v>0.18845</v>
      </c>
      <c r="I18" s="1">
        <v>1</v>
      </c>
      <c r="J18" s="1">
        <v>0.09544</v>
      </c>
      <c r="K18" s="1">
        <v>6.37559</v>
      </c>
      <c r="L18" s="1">
        <v>3593.09</v>
      </c>
      <c r="M18" s="1">
        <v>1</v>
      </c>
      <c r="N18" s="1">
        <v>0.018332</v>
      </c>
    </row>
    <row r="19" spans="1:14" ht="15">
      <c r="A19" s="4">
        <v>16</v>
      </c>
      <c r="B19" s="1" t="s">
        <v>16</v>
      </c>
      <c r="C19" s="1" t="s">
        <v>23</v>
      </c>
      <c r="D19" s="1">
        <v>3847</v>
      </c>
      <c r="E19" s="1">
        <v>0.24065</v>
      </c>
      <c r="F19" s="1">
        <v>0.24065</v>
      </c>
      <c r="G19" s="1">
        <v>59520</v>
      </c>
      <c r="H19" s="1">
        <v>0.19482</v>
      </c>
      <c r="I19" s="1">
        <v>0.19482</v>
      </c>
      <c r="J19" s="1">
        <v>0</v>
      </c>
      <c r="K19" s="1">
        <v>7.65216</v>
      </c>
      <c r="L19" s="1">
        <v>4554.57</v>
      </c>
      <c r="M19" s="1">
        <v>0.23457</v>
      </c>
      <c r="N19" s="1">
        <v>0</v>
      </c>
    </row>
    <row r="20" spans="1:14" ht="15">
      <c r="A20" s="4">
        <v>17</v>
      </c>
      <c r="B20" s="1" t="s">
        <v>16</v>
      </c>
      <c r="C20" s="1" t="s">
        <v>24</v>
      </c>
      <c r="D20" s="1">
        <v>3696</v>
      </c>
      <c r="E20" s="1">
        <v>0.2312</v>
      </c>
      <c r="F20" s="1">
        <v>0.47185</v>
      </c>
      <c r="G20" s="1">
        <v>61918</v>
      </c>
      <c r="H20" s="1">
        <v>0.20267</v>
      </c>
      <c r="I20" s="1">
        <v>0.39749</v>
      </c>
      <c r="J20" s="1">
        <v>0.00373</v>
      </c>
      <c r="K20" s="1">
        <v>5.99369</v>
      </c>
      <c r="L20" s="1">
        <v>3711.17</v>
      </c>
      <c r="M20" s="1">
        <v>0.42571</v>
      </c>
      <c r="N20" s="1">
        <v>0.010304</v>
      </c>
    </row>
    <row r="21" spans="1:14" ht="15">
      <c r="A21" s="4">
        <v>18</v>
      </c>
      <c r="B21" s="1" t="s">
        <v>16</v>
      </c>
      <c r="C21" s="1" t="s">
        <v>25</v>
      </c>
      <c r="D21" s="1">
        <v>3549</v>
      </c>
      <c r="E21" s="1">
        <v>0.22201</v>
      </c>
      <c r="F21" s="1">
        <v>0.69386</v>
      </c>
      <c r="G21" s="1">
        <v>62552</v>
      </c>
      <c r="H21" s="1">
        <v>0.20474</v>
      </c>
      <c r="I21" s="1">
        <v>0.60223</v>
      </c>
      <c r="J21" s="1">
        <v>0.01209</v>
      </c>
      <c r="K21" s="1">
        <v>5.80982</v>
      </c>
      <c r="L21" s="1">
        <v>3634.16</v>
      </c>
      <c r="M21" s="1">
        <v>0.61288</v>
      </c>
      <c r="N21" s="1">
        <v>0.023067</v>
      </c>
    </row>
    <row r="22" spans="1:14" ht="15">
      <c r="A22" s="4">
        <v>19</v>
      </c>
      <c r="B22" s="1" t="s">
        <v>16</v>
      </c>
      <c r="C22" s="1" t="s">
        <v>26</v>
      </c>
      <c r="D22" s="1">
        <v>2740</v>
      </c>
      <c r="E22" s="1">
        <v>0.1714</v>
      </c>
      <c r="F22" s="1">
        <v>0.86526</v>
      </c>
      <c r="G22" s="1">
        <v>59987</v>
      </c>
      <c r="H22" s="1">
        <v>0.19635</v>
      </c>
      <c r="I22" s="1">
        <v>0.79858</v>
      </c>
      <c r="J22" s="1">
        <v>0.04511</v>
      </c>
      <c r="K22" s="1">
        <v>6.1445</v>
      </c>
      <c r="L22" s="1">
        <v>3685.9</v>
      </c>
      <c r="M22" s="1">
        <v>0.80272</v>
      </c>
      <c r="N22" s="1">
        <v>0.029081</v>
      </c>
    </row>
    <row r="23" spans="1:14" ht="15">
      <c r="A23" s="4">
        <v>20</v>
      </c>
      <c r="B23" s="1" t="s">
        <v>16</v>
      </c>
      <c r="C23" s="1" t="s">
        <v>27</v>
      </c>
      <c r="D23" s="1">
        <v>2154</v>
      </c>
      <c r="E23" s="1">
        <v>0.13474</v>
      </c>
      <c r="F23" s="1">
        <v>1</v>
      </c>
      <c r="G23" s="1">
        <v>61535</v>
      </c>
      <c r="H23" s="1">
        <v>0.20142</v>
      </c>
      <c r="I23" s="1">
        <v>1</v>
      </c>
      <c r="J23" s="1">
        <v>0.11178</v>
      </c>
      <c r="K23" s="1">
        <v>6.22494</v>
      </c>
      <c r="L23" s="1">
        <v>3830.52</v>
      </c>
      <c r="M23" s="1">
        <v>1</v>
      </c>
      <c r="N23" s="1">
        <v>0.033213</v>
      </c>
    </row>
    <row r="24" spans="1:14" ht="15">
      <c r="A24" s="4">
        <v>21</v>
      </c>
      <c r="B24" s="1" t="s">
        <v>17</v>
      </c>
      <c r="C24" s="1" t="s">
        <v>23</v>
      </c>
      <c r="D24" s="1">
        <v>4061</v>
      </c>
      <c r="E24" s="1">
        <v>0.24867</v>
      </c>
      <c r="F24" s="1">
        <v>0.24867</v>
      </c>
      <c r="G24" s="1">
        <v>58599</v>
      </c>
      <c r="H24" s="1">
        <v>0.18861</v>
      </c>
      <c r="I24" s="1">
        <v>0.18861</v>
      </c>
      <c r="J24" s="1">
        <v>0</v>
      </c>
      <c r="K24" s="1">
        <v>7.95872</v>
      </c>
      <c r="L24" s="1">
        <v>4663.73</v>
      </c>
      <c r="M24" s="1">
        <v>0.23768</v>
      </c>
      <c r="N24" s="1">
        <v>0</v>
      </c>
    </row>
    <row r="25" spans="1:14" ht="15">
      <c r="A25" s="4">
        <v>22</v>
      </c>
      <c r="B25" s="1" t="s">
        <v>17</v>
      </c>
      <c r="C25" s="1" t="s">
        <v>24</v>
      </c>
      <c r="D25" s="1">
        <v>3580</v>
      </c>
      <c r="E25" s="1">
        <v>0.21921</v>
      </c>
      <c r="F25" s="1">
        <v>0.46788</v>
      </c>
      <c r="G25" s="1">
        <v>61412</v>
      </c>
      <c r="H25" s="1">
        <v>0.19767</v>
      </c>
      <c r="I25" s="1">
        <v>0.38628</v>
      </c>
      <c r="J25" s="1">
        <v>0.00781</v>
      </c>
      <c r="K25" s="1">
        <v>6.1278</v>
      </c>
      <c r="L25" s="1">
        <v>3763.2</v>
      </c>
      <c r="M25" s="1">
        <v>0.42947</v>
      </c>
      <c r="N25" s="1">
        <v>0.010808</v>
      </c>
    </row>
    <row r="26" spans="1:14" ht="15">
      <c r="A26" s="4">
        <v>23</v>
      </c>
      <c r="B26" s="1" t="s">
        <v>17</v>
      </c>
      <c r="C26" s="1" t="s">
        <v>25</v>
      </c>
      <c r="D26" s="1">
        <v>3640</v>
      </c>
      <c r="E26" s="1">
        <v>0.22289</v>
      </c>
      <c r="F26" s="1">
        <v>0.69077</v>
      </c>
      <c r="G26" s="1">
        <v>64738</v>
      </c>
      <c r="H26" s="1">
        <v>0.20837</v>
      </c>
      <c r="I26" s="1">
        <v>0.59465</v>
      </c>
      <c r="J26" s="1">
        <v>0.0192</v>
      </c>
      <c r="K26" s="1">
        <v>5.75701</v>
      </c>
      <c r="L26" s="1">
        <v>3726.97</v>
      </c>
      <c r="M26" s="1">
        <v>0.61941</v>
      </c>
      <c r="N26" s="1">
        <v>0.026927</v>
      </c>
    </row>
    <row r="27" spans="1:14" ht="15">
      <c r="A27" s="4">
        <v>24</v>
      </c>
      <c r="B27" s="1" t="s">
        <v>17</v>
      </c>
      <c r="C27" s="1" t="s">
        <v>26</v>
      </c>
      <c r="D27" s="1">
        <v>2709</v>
      </c>
      <c r="E27" s="1">
        <v>0.16588</v>
      </c>
      <c r="F27" s="1">
        <v>0.85665</v>
      </c>
      <c r="G27" s="1">
        <v>61040</v>
      </c>
      <c r="H27" s="1">
        <v>0.19647</v>
      </c>
      <c r="I27" s="1">
        <v>0.79112</v>
      </c>
      <c r="J27" s="1">
        <v>0.05628</v>
      </c>
      <c r="K27" s="1">
        <v>5.77952</v>
      </c>
      <c r="L27" s="1">
        <v>3527.82</v>
      </c>
      <c r="M27" s="1">
        <v>0.79921</v>
      </c>
      <c r="N27" s="1">
        <v>0.041709</v>
      </c>
    </row>
    <row r="28" spans="1:14" ht="15">
      <c r="A28" s="4">
        <v>25</v>
      </c>
      <c r="B28" s="1" t="s">
        <v>17</v>
      </c>
      <c r="C28" s="1" t="s">
        <v>27</v>
      </c>
      <c r="D28" s="1">
        <v>2341</v>
      </c>
      <c r="E28" s="1">
        <v>0.14335</v>
      </c>
      <c r="F28" s="1">
        <v>1</v>
      </c>
      <c r="G28" s="1">
        <v>64897</v>
      </c>
      <c r="H28" s="1">
        <v>0.20888</v>
      </c>
      <c r="I28" s="1">
        <v>1</v>
      </c>
      <c r="J28" s="1">
        <v>0.12181</v>
      </c>
      <c r="K28" s="1">
        <v>6.071</v>
      </c>
      <c r="L28" s="1">
        <v>3939.89</v>
      </c>
      <c r="M28" s="1">
        <v>1</v>
      </c>
      <c r="N28" s="1">
        <v>0.049799</v>
      </c>
    </row>
    <row r="29" spans="1:14" ht="15">
      <c r="A29" s="4">
        <v>26</v>
      </c>
      <c r="B29" s="1" t="s">
        <v>18</v>
      </c>
      <c r="C29" s="1" t="s">
        <v>23</v>
      </c>
      <c r="D29" s="1">
        <v>3626</v>
      </c>
      <c r="E29" s="1">
        <v>0.2097</v>
      </c>
      <c r="F29" s="1">
        <v>0.2097</v>
      </c>
      <c r="G29" s="1">
        <v>56623</v>
      </c>
      <c r="H29" s="1">
        <v>0.17968</v>
      </c>
      <c r="I29" s="1">
        <v>0.17968</v>
      </c>
      <c r="J29" s="1">
        <v>0</v>
      </c>
      <c r="K29" s="1">
        <v>8.92058</v>
      </c>
      <c r="L29" s="1">
        <v>5051.1</v>
      </c>
      <c r="M29" s="1">
        <v>0.24159</v>
      </c>
      <c r="N29" s="1">
        <v>0</v>
      </c>
    </row>
    <row r="30" spans="1:14" ht="15">
      <c r="A30" s="4">
        <v>27</v>
      </c>
      <c r="B30" s="1" t="s">
        <v>18</v>
      </c>
      <c r="C30" s="1" t="s">
        <v>24</v>
      </c>
      <c r="D30" s="1">
        <v>3942</v>
      </c>
      <c r="E30" s="1">
        <v>0.22798</v>
      </c>
      <c r="F30" s="1">
        <v>0.43768</v>
      </c>
      <c r="G30" s="1">
        <v>63828</v>
      </c>
      <c r="H30" s="1">
        <v>0.20255</v>
      </c>
      <c r="I30" s="1">
        <v>0.38223</v>
      </c>
      <c r="J30" s="1">
        <v>0.00151</v>
      </c>
      <c r="K30" s="1">
        <v>6.1401</v>
      </c>
      <c r="L30" s="1">
        <v>3919.1</v>
      </c>
      <c r="M30" s="1">
        <v>0.42903</v>
      </c>
      <c r="N30" s="1">
        <v>0.015252</v>
      </c>
    </row>
    <row r="31" spans="1:14" ht="15">
      <c r="A31" s="4">
        <v>28</v>
      </c>
      <c r="B31" s="1" t="s">
        <v>18</v>
      </c>
      <c r="C31" s="1" t="s">
        <v>25</v>
      </c>
      <c r="D31" s="1">
        <v>3748</v>
      </c>
      <c r="E31" s="1">
        <v>0.21676</v>
      </c>
      <c r="F31" s="1">
        <v>0.65444</v>
      </c>
      <c r="G31" s="1">
        <v>64408</v>
      </c>
      <c r="H31" s="1">
        <v>0.20439</v>
      </c>
      <c r="I31" s="1">
        <v>0.58662</v>
      </c>
      <c r="J31" s="1">
        <v>0.00812</v>
      </c>
      <c r="K31" s="1">
        <v>5.91948</v>
      </c>
      <c r="L31" s="1">
        <v>3812.62</v>
      </c>
      <c r="M31" s="1">
        <v>0.61138</v>
      </c>
      <c r="N31" s="1">
        <v>0.03324</v>
      </c>
    </row>
    <row r="32" spans="1:14" ht="15">
      <c r="A32" s="4">
        <v>29</v>
      </c>
      <c r="B32" s="1" t="s">
        <v>18</v>
      </c>
      <c r="C32" s="1" t="s">
        <v>26</v>
      </c>
      <c r="D32" s="1">
        <v>3401</v>
      </c>
      <c r="E32" s="1">
        <v>0.19669</v>
      </c>
      <c r="F32" s="1">
        <v>0.85114</v>
      </c>
      <c r="G32" s="1">
        <v>63428</v>
      </c>
      <c r="H32" s="1">
        <v>0.20128</v>
      </c>
      <c r="I32" s="1">
        <v>0.7879</v>
      </c>
      <c r="J32" s="1">
        <v>0.02446</v>
      </c>
      <c r="K32" s="1">
        <v>6.42153</v>
      </c>
      <c r="L32" s="1">
        <v>4073.05</v>
      </c>
      <c r="M32" s="1">
        <v>0.80619</v>
      </c>
      <c r="N32" s="1">
        <v>0.04202</v>
      </c>
    </row>
    <row r="33" spans="1:14" ht="15">
      <c r="A33" s="4">
        <v>30</v>
      </c>
      <c r="B33" s="1" t="s">
        <v>18</v>
      </c>
      <c r="C33" s="1" t="s">
        <v>27</v>
      </c>
      <c r="D33" s="1">
        <v>2574</v>
      </c>
      <c r="E33" s="1">
        <v>0.14886</v>
      </c>
      <c r="F33" s="1">
        <v>1</v>
      </c>
      <c r="G33" s="1">
        <v>66839</v>
      </c>
      <c r="H33" s="1">
        <v>0.2121</v>
      </c>
      <c r="I33" s="1">
        <v>1</v>
      </c>
      <c r="J33" s="1">
        <v>0.0877</v>
      </c>
      <c r="K33" s="1">
        <v>6.06262</v>
      </c>
      <c r="L33" s="1">
        <v>4052.2</v>
      </c>
      <c r="M33" s="1">
        <v>1</v>
      </c>
      <c r="N33" s="1">
        <v>0.060313</v>
      </c>
    </row>
    <row r="34" spans="1:14" ht="15">
      <c r="A34" s="4">
        <v>31</v>
      </c>
      <c r="B34" s="1" t="s">
        <v>19</v>
      </c>
      <c r="C34" s="1" t="s">
        <v>23</v>
      </c>
      <c r="D34" s="1">
        <v>3522</v>
      </c>
      <c r="E34" s="1">
        <v>0.21048</v>
      </c>
      <c r="F34" s="1">
        <v>0.21048</v>
      </c>
      <c r="G34" s="1">
        <v>57359</v>
      </c>
      <c r="H34" s="1">
        <v>0.17866</v>
      </c>
      <c r="I34" s="1">
        <v>0.17866</v>
      </c>
      <c r="J34" s="1">
        <v>0</v>
      </c>
      <c r="K34" s="1">
        <v>8.36685</v>
      </c>
      <c r="L34" s="1">
        <v>4799.14</v>
      </c>
      <c r="M34" s="1">
        <v>0.24092</v>
      </c>
      <c r="N34" s="1">
        <v>0</v>
      </c>
    </row>
    <row r="35" spans="1:14" ht="15">
      <c r="A35" s="4">
        <v>32</v>
      </c>
      <c r="B35" s="1" t="s">
        <v>19</v>
      </c>
      <c r="C35" s="1" t="s">
        <v>24</v>
      </c>
      <c r="D35" s="1">
        <v>3848</v>
      </c>
      <c r="E35" s="1">
        <v>0.22996</v>
      </c>
      <c r="F35" s="1">
        <v>0.44045</v>
      </c>
      <c r="G35" s="1">
        <v>65930</v>
      </c>
      <c r="H35" s="1">
        <v>0.20536</v>
      </c>
      <c r="I35" s="1">
        <v>0.38402</v>
      </c>
      <c r="J35" s="1">
        <v>0.00214</v>
      </c>
      <c r="K35" s="1">
        <v>5.68778</v>
      </c>
      <c r="L35" s="1">
        <v>3749.95</v>
      </c>
      <c r="M35" s="1">
        <v>0.42918</v>
      </c>
      <c r="N35" s="1">
        <v>0.015842</v>
      </c>
    </row>
    <row r="36" spans="1:14" ht="15">
      <c r="A36" s="4">
        <v>33</v>
      </c>
      <c r="B36" s="1" t="s">
        <v>19</v>
      </c>
      <c r="C36" s="1" t="s">
        <v>25</v>
      </c>
      <c r="D36" s="1">
        <v>3712</v>
      </c>
      <c r="E36" s="1">
        <v>0.22184</v>
      </c>
      <c r="F36" s="1">
        <v>0.66228</v>
      </c>
      <c r="G36" s="1">
        <v>66412</v>
      </c>
      <c r="H36" s="1">
        <v>0.20686</v>
      </c>
      <c r="I36" s="1">
        <v>0.59088</v>
      </c>
      <c r="J36" s="1">
        <v>0.00806</v>
      </c>
      <c r="K36" s="1">
        <v>5.75151</v>
      </c>
      <c r="L36" s="1">
        <v>3819.69</v>
      </c>
      <c r="M36" s="1">
        <v>0.62093</v>
      </c>
      <c r="N36" s="1">
        <v>0.030984</v>
      </c>
    </row>
    <row r="37" spans="1:14" ht="15">
      <c r="A37" s="4">
        <v>34</v>
      </c>
      <c r="B37" s="1" t="s">
        <v>19</v>
      </c>
      <c r="C37" s="1" t="s">
        <v>26</v>
      </c>
      <c r="D37" s="1">
        <v>3217</v>
      </c>
      <c r="E37" s="1">
        <v>0.19225</v>
      </c>
      <c r="F37" s="1">
        <v>0.85454</v>
      </c>
      <c r="G37" s="1">
        <v>64235</v>
      </c>
      <c r="H37" s="1">
        <v>0.20008</v>
      </c>
      <c r="I37" s="1">
        <v>0.79096</v>
      </c>
      <c r="J37" s="1">
        <v>0.02697</v>
      </c>
      <c r="K37" s="1">
        <v>6.04491</v>
      </c>
      <c r="L37" s="1">
        <v>3882.95</v>
      </c>
      <c r="M37" s="1">
        <v>0.81586</v>
      </c>
      <c r="N37" s="1">
        <v>0.040039</v>
      </c>
    </row>
    <row r="38" spans="1:14" ht="15">
      <c r="A38" s="4">
        <v>35</v>
      </c>
      <c r="B38" s="1" t="s">
        <v>19</v>
      </c>
      <c r="C38" s="1" t="s">
        <v>27</v>
      </c>
      <c r="D38" s="1">
        <v>2434</v>
      </c>
      <c r="E38" s="1">
        <v>0.14546</v>
      </c>
      <c r="F38" s="1">
        <v>1</v>
      </c>
      <c r="G38" s="1">
        <v>67113</v>
      </c>
      <c r="H38" s="1">
        <v>0.20904</v>
      </c>
      <c r="I38" s="1">
        <v>1</v>
      </c>
      <c r="J38" s="1">
        <v>0.09055</v>
      </c>
      <c r="K38" s="1">
        <v>5.4654</v>
      </c>
      <c r="L38" s="1">
        <v>3668</v>
      </c>
      <c r="M38" s="1">
        <v>1</v>
      </c>
      <c r="N38" s="1">
        <v>0.064943</v>
      </c>
    </row>
    <row r="39" spans="1:14" ht="15">
      <c r="A39" s="4">
        <v>36</v>
      </c>
      <c r="B39" s="1" t="s">
        <v>20</v>
      </c>
      <c r="C39" s="1" t="s">
        <v>23</v>
      </c>
      <c r="D39" s="1">
        <v>3390</v>
      </c>
      <c r="E39" s="1">
        <v>0.22155</v>
      </c>
      <c r="F39" s="1">
        <v>0.22155</v>
      </c>
      <c r="G39" s="1">
        <v>59368</v>
      </c>
      <c r="H39" s="1">
        <v>0.18152</v>
      </c>
      <c r="I39" s="1">
        <v>0.18152</v>
      </c>
      <c r="J39" s="1">
        <v>0</v>
      </c>
      <c r="K39" s="1">
        <v>7.34221</v>
      </c>
      <c r="L39" s="1">
        <v>4358.92</v>
      </c>
      <c r="M39" s="1">
        <v>0.24431</v>
      </c>
      <c r="N39" s="1">
        <v>0</v>
      </c>
    </row>
    <row r="40" spans="1:14" ht="15">
      <c r="A40" s="4">
        <v>37</v>
      </c>
      <c r="B40" s="1" t="s">
        <v>20</v>
      </c>
      <c r="C40" s="1" t="s">
        <v>24</v>
      </c>
      <c r="D40" s="1">
        <v>3405</v>
      </c>
      <c r="E40" s="1">
        <v>0.22253</v>
      </c>
      <c r="F40" s="1">
        <v>0.44409</v>
      </c>
      <c r="G40" s="1">
        <v>65391</v>
      </c>
      <c r="H40" s="1">
        <v>0.19993</v>
      </c>
      <c r="I40" s="1">
        <v>0.38145</v>
      </c>
      <c r="J40" s="1">
        <v>0.0039</v>
      </c>
      <c r="K40" s="1">
        <v>5.23357</v>
      </c>
      <c r="L40" s="1">
        <v>3422.28</v>
      </c>
      <c r="M40" s="1">
        <v>0.43612</v>
      </c>
      <c r="N40" s="1">
        <v>0.014028</v>
      </c>
    </row>
    <row r="41" spans="1:14" ht="15">
      <c r="A41" s="4">
        <v>38</v>
      </c>
      <c r="B41" s="1" t="s">
        <v>20</v>
      </c>
      <c r="C41" s="1" t="s">
        <v>25</v>
      </c>
      <c r="D41" s="1">
        <v>3323</v>
      </c>
      <c r="E41" s="1">
        <v>0.21718</v>
      </c>
      <c r="F41" s="1">
        <v>0.66126</v>
      </c>
      <c r="G41" s="1">
        <v>66606</v>
      </c>
      <c r="H41" s="1">
        <v>0.20365</v>
      </c>
      <c r="I41" s="1">
        <v>0.5851</v>
      </c>
      <c r="J41" s="1">
        <v>0.0115</v>
      </c>
      <c r="K41" s="1">
        <v>5.19902</v>
      </c>
      <c r="L41" s="1">
        <v>3462.86</v>
      </c>
      <c r="M41" s="1">
        <v>0.63021</v>
      </c>
      <c r="N41" s="1">
        <v>0.028809</v>
      </c>
    </row>
    <row r="42" spans="1:14" ht="15">
      <c r="A42" s="4">
        <v>39</v>
      </c>
      <c r="B42" s="1" t="s">
        <v>20</v>
      </c>
      <c r="C42" s="1" t="s">
        <v>26</v>
      </c>
      <c r="D42" s="1">
        <v>2980</v>
      </c>
      <c r="E42" s="1">
        <v>0.19476</v>
      </c>
      <c r="F42" s="1">
        <v>0.85602</v>
      </c>
      <c r="G42" s="1">
        <v>67139</v>
      </c>
      <c r="H42" s="1">
        <v>0.20528</v>
      </c>
      <c r="I42" s="1">
        <v>0.79038</v>
      </c>
      <c r="J42" s="1">
        <v>0.03329</v>
      </c>
      <c r="K42" s="1">
        <v>5.09421</v>
      </c>
      <c r="L42" s="1">
        <v>3420.2</v>
      </c>
      <c r="M42" s="1">
        <v>0.82191</v>
      </c>
      <c r="N42" s="1">
        <v>0.046016</v>
      </c>
    </row>
    <row r="43" spans="1:14" ht="15">
      <c r="A43" s="4">
        <v>40</v>
      </c>
      <c r="B43" s="1" t="s">
        <v>20</v>
      </c>
      <c r="C43" s="1" t="s">
        <v>27</v>
      </c>
      <c r="D43" s="1">
        <v>2203</v>
      </c>
      <c r="E43" s="1">
        <v>0.14398</v>
      </c>
      <c r="F43" s="1">
        <v>1</v>
      </c>
      <c r="G43" s="1">
        <v>68559</v>
      </c>
      <c r="H43" s="1">
        <v>0.20962</v>
      </c>
      <c r="I43" s="1">
        <v>1</v>
      </c>
      <c r="J43" s="1">
        <v>0.09893</v>
      </c>
      <c r="K43" s="1">
        <v>4.63473</v>
      </c>
      <c r="L43" s="1">
        <v>3177.52</v>
      </c>
      <c r="M43" s="1">
        <v>1</v>
      </c>
      <c r="N43" s="1">
        <v>0.077542</v>
      </c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2010-02-24T22:21:29Z</cp:lastPrinted>
  <dcterms:created xsi:type="dcterms:W3CDTF">2009-11-25T16:19:17Z</dcterms:created>
  <dcterms:modified xsi:type="dcterms:W3CDTF">2010-11-05T14:44:35Z</dcterms:modified>
  <cp:category/>
  <cp:version/>
  <cp:contentType/>
  <cp:contentStatus/>
</cp:coreProperties>
</file>