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70" yWindow="600" windowWidth="12420" windowHeight="12450" tabRatio="876" activeTab="0"/>
  </bookViews>
  <sheets>
    <sheet name="IHD_Lorenz_urban_T1" sheetId="1" r:id="rId1"/>
    <sheet name="IHD_Lorenz_urban_T8" sheetId="2" r:id="rId2"/>
    <sheet name="urban_data_T1" sheetId="3" r:id="rId3"/>
    <sheet name="urban_data_T8" sheetId="4" r:id="rId4"/>
    <sheet name="Original_data" sheetId="5" r:id="rId5"/>
  </sheets>
  <definedNames/>
  <calcPr fullCalcOnLoad="1"/>
</workbook>
</file>

<file path=xl/sharedStrings.xml><?xml version="1.0" encoding="utf-8"?>
<sst xmlns="http://schemas.openxmlformats.org/spreadsheetml/2006/main" count="96" uniqueCount="29">
  <si>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</si>
  <si>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</si>
  <si>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</si>
  <si>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</si>
  <si>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</si>
  <si>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</si>
  <si>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</si>
  <si>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</si>
  <si>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</si>
  <si>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</si>
  <si>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</si>
  <si>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</si>
  <si>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fys</t>
  </si>
  <si>
    <t>01: 1984/85-1986/87</t>
  </si>
  <si>
    <t>02: 1987/88-1989/90</t>
  </si>
  <si>
    <t>03: 1990/91-1992/93</t>
  </si>
  <si>
    <t>04: 1993/94-1995/96</t>
  </si>
  <si>
    <t>05: 1996/97-1998/99</t>
  </si>
  <si>
    <t>06: 1999/00-2001/02</t>
  </si>
  <si>
    <t>07: 2002/03-2004/05</t>
  </si>
  <si>
    <t>08: 2005/06-2007/08</t>
  </si>
  <si>
    <t>adj_rate</t>
  </si>
  <si>
    <t>Line of equality</t>
  </si>
  <si>
    <t>U1</t>
  </si>
  <si>
    <t>U2</t>
  </si>
  <si>
    <t>U3</t>
  </si>
  <si>
    <t>U4</t>
  </si>
  <si>
    <t>U5</t>
  </si>
  <si>
    <t>Urban: Crude and Adjusted Lorenz Curve and GINI coefficient for IHD (ages &gt;= 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</si>
</sst>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1"/>
      <color theme="1"/>
      <name val="Calibri"/>
      <family val="2"/>
    </font>
    <font>
      <sz val="10"/>
      <color indexed="8"/>
      <name val="Univers 45 Light"/>
      <family val="2"/>
    </font>
    <font>
      <sz val="12"/>
      <color indexed="8"/>
      <name val="Univers 45 Light"/>
      <family val="0"/>
    </font>
    <font>
      <sz val="11"/>
      <color indexed="8"/>
      <name val="Univers 45 Light"/>
      <family val="0"/>
    </font>
    <font>
      <sz val="11"/>
      <color indexed="8"/>
      <name val="Calibri"/>
      <family val="2"/>
    </font>
    <font>
      <sz val="10"/>
      <color indexed="9"/>
      <name val="Univers 45 Light"/>
      <family val="2"/>
    </font>
    <font>
      <sz val="10"/>
      <color indexed="20"/>
      <name val="Univers 45 Light"/>
      <family val="2"/>
    </font>
    <font>
      <b/>
      <sz val="10"/>
      <color indexed="52"/>
      <name val="Univers 45 Light"/>
      <family val="2"/>
    </font>
    <font>
      <b/>
      <sz val="10"/>
      <color indexed="9"/>
      <name val="Univers 45 Light"/>
      <family val="2"/>
    </font>
    <font>
      <i/>
      <sz val="10"/>
      <color indexed="23"/>
      <name val="Univers 45 Light"/>
      <family val="2"/>
    </font>
    <font>
      <sz val="10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0"/>
      <color indexed="62"/>
      <name val="Univers 45 Light"/>
      <family val="2"/>
    </font>
    <font>
      <sz val="10"/>
      <color indexed="52"/>
      <name val="Univers 45 Light"/>
      <family val="2"/>
    </font>
    <font>
      <sz val="10"/>
      <color indexed="60"/>
      <name val="Univers 45 Light"/>
      <family val="2"/>
    </font>
    <font>
      <b/>
      <sz val="10"/>
      <color indexed="63"/>
      <name val="Univers 45 Light"/>
      <family val="2"/>
    </font>
    <font>
      <b/>
      <sz val="18"/>
      <color indexed="56"/>
      <name val="Cambria"/>
      <family val="2"/>
    </font>
    <font>
      <b/>
      <sz val="10"/>
      <color indexed="8"/>
      <name val="Univers 45 Light"/>
      <family val="2"/>
    </font>
    <font>
      <sz val="10"/>
      <color indexed="10"/>
      <name val="Univers 45 Light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8"/>
      <color indexed="8"/>
      <name val="Univers 45 Light"/>
      <family val="0"/>
    </font>
    <font>
      <sz val="10"/>
      <color theme="1"/>
      <name val="Univers 45 Light"/>
      <family val="2"/>
    </font>
    <font>
      <sz val="10"/>
      <color theme="0"/>
      <name val="Univers 45 Light"/>
      <family val="2"/>
    </font>
    <font>
      <sz val="10"/>
      <color rgb="FF9C0006"/>
      <name val="Univers 45 Light"/>
      <family val="2"/>
    </font>
    <font>
      <b/>
      <sz val="10"/>
      <color rgb="FFFA7D00"/>
      <name val="Univers 45 Light"/>
      <family val="2"/>
    </font>
    <font>
      <b/>
      <sz val="10"/>
      <color theme="0"/>
      <name val="Univers 45 Light"/>
      <family val="2"/>
    </font>
    <font>
      <i/>
      <sz val="10"/>
      <color rgb="FF7F7F7F"/>
      <name val="Univers 45 Light"/>
      <family val="2"/>
    </font>
    <font>
      <sz val="10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0"/>
      <color rgb="FF3F3F76"/>
      <name val="Univers 45 Light"/>
      <family val="2"/>
    </font>
    <font>
      <sz val="10"/>
      <color rgb="FFFA7D00"/>
      <name val="Univers 45 Light"/>
      <family val="2"/>
    </font>
    <font>
      <sz val="10"/>
      <color rgb="FF9C6500"/>
      <name val="Univers 45 Light"/>
      <family val="2"/>
    </font>
    <font>
      <b/>
      <sz val="10"/>
      <color rgb="FF3F3F3F"/>
      <name val="Univers 45 Light"/>
      <family val="2"/>
    </font>
    <font>
      <b/>
      <sz val="18"/>
      <color theme="3"/>
      <name val="Cambria"/>
      <family val="2"/>
    </font>
    <font>
      <b/>
      <sz val="10"/>
      <color theme="1"/>
      <name val="Univers 45 Light"/>
      <family val="2"/>
    </font>
    <font>
      <sz val="10"/>
      <color rgb="FFFF0000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685"/>
          <c:w val="0.9405"/>
          <c:h val="0.7392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urban_data_T1!$I$2:$I$7</c:f>
              <c:numCache>
                <c:ptCount val="6"/>
                <c:pt idx="0">
                  <c:v>0</c:v>
                </c:pt>
                <c:pt idx="1">
                  <c:v>0.20426</c:v>
                </c:pt>
                <c:pt idx="2">
                  <c:v>0.4122</c:v>
                </c:pt>
                <c:pt idx="3">
                  <c:v>0.61579</c:v>
                </c:pt>
                <c:pt idx="4">
                  <c:v>0.80722</c:v>
                </c:pt>
                <c:pt idx="5">
                  <c:v>1</c:v>
                </c:pt>
              </c:numCache>
            </c:numRef>
          </c:xVal>
          <c:yVal>
            <c:numRef>
              <c:f>urban_data_T1!$M$2:$M$7</c:f>
              <c:numCache>
                <c:ptCount val="6"/>
                <c:pt idx="0">
                  <c:v>0</c:v>
                </c:pt>
                <c:pt idx="1">
                  <c:v>0.21275</c:v>
                </c:pt>
                <c:pt idx="2">
                  <c:v>0.42421</c:v>
                </c:pt>
                <c:pt idx="3">
                  <c:v>0.62824</c:v>
                </c:pt>
                <c:pt idx="4">
                  <c:v>0.81965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66639421"/>
        <c:axId val="62883878"/>
      </c:scatterChart>
      <c:valAx>
        <c:axId val="6663942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62883878"/>
        <c:crosses val="autoZero"/>
        <c:crossBetween val="midCat"/>
        <c:dispUnits/>
        <c:majorUnit val="0.2"/>
      </c:valAx>
      <c:valAx>
        <c:axId val="6288387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Ischemic Heart Disease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39421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375"/>
          <c:y val="0.915"/>
          <c:w val="0.35625"/>
          <c:h val="0.0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75"/>
          <c:w val="0.94625"/>
          <c:h val="0.7407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urban_data_T8!$I$2:$I$7</c:f>
              <c:numCache>
                <c:ptCount val="6"/>
                <c:pt idx="0">
                  <c:v>0</c:v>
                </c:pt>
                <c:pt idx="1">
                  <c:v>0.20153</c:v>
                </c:pt>
                <c:pt idx="2">
                  <c:v>0.40319</c:v>
                </c:pt>
                <c:pt idx="3">
                  <c:v>0.60605</c:v>
                </c:pt>
                <c:pt idx="4">
                  <c:v>0.80461</c:v>
                </c:pt>
                <c:pt idx="5">
                  <c:v>1</c:v>
                </c:pt>
              </c:numCache>
            </c:numRef>
          </c:xVal>
          <c:yVal>
            <c:numRef>
              <c:f>urban_data_T8!$M$2:$M$7</c:f>
              <c:numCache>
                <c:ptCount val="6"/>
                <c:pt idx="0">
                  <c:v>0</c:v>
                </c:pt>
                <c:pt idx="1">
                  <c:v>0.23884</c:v>
                </c:pt>
                <c:pt idx="2">
                  <c:v>0.4536</c:v>
                </c:pt>
                <c:pt idx="3">
                  <c:v>0.65066</c:v>
                </c:pt>
                <c:pt idx="4">
                  <c:v>0.83181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29083991"/>
        <c:axId val="60429328"/>
      </c:scatterChart>
      <c:valAx>
        <c:axId val="2908399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60429328"/>
        <c:crosses val="autoZero"/>
        <c:crossBetween val="midCat"/>
        <c:dispUnits/>
        <c:majorUnit val="0.2"/>
      </c:valAx>
      <c:valAx>
        <c:axId val="6042932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Ischemic Heart Disease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83991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625"/>
          <c:y val="0.92225"/>
          <c:w val="0.356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21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21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0.786</cdr:y>
    </cdr:from>
    <cdr:to>
      <cdr:x>0.3055</cdr:x>
      <cdr:y>0.86475</cdr:y>
    </cdr:to>
    <cdr:sp textlink="urban_data_T1!$P$3">
      <cdr:nvSpPr>
        <cdr:cNvPr id="1" name="TextBox 4"/>
        <cdr:cNvSpPr txBox="1">
          <a:spLocks noChangeArrowheads="1"/>
        </cdr:cNvSpPr>
      </cdr:nvSpPr>
      <cdr:spPr>
        <a:xfrm>
          <a:off x="1962150" y="5010150"/>
          <a:ext cx="7048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ec85fb2c-8fba-4291-8607-1dc97b275b8e}" type="TxLink">
            <a:rPr lang="en-US" cap="none" sz="1200" b="0" i="0" u="none" baseline="0">
              <a:solidFill>
                <a:srgbClr val="000000"/>
              </a:solidFill>
            </a:rPr>
            <a:t>20.4%
U1</a:t>
          </a:fld>
        </a:p>
      </cdr:txBody>
    </cdr:sp>
  </cdr:relSizeAnchor>
  <cdr:relSizeAnchor xmlns:cdr="http://schemas.openxmlformats.org/drawingml/2006/chartDrawing">
    <cdr:from>
      <cdr:x>0.394</cdr:x>
      <cdr:y>0.787</cdr:y>
    </cdr:from>
    <cdr:to>
      <cdr:x>0.47475</cdr:x>
      <cdr:y>0.858</cdr:y>
    </cdr:to>
    <cdr:sp textlink="urban_data_T1!$P$4">
      <cdr:nvSpPr>
        <cdr:cNvPr id="2" name="TextBox 1"/>
        <cdr:cNvSpPr txBox="1">
          <a:spLocks noChangeArrowheads="1"/>
        </cdr:cNvSpPr>
      </cdr:nvSpPr>
      <cdr:spPr>
        <a:xfrm>
          <a:off x="3448050" y="5019675"/>
          <a:ext cx="7048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a618845b-f6dd-40dd-8aef-79b630f70356}" type="TxLink">
            <a:rPr lang="en-US" cap="none" sz="1200" b="0" i="0" u="none" baseline="0">
              <a:solidFill>
                <a:srgbClr val="000000"/>
              </a:solidFill>
            </a:rPr>
            <a:t>41.2%
U2</a:t>
          </a:fld>
        </a:p>
      </cdr:txBody>
    </cdr:sp>
  </cdr:relSizeAnchor>
  <cdr:relSizeAnchor xmlns:cdr="http://schemas.openxmlformats.org/drawingml/2006/chartDrawing">
    <cdr:from>
      <cdr:x>0.566</cdr:x>
      <cdr:y>0.786</cdr:y>
    </cdr:from>
    <cdr:to>
      <cdr:x>0.64675</cdr:x>
      <cdr:y>0.8565</cdr:y>
    </cdr:to>
    <cdr:sp textlink="urban_data_T1!$P$5">
      <cdr:nvSpPr>
        <cdr:cNvPr id="3" name="TextBox 1"/>
        <cdr:cNvSpPr txBox="1">
          <a:spLocks noChangeArrowheads="1"/>
        </cdr:cNvSpPr>
      </cdr:nvSpPr>
      <cdr:spPr>
        <a:xfrm>
          <a:off x="4953000" y="501015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63f15bd2-6f0a-4444-a121-0194b7f3ea03}" type="TxLink">
            <a:rPr lang="en-US" cap="none" sz="1200" b="0" i="0" u="none" baseline="0">
              <a:solidFill>
                <a:srgbClr val="000000"/>
              </a:solidFill>
            </a:rPr>
            <a:t>61.6%
U3</a:t>
          </a:fld>
        </a:p>
      </cdr:txBody>
    </cdr:sp>
  </cdr:relSizeAnchor>
  <cdr:relSizeAnchor xmlns:cdr="http://schemas.openxmlformats.org/drawingml/2006/chartDrawing">
    <cdr:from>
      <cdr:x>0.73625</cdr:x>
      <cdr:y>0.78825</cdr:y>
    </cdr:from>
    <cdr:to>
      <cdr:x>0.817</cdr:x>
      <cdr:y>0.85925</cdr:y>
    </cdr:to>
    <cdr:sp textlink="urban_data_T1!$P$6">
      <cdr:nvSpPr>
        <cdr:cNvPr id="4" name="TextBox 1"/>
        <cdr:cNvSpPr txBox="1">
          <a:spLocks noChangeArrowheads="1"/>
        </cdr:cNvSpPr>
      </cdr:nvSpPr>
      <cdr:spPr>
        <a:xfrm>
          <a:off x="6438900" y="5029200"/>
          <a:ext cx="7048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e2bbb86-9310-4bdc-b2fc-2b1bfb8dbbae}" type="TxLink">
            <a:rPr lang="en-US" cap="none" sz="1200" b="0" i="0" u="none" baseline="0">
              <a:solidFill>
                <a:srgbClr val="000000"/>
              </a:solidFill>
            </a:rPr>
            <a:t>80.7%
U4</a:t>
          </a:fld>
        </a:p>
      </cdr:txBody>
    </cdr:sp>
  </cdr:relSizeAnchor>
  <cdr:relSizeAnchor xmlns:cdr="http://schemas.openxmlformats.org/drawingml/2006/chartDrawing">
    <cdr:from>
      <cdr:x>0.902</cdr:x>
      <cdr:y>0.787</cdr:y>
    </cdr:from>
    <cdr:to>
      <cdr:x>0.9905</cdr:x>
      <cdr:y>0.858</cdr:y>
    </cdr:to>
    <cdr:sp textlink="urban_data_T1!$P$7">
      <cdr:nvSpPr>
        <cdr:cNvPr id="5" name="TextBox 1"/>
        <cdr:cNvSpPr txBox="1">
          <a:spLocks noChangeArrowheads="1"/>
        </cdr:cNvSpPr>
      </cdr:nvSpPr>
      <cdr:spPr>
        <a:xfrm>
          <a:off x="7886700" y="5019675"/>
          <a:ext cx="7715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e1ecda5-83d4-45e7-a2f8-c8bf44090dfb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0.0585</cdr:x>
      <cdr:y>0.0085</cdr:y>
    </cdr:from>
    <cdr:to>
      <cdr:x>0.9695</cdr:x>
      <cdr:y>0.08375</cdr:y>
    </cdr:to>
    <cdr:sp>
      <cdr:nvSpPr>
        <cdr:cNvPr id="6" name="TextBox 10"/>
        <cdr:cNvSpPr txBox="1">
          <a:spLocks noChangeArrowheads="1"/>
        </cdr:cNvSpPr>
      </cdr:nvSpPr>
      <cdr:spPr>
        <a:xfrm>
          <a:off x="504825" y="47625"/>
          <a:ext cx="79724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5.21: Adjusted Lorenz Curve for Ischemic Heart Disease in Urban Areas 1984/85-1986/87   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(2005/06-2007/08) age &amp; sex, per 100 residents aged 19+</a:t>
          </a:r>
        </a:p>
      </cdr:txBody>
    </cdr:sp>
  </cdr:relSizeAnchor>
  <cdr:relSizeAnchor xmlns:cdr="http://schemas.openxmlformats.org/drawingml/2006/chartDrawing">
    <cdr:from>
      <cdr:x>0.717</cdr:x>
      <cdr:y>0.96475</cdr:y>
    </cdr:from>
    <cdr:to>
      <cdr:x>1</cdr:x>
      <cdr:y>1</cdr:y>
    </cdr:to>
    <cdr:sp>
      <cdr:nvSpPr>
        <cdr:cNvPr id="7" name="TextBox 11"/>
        <cdr:cNvSpPr txBox="1">
          <a:spLocks noChangeArrowheads="1"/>
        </cdr:cNvSpPr>
      </cdr:nvSpPr>
      <cdr:spPr>
        <a:xfrm>
          <a:off x="6267450" y="6153150"/>
          <a:ext cx="2476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0.65125</cdr:x>
      <cdr:y>0.73025</cdr:y>
    </cdr:from>
    <cdr:to>
      <cdr:x>0.99</cdr:x>
      <cdr:y>0.77425</cdr:y>
    </cdr:to>
    <cdr:sp>
      <cdr:nvSpPr>
        <cdr:cNvPr id="8" name="TextBox 12"/>
        <cdr:cNvSpPr txBox="1">
          <a:spLocks noChangeArrowheads="1"/>
        </cdr:cNvSpPr>
      </cdr:nvSpPr>
      <cdr:spPr>
        <a:xfrm>
          <a:off x="5695950" y="4657725"/>
          <a:ext cx="2962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    0.011   (95% Cl 0.0002, 0.022)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</cdr:x>
      <cdr:y>0.7915</cdr:y>
    </cdr:from>
    <cdr:to>
      <cdr:x>0.32325</cdr:x>
      <cdr:y>0.86175</cdr:y>
    </cdr:to>
    <cdr:sp textlink="urban_data_T8!$P$3">
      <cdr:nvSpPr>
        <cdr:cNvPr id="1" name="TextBox 1"/>
        <cdr:cNvSpPr txBox="1">
          <a:spLocks noChangeArrowheads="1"/>
        </cdr:cNvSpPr>
      </cdr:nvSpPr>
      <cdr:spPr>
        <a:xfrm>
          <a:off x="2124075" y="503872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0641d361-ff32-49f0-b88e-c9694530122e}" type="TxLink">
            <a:rPr lang="en-US" cap="none" sz="1200" b="0" i="0" u="none" baseline="0">
              <a:solidFill>
                <a:srgbClr val="000000"/>
              </a:solidFill>
            </a:rPr>
            <a:t>20.2%
U1</a:t>
          </a:fld>
        </a:p>
      </cdr:txBody>
    </cdr:sp>
  </cdr:relSizeAnchor>
  <cdr:relSizeAnchor xmlns:cdr="http://schemas.openxmlformats.org/drawingml/2006/chartDrawing">
    <cdr:from>
      <cdr:x>0.40975</cdr:x>
      <cdr:y>0.79075</cdr:y>
    </cdr:from>
    <cdr:to>
      <cdr:x>0.49</cdr:x>
      <cdr:y>0.8605</cdr:y>
    </cdr:to>
    <cdr:sp textlink="urban_data_T8!$P$4">
      <cdr:nvSpPr>
        <cdr:cNvPr id="2" name="TextBox 1"/>
        <cdr:cNvSpPr txBox="1">
          <a:spLocks noChangeArrowheads="1"/>
        </cdr:cNvSpPr>
      </cdr:nvSpPr>
      <cdr:spPr>
        <a:xfrm>
          <a:off x="3581400" y="503872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72410c9b-3872-4116-8148-b14b25147664}" type="TxLink">
            <a:rPr lang="en-US" cap="none" sz="1200" b="0" i="0" u="none" baseline="0">
              <a:solidFill>
                <a:srgbClr val="000000"/>
              </a:solidFill>
            </a:rPr>
            <a:t>40.3%
U2</a:t>
          </a:fld>
        </a:p>
      </cdr:txBody>
    </cdr:sp>
  </cdr:relSizeAnchor>
  <cdr:relSizeAnchor xmlns:cdr="http://schemas.openxmlformats.org/drawingml/2006/chartDrawing">
    <cdr:from>
      <cdr:x>0.581</cdr:x>
      <cdr:y>0.79075</cdr:y>
    </cdr:from>
    <cdr:to>
      <cdr:x>0.6605</cdr:x>
      <cdr:y>0.8605</cdr:y>
    </cdr:to>
    <cdr:sp textlink="urban_data_T8!$P$5">
      <cdr:nvSpPr>
        <cdr:cNvPr id="3" name="TextBox 1"/>
        <cdr:cNvSpPr txBox="1">
          <a:spLocks noChangeArrowheads="1"/>
        </cdr:cNvSpPr>
      </cdr:nvSpPr>
      <cdr:spPr>
        <a:xfrm>
          <a:off x="5076825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d99ae7b3-0205-4284-a4c8-337f14402a20}" type="TxLink">
            <a:rPr lang="en-US" cap="none" sz="1200" b="0" i="0" u="none" baseline="0">
              <a:solidFill>
                <a:srgbClr val="000000"/>
              </a:solidFill>
            </a:rPr>
            <a:t>60.6%
U3</a:t>
          </a:fld>
        </a:p>
      </cdr:txBody>
    </cdr:sp>
  </cdr:relSizeAnchor>
  <cdr:relSizeAnchor xmlns:cdr="http://schemas.openxmlformats.org/drawingml/2006/chartDrawing">
    <cdr:from>
      <cdr:x>0.74775</cdr:x>
      <cdr:y>0.79075</cdr:y>
    </cdr:from>
    <cdr:to>
      <cdr:x>0.82725</cdr:x>
      <cdr:y>0.8605</cdr:y>
    </cdr:to>
    <cdr:sp textlink="urban_data_T8!$P$6">
      <cdr:nvSpPr>
        <cdr:cNvPr id="4" name="TextBox 1"/>
        <cdr:cNvSpPr txBox="1">
          <a:spLocks noChangeArrowheads="1"/>
        </cdr:cNvSpPr>
      </cdr:nvSpPr>
      <cdr:spPr>
        <a:xfrm>
          <a:off x="6543675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1776a760-638b-4239-9346-5e5ebac757a9}" type="TxLink">
            <a:rPr lang="en-US" cap="none" sz="1200" b="0" i="0" u="none" baseline="0">
              <a:solidFill>
                <a:srgbClr val="000000"/>
              </a:solidFill>
            </a:rPr>
            <a:t>80.5%
U4</a:t>
          </a:fld>
        </a:p>
      </cdr:txBody>
    </cdr:sp>
  </cdr:relSizeAnchor>
  <cdr:relSizeAnchor xmlns:cdr="http://schemas.openxmlformats.org/drawingml/2006/chartDrawing">
    <cdr:from>
      <cdr:x>0.91375</cdr:x>
      <cdr:y>0.788</cdr:y>
    </cdr:from>
    <cdr:to>
      <cdr:x>1</cdr:x>
      <cdr:y>0.858</cdr:y>
    </cdr:to>
    <cdr:sp textlink="urban_data_T8!$P$7">
      <cdr:nvSpPr>
        <cdr:cNvPr id="5" name="TextBox 1"/>
        <cdr:cNvSpPr txBox="1">
          <a:spLocks noChangeArrowheads="1"/>
        </cdr:cNvSpPr>
      </cdr:nvSpPr>
      <cdr:spPr>
        <a:xfrm>
          <a:off x="7991475" y="5019675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f78eb74d-a287-4a47-829b-8581f06a0881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0.04125</cdr:x>
      <cdr:y>0.0085</cdr:y>
    </cdr:from>
    <cdr:to>
      <cdr:x>0.964</cdr:x>
      <cdr:y>0.0835</cdr:y>
    </cdr:to>
    <cdr:sp>
      <cdr:nvSpPr>
        <cdr:cNvPr id="6" name="TextBox 9"/>
        <cdr:cNvSpPr txBox="1">
          <a:spLocks noChangeArrowheads="1"/>
        </cdr:cNvSpPr>
      </cdr:nvSpPr>
      <cdr:spPr>
        <a:xfrm>
          <a:off x="352425" y="47625"/>
          <a:ext cx="80772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5.22: Adjusted Lorenz Curve for Ischemic Heart Disease in Urban Areas 2005-06/2007-08  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(2005-06/2007-08) age &amp; sex, per 100 residents aged 19+
</a:t>
          </a:r>
        </a:p>
      </cdr:txBody>
    </cdr:sp>
  </cdr:relSizeAnchor>
  <cdr:relSizeAnchor xmlns:cdr="http://schemas.openxmlformats.org/drawingml/2006/chartDrawing">
    <cdr:from>
      <cdr:x>0.717</cdr:x>
      <cdr:y>0.96475</cdr:y>
    </cdr:from>
    <cdr:to>
      <cdr:x>1</cdr:x>
      <cdr:y>1</cdr:y>
    </cdr:to>
    <cdr:sp>
      <cdr:nvSpPr>
        <cdr:cNvPr id="7" name="TextBox 10"/>
        <cdr:cNvSpPr txBox="1">
          <a:spLocks noChangeArrowheads="1"/>
        </cdr:cNvSpPr>
      </cdr:nvSpPr>
      <cdr:spPr>
        <a:xfrm>
          <a:off x="6267450" y="6143625"/>
          <a:ext cx="2476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0.6595</cdr:x>
      <cdr:y>0.74125</cdr:y>
    </cdr:from>
    <cdr:to>
      <cdr:x>0.98075</cdr:x>
      <cdr:y>0.78025</cdr:y>
    </cdr:to>
    <cdr:sp>
      <cdr:nvSpPr>
        <cdr:cNvPr id="8" name="TextBox 11"/>
        <cdr:cNvSpPr txBox="1">
          <a:spLocks noChangeArrowheads="1"/>
        </cdr:cNvSpPr>
      </cdr:nvSpPr>
      <cdr:spPr>
        <a:xfrm>
          <a:off x="5772150" y="4714875"/>
          <a:ext cx="2809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   0.057   (95% Cl 0.047, 0.067)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01: 1984/85-1986/87</v>
      </c>
      <c r="C3" s="4" t="str">
        <f>Original_data!C4</f>
        <v>U1</v>
      </c>
      <c r="D3" s="4">
        <f>Original_data!D4</f>
        <v>6301</v>
      </c>
      <c r="E3" s="4">
        <f>Original_data!E4</f>
        <v>0.25509</v>
      </c>
      <c r="F3" s="4">
        <f>Original_data!F4</f>
        <v>0.25509</v>
      </c>
      <c r="G3" s="4">
        <f>Original_data!G4</f>
        <v>100628</v>
      </c>
      <c r="H3" s="4">
        <f>Original_data!H4</f>
        <v>0.20426</v>
      </c>
      <c r="I3" s="4">
        <f>Original_data!I4</f>
        <v>0.20426</v>
      </c>
      <c r="J3" s="4">
        <f>Original_data!J4</f>
        <v>0</v>
      </c>
      <c r="K3" s="4">
        <f>Original_data!K4</f>
        <v>7.6315</v>
      </c>
      <c r="L3" s="4">
        <f>Original_data!L4</f>
        <v>7679.43</v>
      </c>
      <c r="M3" s="4">
        <f>Original_data!M4</f>
        <v>0.21275</v>
      </c>
      <c r="N3" s="4">
        <f>Original_data!N4</f>
        <v>0</v>
      </c>
      <c r="O3" t="str">
        <f>C3</f>
        <v>U1</v>
      </c>
      <c r="P3" s="1" t="str">
        <f>(TEXT(I3,"0.0%")&amp;CHAR(10)&amp;O3)</f>
        <v>20.4%
U1</v>
      </c>
    </row>
    <row r="4" spans="1:16" ht="30">
      <c r="A4" s="4">
        <f>Original_data!A5</f>
        <v>2</v>
      </c>
      <c r="B4" s="4" t="str">
        <f>Original_data!B5</f>
        <v>01: 1984/85-1986/87</v>
      </c>
      <c r="C4" s="4" t="str">
        <f>Original_data!C5</f>
        <v>U2</v>
      </c>
      <c r="D4" s="4">
        <f>Original_data!D5</f>
        <v>5777</v>
      </c>
      <c r="E4" s="4">
        <f>Original_data!E5</f>
        <v>0.23388</v>
      </c>
      <c r="F4" s="4">
        <f>Original_data!F5</f>
        <v>0.48897</v>
      </c>
      <c r="G4" s="4">
        <f>Original_data!G5</f>
        <v>102439</v>
      </c>
      <c r="H4" s="4">
        <f>Original_data!H5</f>
        <v>0.20794</v>
      </c>
      <c r="I4" s="4">
        <f>Original_data!I5</f>
        <v>0.4122</v>
      </c>
      <c r="J4" s="4">
        <f>Original_data!J5</f>
        <v>0.00527</v>
      </c>
      <c r="K4" s="4">
        <f>Original_data!K5</f>
        <v>7.45114</v>
      </c>
      <c r="L4" s="4">
        <f>Original_data!L5</f>
        <v>7632.88</v>
      </c>
      <c r="M4" s="4">
        <f>Original_data!M5</f>
        <v>0.42421</v>
      </c>
      <c r="N4" s="4">
        <f>Original_data!N5</f>
        <v>0.001046</v>
      </c>
      <c r="O4" t="str">
        <f>C4</f>
        <v>U2</v>
      </c>
      <c r="P4" s="1" t="str">
        <f>(TEXT(I4,"0.0%")&amp;CHAR(10)&amp;O4)</f>
        <v>41.2%
U2</v>
      </c>
    </row>
    <row r="5" spans="1:16" ht="30">
      <c r="A5" s="4">
        <f>Original_data!A6</f>
        <v>3</v>
      </c>
      <c r="B5" s="4" t="str">
        <f>Original_data!B6</f>
        <v>01: 1984/85-1986/87</v>
      </c>
      <c r="C5" s="4" t="str">
        <f>Original_data!C6</f>
        <v>U3</v>
      </c>
      <c r="D5" s="4">
        <f>Original_data!D6</f>
        <v>5378</v>
      </c>
      <c r="E5" s="4">
        <f>Original_data!E6</f>
        <v>0.21772</v>
      </c>
      <c r="F5" s="4">
        <f>Original_data!F6</f>
        <v>0.70669</v>
      </c>
      <c r="G5" s="4">
        <f>Original_data!G6</f>
        <v>100300</v>
      </c>
      <c r="H5" s="4">
        <f>Original_data!H6</f>
        <v>0.20359</v>
      </c>
      <c r="I5" s="4">
        <f>Original_data!I6</f>
        <v>0.61579</v>
      </c>
      <c r="J5" s="4">
        <f>Original_data!J6</f>
        <v>0.01508</v>
      </c>
      <c r="K5" s="4">
        <f>Original_data!K6</f>
        <v>7.34262</v>
      </c>
      <c r="L5" s="4">
        <f>Original_data!L6</f>
        <v>7364.65</v>
      </c>
      <c r="M5" s="4">
        <f>Original_data!M6</f>
        <v>0.62824</v>
      </c>
      <c r="N5" s="4">
        <f>Original_data!N6</f>
        <v>0.003312</v>
      </c>
      <c r="O5" t="str">
        <f>C5</f>
        <v>U3</v>
      </c>
      <c r="P5" s="1" t="str">
        <f>(TEXT(I5,"0.0%")&amp;CHAR(10)&amp;O5)</f>
        <v>61.6%
U3</v>
      </c>
    </row>
    <row r="6" spans="1:16" ht="30">
      <c r="A6" s="4">
        <f>Original_data!A7</f>
        <v>4</v>
      </c>
      <c r="B6" s="4" t="str">
        <f>Original_data!B7</f>
        <v>01: 1984/85-1986/87</v>
      </c>
      <c r="C6" s="4" t="str">
        <f>Original_data!C7</f>
        <v>U4</v>
      </c>
      <c r="D6" s="4">
        <f>Original_data!D7</f>
        <v>3589</v>
      </c>
      <c r="E6" s="4">
        <f>Original_data!E7</f>
        <v>0.1453</v>
      </c>
      <c r="F6" s="4">
        <f>Original_data!F7</f>
        <v>0.85199</v>
      </c>
      <c r="G6" s="4">
        <f>Original_data!G7</f>
        <v>94308</v>
      </c>
      <c r="H6" s="4">
        <f>Original_data!H7</f>
        <v>0.19143</v>
      </c>
      <c r="I6" s="4">
        <f>Original_data!I7</f>
        <v>0.80722</v>
      </c>
      <c r="J6" s="4">
        <f>Original_data!J7</f>
        <v>0.06089</v>
      </c>
      <c r="K6" s="4">
        <f>Original_data!K7</f>
        <v>7.32602</v>
      </c>
      <c r="L6" s="4">
        <f>Original_data!L7</f>
        <v>6909.02</v>
      </c>
      <c r="M6" s="4">
        <f>Original_data!M7</f>
        <v>0.81965</v>
      </c>
      <c r="N6" s="4">
        <f>Original_data!N7</f>
        <v>0.005711</v>
      </c>
      <c r="O6" t="str">
        <f>C6</f>
        <v>U4</v>
      </c>
      <c r="P6" s="1" t="str">
        <f>(TEXT(I6,"0.0%")&amp;CHAR(10)&amp;O6)</f>
        <v>80.7%
U4</v>
      </c>
    </row>
    <row r="7" spans="1:16" ht="30">
      <c r="A7" s="4">
        <f>Original_data!A8</f>
        <v>5</v>
      </c>
      <c r="B7" s="4" t="str">
        <f>Original_data!B8</f>
        <v>01: 1984/85-1986/87</v>
      </c>
      <c r="C7" s="4" t="str">
        <f>Original_data!C8</f>
        <v>U5</v>
      </c>
      <c r="D7" s="4">
        <f>Original_data!D8</f>
        <v>3656</v>
      </c>
      <c r="E7" s="4">
        <f>Original_data!E8</f>
        <v>0.14801</v>
      </c>
      <c r="F7" s="4">
        <f>Original_data!F8</f>
        <v>1</v>
      </c>
      <c r="G7" s="4">
        <f>Original_data!G8</f>
        <v>94971</v>
      </c>
      <c r="H7" s="4">
        <f>Original_data!H8</f>
        <v>0.19278</v>
      </c>
      <c r="I7" s="4">
        <f>Original_data!I8</f>
        <v>1</v>
      </c>
      <c r="J7" s="4">
        <f>Original_data!J8</f>
        <v>0.10565</v>
      </c>
      <c r="K7" s="4">
        <f>Original_data!K8</f>
        <v>6.85468</v>
      </c>
      <c r="L7" s="4">
        <f>Original_data!L8</f>
        <v>6509.96</v>
      </c>
      <c r="M7" s="4">
        <f>Original_data!M8</f>
        <v>1</v>
      </c>
      <c r="N7" s="4">
        <f>Original_data!N8</f>
        <v>0.018136</v>
      </c>
      <c r="O7" t="str">
        <f>C7</f>
        <v>U5</v>
      </c>
      <c r="P7" s="1" t="str">
        <f>(TEXT(I7,"0%")&amp;CHAR(10)&amp;O7)</f>
        <v>100%
U5</v>
      </c>
    </row>
    <row r="8" ht="15">
      <c r="N8">
        <v>0.011</v>
      </c>
    </row>
    <row r="9" ht="15">
      <c r="A9" s="1"/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8" sqref="A8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22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8.25">
      <c r="A3" s="4">
        <f>Original_data!A39</f>
        <v>36</v>
      </c>
      <c r="B3" s="4" t="str">
        <f>Original_data!B39</f>
        <v>08: 2005/06-2007/08</v>
      </c>
      <c r="C3" s="4" t="str">
        <f>Original_data!C39</f>
        <v>U1</v>
      </c>
      <c r="D3" s="4">
        <f>Original_data!D39</f>
        <v>6272</v>
      </c>
      <c r="E3" s="4">
        <f>Original_data!E39</f>
        <v>0.25136</v>
      </c>
      <c r="F3" s="4">
        <f>Original_data!F39</f>
        <v>0.25136</v>
      </c>
      <c r="G3" s="4">
        <f>Original_data!G39</f>
        <v>109942</v>
      </c>
      <c r="H3" s="4">
        <f>Original_data!H39</f>
        <v>0.20153</v>
      </c>
      <c r="I3" s="4">
        <f>Original_data!I39</f>
        <v>0.20153</v>
      </c>
      <c r="J3" s="4">
        <f>Original_data!J39</f>
        <v>0</v>
      </c>
      <c r="K3" s="4">
        <f>Original_data!K39</f>
        <v>6.26299</v>
      </c>
      <c r="L3" s="4">
        <f>Original_data!L39</f>
        <v>6885.65</v>
      </c>
      <c r="M3" s="4">
        <f>Original_data!M39</f>
        <v>0.23884</v>
      </c>
      <c r="N3" s="4">
        <f>Original_data!N39</f>
        <v>0</v>
      </c>
      <c r="O3" t="str">
        <f>C3</f>
        <v>U1</v>
      </c>
      <c r="P3" s="1" t="str">
        <f>(TEXT(I3,"0.0%")&amp;CHAR(10)&amp;O3)</f>
        <v>20.2%
U1</v>
      </c>
      <c r="Q3">
        <v>0.2</v>
      </c>
    </row>
    <row r="4" spans="1:17" ht="38.25">
      <c r="A4" s="4">
        <f>Original_data!A40</f>
        <v>37</v>
      </c>
      <c r="B4" s="4" t="str">
        <f>Original_data!B40</f>
        <v>08: 2005/06-2007/08</v>
      </c>
      <c r="C4" s="4" t="str">
        <f>Original_data!C40</f>
        <v>U2</v>
      </c>
      <c r="D4" s="4">
        <f>Original_data!D40</f>
        <v>5263</v>
      </c>
      <c r="E4" s="4">
        <f>Original_data!E40</f>
        <v>0.21092</v>
      </c>
      <c r="F4" s="4">
        <f>Original_data!F40</f>
        <v>0.46229</v>
      </c>
      <c r="G4" s="4">
        <f>Original_data!G40</f>
        <v>110014</v>
      </c>
      <c r="H4" s="4">
        <f>Original_data!H40</f>
        <v>0.20166</v>
      </c>
      <c r="I4" s="4">
        <f>Original_data!I40</f>
        <v>0.40319</v>
      </c>
      <c r="J4" s="4">
        <f>Original_data!J40</f>
        <v>0.00818</v>
      </c>
      <c r="K4" s="4">
        <f>Original_data!K40</f>
        <v>5.62793</v>
      </c>
      <c r="L4" s="4">
        <f>Original_data!L40</f>
        <v>6191.51</v>
      </c>
      <c r="M4" s="4">
        <f>Original_data!M40</f>
        <v>0.4536</v>
      </c>
      <c r="N4" s="4">
        <f>Original_data!N40</f>
        <v>0.004884</v>
      </c>
      <c r="O4" t="str">
        <f>C4</f>
        <v>U2</v>
      </c>
      <c r="P4" s="1" t="str">
        <f>(TEXT(I4,"0.0%")&amp;CHAR(10)&amp;O4)</f>
        <v>40.3%
U2</v>
      </c>
      <c r="Q4">
        <v>0.4</v>
      </c>
    </row>
    <row r="5" spans="1:17" ht="38.25">
      <c r="A5" s="4">
        <f>Original_data!A41</f>
        <v>38</v>
      </c>
      <c r="B5" s="4" t="str">
        <f>Original_data!B41</f>
        <v>08: 2005/06-2007/08</v>
      </c>
      <c r="C5" s="4" t="str">
        <f>Original_data!C41</f>
        <v>U3</v>
      </c>
      <c r="D5" s="4">
        <f>Original_data!D41</f>
        <v>5179</v>
      </c>
      <c r="E5" s="4">
        <f>Original_data!E41</f>
        <v>0.20756</v>
      </c>
      <c r="F5" s="4">
        <f>Original_data!F41</f>
        <v>0.66985</v>
      </c>
      <c r="G5" s="4">
        <f>Original_data!G41</f>
        <v>110671</v>
      </c>
      <c r="H5" s="4">
        <f>Original_data!H41</f>
        <v>0.20286</v>
      </c>
      <c r="I5" s="4">
        <f>Original_data!I41</f>
        <v>0.60605</v>
      </c>
      <c r="J5" s="4">
        <f>Original_data!J41</f>
        <v>0.01828</v>
      </c>
      <c r="K5" s="4">
        <f>Original_data!K41</f>
        <v>5.13344</v>
      </c>
      <c r="L5" s="4">
        <f>Original_data!L41</f>
        <v>5681.23</v>
      </c>
      <c r="M5" s="4">
        <f>Original_data!M41</f>
        <v>0.65066</v>
      </c>
      <c r="N5" s="4">
        <f>Original_data!N41</f>
        <v>0.01745</v>
      </c>
      <c r="O5" t="str">
        <f>C5</f>
        <v>U3</v>
      </c>
      <c r="P5" s="1" t="str">
        <f>(TEXT(I5,"0.0%")&amp;CHAR(10)&amp;O5)</f>
        <v>60.6%
U3</v>
      </c>
      <c r="Q5">
        <v>0.6</v>
      </c>
    </row>
    <row r="6" spans="1:17" ht="38.25">
      <c r="A6" s="4">
        <f>Original_data!A42</f>
        <v>39</v>
      </c>
      <c r="B6" s="4" t="str">
        <f>Original_data!B42</f>
        <v>08: 2005/06-2007/08</v>
      </c>
      <c r="C6" s="4" t="str">
        <f>Original_data!C42</f>
        <v>U4</v>
      </c>
      <c r="D6" s="4">
        <f>Original_data!D42</f>
        <v>4199</v>
      </c>
      <c r="E6" s="4">
        <f>Original_data!E42</f>
        <v>0.16828</v>
      </c>
      <c r="F6" s="4">
        <f>Original_data!F42</f>
        <v>0.83813</v>
      </c>
      <c r="G6" s="4">
        <f>Original_data!G42</f>
        <v>108325</v>
      </c>
      <c r="H6" s="4">
        <f>Original_data!H42</f>
        <v>0.19856</v>
      </c>
      <c r="I6" s="4">
        <f>Original_data!I42</f>
        <v>0.80461</v>
      </c>
      <c r="J6" s="4">
        <f>Original_data!J42</f>
        <v>0.0493</v>
      </c>
      <c r="K6" s="4">
        <f>Original_data!K42</f>
        <v>4.82111</v>
      </c>
      <c r="L6" s="4">
        <f>Original_data!L42</f>
        <v>5222.47</v>
      </c>
      <c r="M6" s="4">
        <f>Original_data!M42</f>
        <v>0.83181</v>
      </c>
      <c r="N6" s="4">
        <f>Original_data!N42</f>
        <v>0.036862</v>
      </c>
      <c r="O6" t="str">
        <f>C6</f>
        <v>U4</v>
      </c>
      <c r="P6" s="1" t="str">
        <f>(TEXT(I6,"0.0%")&amp;CHAR(10)&amp;O6)</f>
        <v>80.5%
U4</v>
      </c>
      <c r="Q6">
        <v>0.8</v>
      </c>
    </row>
    <row r="7" spans="1:17" ht="38.25">
      <c r="A7" s="4">
        <f>Original_data!A43</f>
        <v>40</v>
      </c>
      <c r="B7" s="4" t="str">
        <f>Original_data!B43</f>
        <v>08: 2005/06-2007/08</v>
      </c>
      <c r="C7" s="4" t="str">
        <f>Original_data!C43</f>
        <v>U5</v>
      </c>
      <c r="D7" s="4">
        <f>Original_data!D43</f>
        <v>4039</v>
      </c>
      <c r="E7" s="4">
        <f>Original_data!E43</f>
        <v>0.16187</v>
      </c>
      <c r="F7" s="4">
        <f>Original_data!F43</f>
        <v>1</v>
      </c>
      <c r="G7" s="4">
        <f>Original_data!G43</f>
        <v>106592</v>
      </c>
      <c r="H7" s="4">
        <f>Original_data!H43</f>
        <v>0.19539</v>
      </c>
      <c r="I7" s="4">
        <f>Original_data!I43</f>
        <v>1</v>
      </c>
      <c r="J7" s="4">
        <f>Original_data!J43</f>
        <v>0.08281</v>
      </c>
      <c r="K7" s="4">
        <f>Original_data!K43</f>
        <v>4.54908</v>
      </c>
      <c r="L7" s="4">
        <f>Original_data!L43</f>
        <v>4848.95</v>
      </c>
      <c r="M7" s="4">
        <f>Original_data!M43</f>
        <v>1</v>
      </c>
      <c r="N7" s="4">
        <f>Original_data!N43</f>
        <v>0.064057</v>
      </c>
      <c r="O7" t="str">
        <f>C7</f>
        <v>U5</v>
      </c>
      <c r="P7" s="1" t="str">
        <f>(TEXT(I7,"0%")&amp;CHAR(10)&amp;O7)</f>
        <v>100%
U5</v>
      </c>
      <c r="Q7">
        <v>1</v>
      </c>
    </row>
    <row r="8" spans="1:14" ht="22.5" customHeight="1">
      <c r="A8" s="1"/>
      <c r="N8">
        <v>0.057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U8" sqref="U8"/>
    </sheetView>
  </sheetViews>
  <sheetFormatPr defaultColWidth="9.140625" defaultRowHeight="15"/>
  <cols>
    <col min="2" max="2" width="18.8515625" style="0" customWidth="1"/>
  </cols>
  <sheetData>
    <row r="1" ht="15">
      <c r="A1" s="5" t="s">
        <v>28</v>
      </c>
    </row>
    <row r="2" ht="15">
      <c r="A2" s="2"/>
    </row>
    <row r="3" spans="1:14" ht="51">
      <c r="A3" s="4" t="s">
        <v>0</v>
      </c>
      <c r="B3" s="4" t="s">
        <v>12</v>
      </c>
      <c r="C3" s="4" t="s">
        <v>1</v>
      </c>
      <c r="D3" s="4" t="s">
        <v>2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3</v>
      </c>
      <c r="K3" s="4" t="s">
        <v>21</v>
      </c>
      <c r="L3" s="4" t="s">
        <v>4</v>
      </c>
      <c r="M3" s="4" t="s">
        <v>11</v>
      </c>
      <c r="N3" s="4" t="s">
        <v>5</v>
      </c>
    </row>
    <row r="4" spans="1:14" ht="15">
      <c r="A4" s="4">
        <v>1</v>
      </c>
      <c r="B4" s="1" t="s">
        <v>13</v>
      </c>
      <c r="C4" s="1" t="s">
        <v>23</v>
      </c>
      <c r="D4" s="1">
        <v>6301</v>
      </c>
      <c r="E4" s="1">
        <v>0.25509</v>
      </c>
      <c r="F4" s="1">
        <v>0.25509</v>
      </c>
      <c r="G4" s="1">
        <v>100628</v>
      </c>
      <c r="H4" s="1">
        <v>0.20426</v>
      </c>
      <c r="I4" s="1">
        <v>0.20426</v>
      </c>
      <c r="J4" s="1">
        <v>0</v>
      </c>
      <c r="K4" s="1">
        <v>7.6315</v>
      </c>
      <c r="L4" s="1">
        <v>7679.43</v>
      </c>
      <c r="M4" s="1">
        <v>0.21275</v>
      </c>
      <c r="N4" s="1">
        <v>0</v>
      </c>
    </row>
    <row r="5" spans="1:14" ht="15">
      <c r="A5" s="4">
        <v>2</v>
      </c>
      <c r="B5" s="1" t="s">
        <v>13</v>
      </c>
      <c r="C5" s="1" t="s">
        <v>24</v>
      </c>
      <c r="D5" s="1">
        <v>5777</v>
      </c>
      <c r="E5" s="1">
        <v>0.23388</v>
      </c>
      <c r="F5" s="1">
        <v>0.48897</v>
      </c>
      <c r="G5" s="1">
        <v>102439</v>
      </c>
      <c r="H5" s="1">
        <v>0.20794</v>
      </c>
      <c r="I5" s="1">
        <v>0.4122</v>
      </c>
      <c r="J5" s="1">
        <v>0.00527</v>
      </c>
      <c r="K5" s="1">
        <v>7.45114</v>
      </c>
      <c r="L5" s="1">
        <v>7632.88</v>
      </c>
      <c r="M5" s="1">
        <v>0.42421</v>
      </c>
      <c r="N5" s="1">
        <v>0.001046</v>
      </c>
    </row>
    <row r="6" spans="1:14" ht="15">
      <c r="A6" s="4">
        <v>3</v>
      </c>
      <c r="B6" s="1" t="s">
        <v>13</v>
      </c>
      <c r="C6" s="1" t="s">
        <v>25</v>
      </c>
      <c r="D6" s="1">
        <v>5378</v>
      </c>
      <c r="E6" s="1">
        <v>0.21772</v>
      </c>
      <c r="F6" s="1">
        <v>0.70669</v>
      </c>
      <c r="G6" s="1">
        <v>100300</v>
      </c>
      <c r="H6" s="1">
        <v>0.20359</v>
      </c>
      <c r="I6" s="1">
        <v>0.61579</v>
      </c>
      <c r="J6" s="1">
        <v>0.01508</v>
      </c>
      <c r="K6" s="1">
        <v>7.34262</v>
      </c>
      <c r="L6" s="1">
        <v>7364.65</v>
      </c>
      <c r="M6" s="1">
        <v>0.62824</v>
      </c>
      <c r="N6" s="1">
        <v>0.003312</v>
      </c>
    </row>
    <row r="7" spans="1:14" ht="15">
      <c r="A7" s="4">
        <v>4</v>
      </c>
      <c r="B7" s="1" t="s">
        <v>13</v>
      </c>
      <c r="C7" s="1" t="s">
        <v>26</v>
      </c>
      <c r="D7" s="1">
        <v>3589</v>
      </c>
      <c r="E7" s="1">
        <v>0.1453</v>
      </c>
      <c r="F7" s="1">
        <v>0.85199</v>
      </c>
      <c r="G7" s="1">
        <v>94308</v>
      </c>
      <c r="H7" s="1">
        <v>0.19143</v>
      </c>
      <c r="I7" s="1">
        <v>0.80722</v>
      </c>
      <c r="J7" s="1">
        <v>0.06089</v>
      </c>
      <c r="K7" s="1">
        <v>7.32602</v>
      </c>
      <c r="L7" s="1">
        <v>6909.02</v>
      </c>
      <c r="M7" s="1">
        <v>0.81965</v>
      </c>
      <c r="N7" s="1">
        <v>0.005711</v>
      </c>
    </row>
    <row r="8" spans="1:14" ht="15">
      <c r="A8" s="4">
        <v>5</v>
      </c>
      <c r="B8" s="1" t="s">
        <v>13</v>
      </c>
      <c r="C8" s="1" t="s">
        <v>27</v>
      </c>
      <c r="D8" s="1">
        <v>3656</v>
      </c>
      <c r="E8" s="1">
        <v>0.14801</v>
      </c>
      <c r="F8" s="1">
        <v>1</v>
      </c>
      <c r="G8" s="1">
        <v>94971</v>
      </c>
      <c r="H8" s="1">
        <v>0.19278</v>
      </c>
      <c r="I8" s="1">
        <v>1</v>
      </c>
      <c r="J8" s="1">
        <v>0.10565</v>
      </c>
      <c r="K8" s="1">
        <v>6.85468</v>
      </c>
      <c r="L8" s="1">
        <v>6509.96</v>
      </c>
      <c r="M8" s="1">
        <v>1</v>
      </c>
      <c r="N8" s="1">
        <v>0.018136</v>
      </c>
    </row>
    <row r="9" spans="1:14" ht="15">
      <c r="A9" s="4">
        <v>6</v>
      </c>
      <c r="B9" s="1" t="s">
        <v>14</v>
      </c>
      <c r="C9" s="1" t="s">
        <v>23</v>
      </c>
      <c r="D9" s="1">
        <v>6637</v>
      </c>
      <c r="E9" s="1">
        <v>0.26332</v>
      </c>
      <c r="F9" s="1">
        <v>0.26332</v>
      </c>
      <c r="G9" s="1">
        <v>102816</v>
      </c>
      <c r="H9" s="1">
        <v>0.20433</v>
      </c>
      <c r="I9" s="1">
        <v>0.20433</v>
      </c>
      <c r="J9" s="1">
        <v>0</v>
      </c>
      <c r="K9" s="1">
        <v>7.88437</v>
      </c>
      <c r="L9" s="1">
        <v>8106.4</v>
      </c>
      <c r="M9" s="1">
        <v>0.22583</v>
      </c>
      <c r="N9" s="1">
        <v>0</v>
      </c>
    </row>
    <row r="10" spans="1:14" ht="15">
      <c r="A10" s="4">
        <v>7</v>
      </c>
      <c r="B10" s="1" t="s">
        <v>14</v>
      </c>
      <c r="C10" s="1" t="s">
        <v>24</v>
      </c>
      <c r="D10" s="1">
        <v>5838</v>
      </c>
      <c r="E10" s="1">
        <v>0.23162</v>
      </c>
      <c r="F10" s="1">
        <v>0.49494</v>
      </c>
      <c r="G10" s="1">
        <v>103893</v>
      </c>
      <c r="H10" s="1">
        <v>0.20647</v>
      </c>
      <c r="I10" s="1">
        <v>0.41079</v>
      </c>
      <c r="J10" s="1">
        <v>0.00704</v>
      </c>
      <c r="K10" s="1">
        <v>7.27813</v>
      </c>
      <c r="L10" s="1">
        <v>7561.46</v>
      </c>
      <c r="M10" s="1">
        <v>0.43648</v>
      </c>
      <c r="N10" s="1">
        <v>0.003585</v>
      </c>
    </row>
    <row r="11" spans="1:14" ht="15">
      <c r="A11" s="4">
        <v>8</v>
      </c>
      <c r="B11" s="1" t="s">
        <v>14</v>
      </c>
      <c r="C11" s="1" t="s">
        <v>25</v>
      </c>
      <c r="D11" s="1">
        <v>5251</v>
      </c>
      <c r="E11" s="1">
        <v>0.20833</v>
      </c>
      <c r="F11" s="1">
        <v>0.70327</v>
      </c>
      <c r="G11" s="1">
        <v>101339</v>
      </c>
      <c r="H11" s="1">
        <v>0.20139</v>
      </c>
      <c r="I11" s="1">
        <v>0.61218</v>
      </c>
      <c r="J11" s="1">
        <v>0.02114</v>
      </c>
      <c r="K11" s="1">
        <v>7.05565</v>
      </c>
      <c r="L11" s="1">
        <v>7150.12</v>
      </c>
      <c r="M11" s="1">
        <v>0.63566</v>
      </c>
      <c r="N11" s="1">
        <v>0.009662</v>
      </c>
    </row>
    <row r="12" spans="1:14" ht="15">
      <c r="A12" s="4">
        <v>9</v>
      </c>
      <c r="B12" s="1" t="s">
        <v>14</v>
      </c>
      <c r="C12" s="1" t="s">
        <v>26</v>
      </c>
      <c r="D12" s="1">
        <v>3764</v>
      </c>
      <c r="E12" s="1">
        <v>0.14934</v>
      </c>
      <c r="F12" s="1">
        <v>0.85261</v>
      </c>
      <c r="G12" s="1">
        <v>96617</v>
      </c>
      <c r="H12" s="1">
        <v>0.19201</v>
      </c>
      <c r="I12" s="1">
        <v>0.80419</v>
      </c>
      <c r="J12" s="1">
        <v>0.06475</v>
      </c>
      <c r="K12" s="1">
        <v>7.07613</v>
      </c>
      <c r="L12" s="1">
        <v>6836.74</v>
      </c>
      <c r="M12" s="1">
        <v>0.82612</v>
      </c>
      <c r="N12" s="1">
        <v>0.015119</v>
      </c>
    </row>
    <row r="13" spans="1:14" ht="15">
      <c r="A13" s="4">
        <v>10</v>
      </c>
      <c r="B13" s="1" t="s">
        <v>14</v>
      </c>
      <c r="C13" s="1" t="s">
        <v>27</v>
      </c>
      <c r="D13" s="1">
        <v>3715</v>
      </c>
      <c r="E13" s="1">
        <v>0.14739</v>
      </c>
      <c r="F13" s="1">
        <v>1</v>
      </c>
      <c r="G13" s="1">
        <v>98530</v>
      </c>
      <c r="H13" s="1">
        <v>0.19581</v>
      </c>
      <c r="I13" s="1">
        <v>1</v>
      </c>
      <c r="J13" s="1">
        <v>0.11317</v>
      </c>
      <c r="K13" s="1">
        <v>6.33468</v>
      </c>
      <c r="L13" s="1">
        <v>6241.56</v>
      </c>
      <c r="M13" s="1">
        <v>1</v>
      </c>
      <c r="N13" s="1">
        <v>0.03705</v>
      </c>
    </row>
    <row r="14" spans="1:14" ht="15">
      <c r="A14" s="4">
        <v>11</v>
      </c>
      <c r="B14" s="1" t="s">
        <v>15</v>
      </c>
      <c r="C14" s="1" t="s">
        <v>23</v>
      </c>
      <c r="D14" s="1">
        <v>6461</v>
      </c>
      <c r="E14" s="1">
        <v>0.25264</v>
      </c>
      <c r="F14" s="1">
        <v>0.25264</v>
      </c>
      <c r="G14" s="1">
        <v>104005</v>
      </c>
      <c r="H14" s="1">
        <v>0.20288</v>
      </c>
      <c r="I14" s="1">
        <v>0.20288</v>
      </c>
      <c r="J14" s="1">
        <v>0</v>
      </c>
      <c r="K14" s="1">
        <v>7.42419</v>
      </c>
      <c r="L14" s="1">
        <v>7721.53</v>
      </c>
      <c r="M14" s="1">
        <v>0.21957</v>
      </c>
      <c r="N14" s="1">
        <v>0</v>
      </c>
    </row>
    <row r="15" spans="1:14" ht="15">
      <c r="A15" s="4">
        <v>12</v>
      </c>
      <c r="B15" s="1" t="s">
        <v>15</v>
      </c>
      <c r="C15" s="1" t="s">
        <v>24</v>
      </c>
      <c r="D15" s="1">
        <v>5868</v>
      </c>
      <c r="E15" s="1">
        <v>0.22945</v>
      </c>
      <c r="F15" s="1">
        <v>0.48209</v>
      </c>
      <c r="G15" s="1">
        <v>105465</v>
      </c>
      <c r="H15" s="1">
        <v>0.20572</v>
      </c>
      <c r="I15" s="1">
        <v>0.4086</v>
      </c>
      <c r="J15" s="1">
        <v>0.00542</v>
      </c>
      <c r="K15" s="1">
        <v>6.86218</v>
      </c>
      <c r="L15" s="1">
        <v>7237.2</v>
      </c>
      <c r="M15" s="1">
        <v>0.42536</v>
      </c>
      <c r="N15" s="1">
        <v>0.003419</v>
      </c>
    </row>
    <row r="16" spans="1:14" ht="15">
      <c r="A16" s="4">
        <v>13</v>
      </c>
      <c r="B16" s="1" t="s">
        <v>15</v>
      </c>
      <c r="C16" s="1" t="s">
        <v>25</v>
      </c>
      <c r="D16" s="1">
        <v>5465</v>
      </c>
      <c r="E16" s="1">
        <v>0.21369</v>
      </c>
      <c r="F16" s="1">
        <v>0.69578</v>
      </c>
      <c r="G16" s="1">
        <v>104229</v>
      </c>
      <c r="H16" s="1">
        <v>0.20331</v>
      </c>
      <c r="I16" s="1">
        <v>0.61192</v>
      </c>
      <c r="J16" s="1">
        <v>0.01612</v>
      </c>
      <c r="K16" s="1">
        <v>6.9205</v>
      </c>
      <c r="L16" s="1">
        <v>7213.17</v>
      </c>
      <c r="M16" s="1">
        <v>0.63047</v>
      </c>
      <c r="N16" s="1">
        <v>0.006092</v>
      </c>
    </row>
    <row r="17" spans="1:14" ht="15">
      <c r="A17" s="4">
        <v>14</v>
      </c>
      <c r="B17" s="1" t="s">
        <v>15</v>
      </c>
      <c r="C17" s="1" t="s">
        <v>26</v>
      </c>
      <c r="D17" s="1">
        <v>3896</v>
      </c>
      <c r="E17" s="1">
        <v>0.15234</v>
      </c>
      <c r="F17" s="1">
        <v>0.84813</v>
      </c>
      <c r="G17" s="1">
        <v>98269</v>
      </c>
      <c r="H17" s="1">
        <v>0.19169</v>
      </c>
      <c r="I17" s="1">
        <v>0.8036</v>
      </c>
      <c r="J17" s="1">
        <v>0.05628</v>
      </c>
      <c r="K17" s="1">
        <v>6.8566</v>
      </c>
      <c r="L17" s="1">
        <v>6737.91</v>
      </c>
      <c r="M17" s="1">
        <v>0.82207</v>
      </c>
      <c r="N17" s="1">
        <v>0.009705</v>
      </c>
    </row>
    <row r="18" spans="1:14" ht="15">
      <c r="A18" s="4">
        <v>15</v>
      </c>
      <c r="B18" s="1" t="s">
        <v>15</v>
      </c>
      <c r="C18" s="1" t="s">
        <v>27</v>
      </c>
      <c r="D18" s="1">
        <v>3884</v>
      </c>
      <c r="E18" s="1">
        <v>0.15187</v>
      </c>
      <c r="F18" s="1">
        <v>1</v>
      </c>
      <c r="G18" s="1">
        <v>100683</v>
      </c>
      <c r="H18" s="1">
        <v>0.1964</v>
      </c>
      <c r="I18" s="1">
        <v>1</v>
      </c>
      <c r="J18" s="1">
        <v>0.1008</v>
      </c>
      <c r="K18" s="1">
        <v>6.21501</v>
      </c>
      <c r="L18" s="1">
        <v>6257.46</v>
      </c>
      <c r="M18" s="1">
        <v>1</v>
      </c>
      <c r="N18" s="1">
        <v>0.028168</v>
      </c>
    </row>
    <row r="19" spans="1:14" ht="15">
      <c r="A19" s="4">
        <v>16</v>
      </c>
      <c r="B19" s="1" t="s">
        <v>16</v>
      </c>
      <c r="C19" s="1" t="s">
        <v>23</v>
      </c>
      <c r="D19" s="1">
        <v>6722</v>
      </c>
      <c r="E19" s="1">
        <v>0.25874</v>
      </c>
      <c r="F19" s="1">
        <v>0.25874</v>
      </c>
      <c r="G19" s="1">
        <v>108192</v>
      </c>
      <c r="H19" s="1">
        <v>0.2103</v>
      </c>
      <c r="I19" s="1">
        <v>0.2103</v>
      </c>
      <c r="J19" s="1">
        <v>0</v>
      </c>
      <c r="K19" s="1">
        <v>7.20547</v>
      </c>
      <c r="L19" s="1">
        <v>7795.74</v>
      </c>
      <c r="M19" s="1">
        <v>0.22952</v>
      </c>
      <c r="N19" s="1">
        <v>0</v>
      </c>
    </row>
    <row r="20" spans="1:14" ht="15">
      <c r="A20" s="4">
        <v>17</v>
      </c>
      <c r="B20" s="1" t="s">
        <v>16</v>
      </c>
      <c r="C20" s="1" t="s">
        <v>24</v>
      </c>
      <c r="D20" s="1">
        <v>6219</v>
      </c>
      <c r="E20" s="1">
        <v>0.23938</v>
      </c>
      <c r="F20" s="1">
        <v>0.49811</v>
      </c>
      <c r="G20" s="1">
        <v>106616</v>
      </c>
      <c r="H20" s="1">
        <v>0.20724</v>
      </c>
      <c r="I20" s="1">
        <v>0.41755</v>
      </c>
      <c r="J20" s="1">
        <v>0.00328</v>
      </c>
      <c r="K20" s="1">
        <v>6.75471</v>
      </c>
      <c r="L20" s="1">
        <v>7201.6</v>
      </c>
      <c r="M20" s="1">
        <v>0.44155</v>
      </c>
      <c r="N20" s="1">
        <v>0.002976</v>
      </c>
    </row>
    <row r="21" spans="1:14" ht="15">
      <c r="A21" s="4">
        <v>18</v>
      </c>
      <c r="B21" s="1" t="s">
        <v>16</v>
      </c>
      <c r="C21" s="1" t="s">
        <v>25</v>
      </c>
      <c r="D21" s="1">
        <v>5353</v>
      </c>
      <c r="E21" s="1">
        <v>0.20604</v>
      </c>
      <c r="F21" s="1">
        <v>0.70416</v>
      </c>
      <c r="G21" s="1">
        <v>103439</v>
      </c>
      <c r="H21" s="1">
        <v>0.20107</v>
      </c>
      <c r="I21" s="1">
        <v>0.61861</v>
      </c>
      <c r="J21" s="1">
        <v>0.0174</v>
      </c>
      <c r="K21" s="1">
        <v>6.91403</v>
      </c>
      <c r="L21" s="1">
        <v>7151.81</v>
      </c>
      <c r="M21" s="1">
        <v>0.65211</v>
      </c>
      <c r="N21" s="1">
        <v>0.003837</v>
      </c>
    </row>
    <row r="22" spans="1:14" ht="15">
      <c r="A22" s="4">
        <v>19</v>
      </c>
      <c r="B22" s="1" t="s">
        <v>16</v>
      </c>
      <c r="C22" s="1" t="s">
        <v>26</v>
      </c>
      <c r="D22" s="1">
        <v>4143</v>
      </c>
      <c r="E22" s="1">
        <v>0.15947</v>
      </c>
      <c r="F22" s="1">
        <v>0.86363</v>
      </c>
      <c r="G22" s="1">
        <v>100465</v>
      </c>
      <c r="H22" s="1">
        <v>0.19528</v>
      </c>
      <c r="I22" s="1">
        <v>0.8139</v>
      </c>
      <c r="J22" s="1">
        <v>0.05626</v>
      </c>
      <c r="K22" s="1">
        <v>6.11347</v>
      </c>
      <c r="L22" s="1">
        <v>6141.9</v>
      </c>
      <c r="M22" s="1">
        <v>0.83293</v>
      </c>
      <c r="N22" s="1">
        <v>0.019321</v>
      </c>
    </row>
    <row r="23" spans="1:14" ht="15">
      <c r="A23" s="4">
        <v>20</v>
      </c>
      <c r="B23" s="1" t="s">
        <v>16</v>
      </c>
      <c r="C23" s="1" t="s">
        <v>27</v>
      </c>
      <c r="D23" s="1">
        <v>3543</v>
      </c>
      <c r="E23" s="1">
        <v>0.13637</v>
      </c>
      <c r="F23" s="1">
        <v>1</v>
      </c>
      <c r="G23" s="1">
        <v>95742</v>
      </c>
      <c r="H23" s="1">
        <v>0.1861</v>
      </c>
      <c r="I23" s="1">
        <v>1</v>
      </c>
      <c r="J23" s="1">
        <v>0.10599</v>
      </c>
      <c r="K23" s="1">
        <v>5.92681</v>
      </c>
      <c r="L23" s="1">
        <v>5674.45</v>
      </c>
      <c r="M23" s="1">
        <v>1</v>
      </c>
      <c r="N23" s="1">
        <v>0.03836</v>
      </c>
    </row>
    <row r="24" spans="1:14" ht="15">
      <c r="A24" s="4">
        <v>21</v>
      </c>
      <c r="B24" s="1" t="s">
        <v>17</v>
      </c>
      <c r="C24" s="1" t="s">
        <v>23</v>
      </c>
      <c r="D24" s="1">
        <v>6724</v>
      </c>
      <c r="E24" s="1">
        <v>0.25589</v>
      </c>
      <c r="F24" s="1">
        <v>0.25589</v>
      </c>
      <c r="G24" s="1">
        <v>103817</v>
      </c>
      <c r="H24" s="1">
        <v>0.20252</v>
      </c>
      <c r="I24" s="1">
        <v>0.20252</v>
      </c>
      <c r="J24" s="1">
        <v>0</v>
      </c>
      <c r="K24" s="1">
        <v>7.50523</v>
      </c>
      <c r="L24" s="1">
        <v>7791.71</v>
      </c>
      <c r="M24" s="1">
        <v>0.2352</v>
      </c>
      <c r="N24" s="1">
        <v>0</v>
      </c>
    </row>
    <row r="25" spans="1:14" ht="15">
      <c r="A25" s="4">
        <v>22</v>
      </c>
      <c r="B25" s="1" t="s">
        <v>17</v>
      </c>
      <c r="C25" s="1" t="s">
        <v>24</v>
      </c>
      <c r="D25" s="1">
        <v>6102</v>
      </c>
      <c r="E25" s="1">
        <v>0.23222</v>
      </c>
      <c r="F25" s="1">
        <v>0.48811</v>
      </c>
      <c r="G25" s="1">
        <v>105530</v>
      </c>
      <c r="H25" s="1">
        <v>0.20586</v>
      </c>
      <c r="I25" s="1">
        <v>0.40838</v>
      </c>
      <c r="J25" s="1">
        <v>0.00565</v>
      </c>
      <c r="K25" s="1">
        <v>6.67635</v>
      </c>
      <c r="L25" s="1">
        <v>7045.55</v>
      </c>
      <c r="M25" s="1">
        <v>0.44787</v>
      </c>
      <c r="N25" s="1">
        <v>0.005347</v>
      </c>
    </row>
    <row r="26" spans="1:14" ht="15">
      <c r="A26" s="4">
        <v>23</v>
      </c>
      <c r="B26" s="1" t="s">
        <v>17</v>
      </c>
      <c r="C26" s="1" t="s">
        <v>25</v>
      </c>
      <c r="D26" s="1">
        <v>5340</v>
      </c>
      <c r="E26" s="1">
        <v>0.20322</v>
      </c>
      <c r="F26" s="1">
        <v>0.69133</v>
      </c>
      <c r="G26" s="1">
        <v>103455</v>
      </c>
      <c r="H26" s="1">
        <v>0.20181</v>
      </c>
      <c r="I26" s="1">
        <v>0.6102</v>
      </c>
      <c r="J26" s="1">
        <v>0.02116</v>
      </c>
      <c r="K26" s="1">
        <v>6.33679</v>
      </c>
      <c r="L26" s="1">
        <v>6555.72</v>
      </c>
      <c r="M26" s="1">
        <v>0.64575</v>
      </c>
      <c r="N26" s="1">
        <v>0.01492</v>
      </c>
    </row>
    <row r="27" spans="1:14" ht="15">
      <c r="A27" s="4">
        <v>24</v>
      </c>
      <c r="B27" s="1" t="s">
        <v>17</v>
      </c>
      <c r="C27" s="1" t="s">
        <v>26</v>
      </c>
      <c r="D27" s="1">
        <v>4356</v>
      </c>
      <c r="E27" s="1">
        <v>0.16577</v>
      </c>
      <c r="F27" s="1">
        <v>0.8571</v>
      </c>
      <c r="G27" s="1">
        <v>100649</v>
      </c>
      <c r="H27" s="1">
        <v>0.19634</v>
      </c>
      <c r="I27" s="1">
        <v>0.80654</v>
      </c>
      <c r="J27" s="1">
        <v>0.05575</v>
      </c>
      <c r="K27" s="1">
        <v>6.14005</v>
      </c>
      <c r="L27" s="1">
        <v>6179.9</v>
      </c>
      <c r="M27" s="1">
        <v>0.8323</v>
      </c>
      <c r="N27" s="1">
        <v>0.02788</v>
      </c>
    </row>
    <row r="28" spans="1:14" ht="15">
      <c r="A28" s="4">
        <v>25</v>
      </c>
      <c r="B28" s="1" t="s">
        <v>17</v>
      </c>
      <c r="C28" s="1" t="s">
        <v>27</v>
      </c>
      <c r="D28" s="1">
        <v>3755</v>
      </c>
      <c r="E28" s="1">
        <v>0.1429</v>
      </c>
      <c r="F28" s="1">
        <v>1</v>
      </c>
      <c r="G28" s="1">
        <v>99173</v>
      </c>
      <c r="H28" s="1">
        <v>0.19346</v>
      </c>
      <c r="I28" s="1">
        <v>1</v>
      </c>
      <c r="J28" s="1">
        <v>0.10631</v>
      </c>
      <c r="K28" s="1">
        <v>5.60211</v>
      </c>
      <c r="L28" s="1">
        <v>5555.78</v>
      </c>
      <c r="M28" s="1">
        <v>1</v>
      </c>
      <c r="N28" s="1">
        <v>0.053639</v>
      </c>
    </row>
    <row r="29" spans="1:14" ht="15">
      <c r="A29" s="4">
        <v>26</v>
      </c>
      <c r="B29" s="1" t="s">
        <v>18</v>
      </c>
      <c r="C29" s="1" t="s">
        <v>23</v>
      </c>
      <c r="D29" s="1">
        <v>7219</v>
      </c>
      <c r="E29" s="1">
        <v>0.261</v>
      </c>
      <c r="F29" s="1">
        <v>0.261</v>
      </c>
      <c r="G29" s="1">
        <v>104973</v>
      </c>
      <c r="H29" s="1">
        <v>0.20106</v>
      </c>
      <c r="I29" s="1">
        <v>0.20106</v>
      </c>
      <c r="J29" s="1">
        <v>0</v>
      </c>
      <c r="K29" s="1">
        <v>7.34836</v>
      </c>
      <c r="L29" s="1">
        <v>7713.8</v>
      </c>
      <c r="M29" s="1">
        <v>0.23134</v>
      </c>
      <c r="N29" s="1">
        <v>0</v>
      </c>
    </row>
    <row r="30" spans="1:14" ht="15">
      <c r="A30" s="4">
        <v>27</v>
      </c>
      <c r="B30" s="1" t="s">
        <v>18</v>
      </c>
      <c r="C30" s="1" t="s">
        <v>24</v>
      </c>
      <c r="D30" s="1">
        <v>6014</v>
      </c>
      <c r="E30" s="1">
        <v>0.21743</v>
      </c>
      <c r="F30" s="1">
        <v>0.47843</v>
      </c>
      <c r="G30" s="1">
        <v>106471</v>
      </c>
      <c r="H30" s="1">
        <v>0.20392</v>
      </c>
      <c r="I30" s="1">
        <v>0.40498</v>
      </c>
      <c r="J30" s="1">
        <v>0.00951</v>
      </c>
      <c r="K30" s="1">
        <v>6.60639</v>
      </c>
      <c r="L30" s="1">
        <v>7033.89</v>
      </c>
      <c r="M30" s="1">
        <v>0.4423</v>
      </c>
      <c r="N30" s="1">
        <v>0.004763</v>
      </c>
    </row>
    <row r="31" spans="1:14" ht="15">
      <c r="A31" s="4">
        <v>28</v>
      </c>
      <c r="B31" s="1" t="s">
        <v>18</v>
      </c>
      <c r="C31" s="1" t="s">
        <v>25</v>
      </c>
      <c r="D31" s="1">
        <v>5769</v>
      </c>
      <c r="E31" s="1">
        <v>0.20858</v>
      </c>
      <c r="F31" s="1">
        <v>0.68701</v>
      </c>
      <c r="G31" s="1">
        <v>106120</v>
      </c>
      <c r="H31" s="1">
        <v>0.20325</v>
      </c>
      <c r="I31" s="1">
        <v>0.60823</v>
      </c>
      <c r="J31" s="1">
        <v>0.02228</v>
      </c>
      <c r="K31" s="1">
        <v>6.41201</v>
      </c>
      <c r="L31" s="1">
        <v>6804.42</v>
      </c>
      <c r="M31" s="1">
        <v>0.64637</v>
      </c>
      <c r="N31" s="1">
        <v>0.012017</v>
      </c>
    </row>
    <row r="32" spans="1:14" ht="15">
      <c r="A32" s="4">
        <v>29</v>
      </c>
      <c r="B32" s="1" t="s">
        <v>18</v>
      </c>
      <c r="C32" s="1" t="s">
        <v>26</v>
      </c>
      <c r="D32" s="1">
        <v>4572</v>
      </c>
      <c r="E32" s="1">
        <v>0.1653</v>
      </c>
      <c r="F32" s="1">
        <v>0.85231</v>
      </c>
      <c r="G32" s="1">
        <v>102923</v>
      </c>
      <c r="H32" s="1">
        <v>0.19713</v>
      </c>
      <c r="I32" s="1">
        <v>0.80536</v>
      </c>
      <c r="J32" s="1">
        <v>0.05717</v>
      </c>
      <c r="K32" s="1">
        <v>6.09068</v>
      </c>
      <c r="L32" s="1">
        <v>6268.71</v>
      </c>
      <c r="M32" s="1">
        <v>0.83437</v>
      </c>
      <c r="N32" s="1">
        <v>0.025084</v>
      </c>
    </row>
    <row r="33" spans="1:14" ht="15">
      <c r="A33" s="4">
        <v>30</v>
      </c>
      <c r="B33" s="1" t="s">
        <v>18</v>
      </c>
      <c r="C33" s="1" t="s">
        <v>27</v>
      </c>
      <c r="D33" s="1">
        <v>4085</v>
      </c>
      <c r="E33" s="1">
        <v>0.14769</v>
      </c>
      <c r="F33" s="1">
        <v>1</v>
      </c>
      <c r="G33" s="1">
        <v>101622</v>
      </c>
      <c r="H33" s="1">
        <v>0.19464</v>
      </c>
      <c r="I33" s="1">
        <v>1</v>
      </c>
      <c r="J33" s="1">
        <v>0.10412</v>
      </c>
      <c r="K33" s="1">
        <v>5.43443</v>
      </c>
      <c r="L33" s="1">
        <v>5522.58</v>
      </c>
      <c r="M33" s="1">
        <v>1</v>
      </c>
      <c r="N33" s="1">
        <v>0.054094</v>
      </c>
    </row>
    <row r="34" spans="1:14" ht="15">
      <c r="A34" s="4">
        <v>31</v>
      </c>
      <c r="B34" s="1" t="s">
        <v>19</v>
      </c>
      <c r="C34" s="1" t="s">
        <v>23</v>
      </c>
      <c r="D34" s="1">
        <v>6869</v>
      </c>
      <c r="E34" s="1">
        <v>0.25397</v>
      </c>
      <c r="F34" s="1">
        <v>0.25397</v>
      </c>
      <c r="G34" s="1">
        <v>106264</v>
      </c>
      <c r="H34" s="1">
        <v>0.19898</v>
      </c>
      <c r="I34" s="1">
        <v>0.19898</v>
      </c>
      <c r="J34" s="1">
        <v>0</v>
      </c>
      <c r="K34" s="1">
        <v>6.9619</v>
      </c>
      <c r="L34" s="1">
        <v>7397.99</v>
      </c>
      <c r="M34" s="1">
        <v>0.2314</v>
      </c>
      <c r="N34" s="1">
        <v>0</v>
      </c>
    </row>
    <row r="35" spans="1:14" ht="15">
      <c r="A35" s="4">
        <v>32</v>
      </c>
      <c r="B35" s="1" t="s">
        <v>19</v>
      </c>
      <c r="C35" s="1" t="s">
        <v>24</v>
      </c>
      <c r="D35" s="1">
        <v>5753</v>
      </c>
      <c r="E35" s="1">
        <v>0.2127</v>
      </c>
      <c r="F35" s="1">
        <v>0.46667</v>
      </c>
      <c r="G35" s="1">
        <v>108380</v>
      </c>
      <c r="H35" s="1">
        <v>0.20294</v>
      </c>
      <c r="I35" s="1">
        <v>0.40191</v>
      </c>
      <c r="J35" s="1">
        <v>0.00922</v>
      </c>
      <c r="K35" s="1">
        <v>6.23438</v>
      </c>
      <c r="L35" s="1">
        <v>6756.82</v>
      </c>
      <c r="M35" s="1">
        <v>0.44275</v>
      </c>
      <c r="N35" s="1">
        <v>0.004907</v>
      </c>
    </row>
    <row r="36" spans="1:14" ht="15">
      <c r="A36" s="4">
        <v>33</v>
      </c>
      <c r="B36" s="1" t="s">
        <v>19</v>
      </c>
      <c r="C36" s="1" t="s">
        <v>25</v>
      </c>
      <c r="D36" s="1">
        <v>5660</v>
      </c>
      <c r="E36" s="1">
        <v>0.20927</v>
      </c>
      <c r="F36" s="1">
        <v>0.67593</v>
      </c>
      <c r="G36" s="1">
        <v>108571</v>
      </c>
      <c r="H36" s="1">
        <v>0.2033</v>
      </c>
      <c r="I36" s="1">
        <v>0.60521</v>
      </c>
      <c r="J36" s="1">
        <v>0.01998</v>
      </c>
      <c r="K36" s="1">
        <v>5.95325</v>
      </c>
      <c r="L36" s="1">
        <v>6463.5</v>
      </c>
      <c r="M36" s="1">
        <v>0.64492</v>
      </c>
      <c r="N36" s="1">
        <v>0.013661</v>
      </c>
    </row>
    <row r="37" spans="1:14" ht="15">
      <c r="A37" s="4">
        <v>34</v>
      </c>
      <c r="B37" s="1" t="s">
        <v>19</v>
      </c>
      <c r="C37" s="1" t="s">
        <v>26</v>
      </c>
      <c r="D37" s="1">
        <v>4459</v>
      </c>
      <c r="E37" s="1">
        <v>0.16486</v>
      </c>
      <c r="F37" s="1">
        <v>0.8408</v>
      </c>
      <c r="G37" s="1">
        <v>106210</v>
      </c>
      <c r="H37" s="1">
        <v>0.19888</v>
      </c>
      <c r="I37" s="1">
        <v>0.80409</v>
      </c>
      <c r="J37" s="1">
        <v>0.05463</v>
      </c>
      <c r="K37" s="1">
        <v>5.52534</v>
      </c>
      <c r="L37" s="1">
        <v>5868.46</v>
      </c>
      <c r="M37" s="1">
        <v>0.82848</v>
      </c>
      <c r="N37" s="1">
        <v>0.030827</v>
      </c>
    </row>
    <row r="38" spans="1:14" ht="15">
      <c r="A38" s="4">
        <v>35</v>
      </c>
      <c r="B38" s="1" t="s">
        <v>19</v>
      </c>
      <c r="C38" s="1" t="s">
        <v>27</v>
      </c>
      <c r="D38" s="1">
        <v>4306</v>
      </c>
      <c r="E38" s="1">
        <v>0.1592</v>
      </c>
      <c r="F38" s="1">
        <v>1</v>
      </c>
      <c r="G38" s="1">
        <v>104629</v>
      </c>
      <c r="H38" s="1">
        <v>0.19591</v>
      </c>
      <c r="I38" s="1">
        <v>1</v>
      </c>
      <c r="J38" s="1">
        <v>0.09134</v>
      </c>
      <c r="K38" s="1">
        <v>5.24078</v>
      </c>
      <c r="L38" s="1">
        <v>5483.37</v>
      </c>
      <c r="M38" s="1">
        <v>1</v>
      </c>
      <c r="N38" s="1">
        <v>0.055226</v>
      </c>
    </row>
    <row r="39" spans="1:14" ht="15">
      <c r="A39" s="4">
        <v>36</v>
      </c>
      <c r="B39" s="1" t="s">
        <v>20</v>
      </c>
      <c r="C39" s="1" t="s">
        <v>23</v>
      </c>
      <c r="D39" s="1">
        <v>6272</v>
      </c>
      <c r="E39" s="1">
        <v>0.25136</v>
      </c>
      <c r="F39" s="1">
        <v>0.25136</v>
      </c>
      <c r="G39" s="1">
        <v>109942</v>
      </c>
      <c r="H39" s="1">
        <v>0.20153</v>
      </c>
      <c r="I39" s="1">
        <v>0.20153</v>
      </c>
      <c r="J39" s="1">
        <v>0</v>
      </c>
      <c r="K39" s="1">
        <v>6.26299</v>
      </c>
      <c r="L39" s="1">
        <v>6885.65</v>
      </c>
      <c r="M39" s="1">
        <v>0.23884</v>
      </c>
      <c r="N39" s="1">
        <v>0</v>
      </c>
    </row>
    <row r="40" spans="1:14" ht="15">
      <c r="A40" s="4">
        <v>37</v>
      </c>
      <c r="B40" s="1" t="s">
        <v>20</v>
      </c>
      <c r="C40" s="1" t="s">
        <v>24</v>
      </c>
      <c r="D40" s="1">
        <v>5263</v>
      </c>
      <c r="E40" s="1">
        <v>0.21092</v>
      </c>
      <c r="F40" s="1">
        <v>0.46229</v>
      </c>
      <c r="G40" s="1">
        <v>110014</v>
      </c>
      <c r="H40" s="1">
        <v>0.20166</v>
      </c>
      <c r="I40" s="1">
        <v>0.40319</v>
      </c>
      <c r="J40" s="1">
        <v>0.00818</v>
      </c>
      <c r="K40" s="1">
        <v>5.62793</v>
      </c>
      <c r="L40" s="1">
        <v>6191.51</v>
      </c>
      <c r="M40" s="1">
        <v>0.4536</v>
      </c>
      <c r="N40" s="1">
        <v>0.004884</v>
      </c>
    </row>
    <row r="41" spans="1:14" ht="15">
      <c r="A41" s="4">
        <v>38</v>
      </c>
      <c r="B41" s="1" t="s">
        <v>20</v>
      </c>
      <c r="C41" s="1" t="s">
        <v>25</v>
      </c>
      <c r="D41" s="1">
        <v>5179</v>
      </c>
      <c r="E41" s="1">
        <v>0.20756</v>
      </c>
      <c r="F41" s="1">
        <v>0.66985</v>
      </c>
      <c r="G41" s="1">
        <v>110671</v>
      </c>
      <c r="H41" s="1">
        <v>0.20286</v>
      </c>
      <c r="I41" s="1">
        <v>0.60605</v>
      </c>
      <c r="J41" s="1">
        <v>0.01828</v>
      </c>
      <c r="K41" s="1">
        <v>5.13344</v>
      </c>
      <c r="L41" s="1">
        <v>5681.23</v>
      </c>
      <c r="M41" s="1">
        <v>0.65066</v>
      </c>
      <c r="N41" s="1">
        <v>0.01745</v>
      </c>
    </row>
    <row r="42" spans="1:14" ht="15">
      <c r="A42" s="4">
        <v>39</v>
      </c>
      <c r="B42" s="1" t="s">
        <v>20</v>
      </c>
      <c r="C42" s="1" t="s">
        <v>26</v>
      </c>
      <c r="D42" s="1">
        <v>4199</v>
      </c>
      <c r="E42" s="1">
        <v>0.16828</v>
      </c>
      <c r="F42" s="1">
        <v>0.83813</v>
      </c>
      <c r="G42" s="1">
        <v>108325</v>
      </c>
      <c r="H42" s="1">
        <v>0.19856</v>
      </c>
      <c r="I42" s="1">
        <v>0.80461</v>
      </c>
      <c r="J42" s="1">
        <v>0.0493</v>
      </c>
      <c r="K42" s="1">
        <v>4.82111</v>
      </c>
      <c r="L42" s="1">
        <v>5222.47</v>
      </c>
      <c r="M42" s="1">
        <v>0.83181</v>
      </c>
      <c r="N42" s="1">
        <v>0.036862</v>
      </c>
    </row>
    <row r="43" spans="1:14" ht="15">
      <c r="A43" s="4">
        <v>40</v>
      </c>
      <c r="B43" s="1" t="s">
        <v>20</v>
      </c>
      <c r="C43" s="1" t="s">
        <v>27</v>
      </c>
      <c r="D43" s="1">
        <v>4039</v>
      </c>
      <c r="E43" s="1">
        <v>0.16187</v>
      </c>
      <c r="F43" s="1">
        <v>1</v>
      </c>
      <c r="G43" s="1">
        <v>106592</v>
      </c>
      <c r="H43" s="1">
        <v>0.19539</v>
      </c>
      <c r="I43" s="1">
        <v>1</v>
      </c>
      <c r="J43" s="1">
        <v>0.08281</v>
      </c>
      <c r="K43" s="1">
        <v>4.54908</v>
      </c>
      <c r="L43" s="1">
        <v>4848.95</v>
      </c>
      <c r="M43" s="1">
        <v>1</v>
      </c>
      <c r="N43" s="1">
        <v>0.064057</v>
      </c>
    </row>
    <row r="45" ht="15">
      <c r="A4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2010-07-13T15:02:35Z</cp:lastPrinted>
  <dcterms:created xsi:type="dcterms:W3CDTF">2009-11-25T16:19:17Z</dcterms:created>
  <dcterms:modified xsi:type="dcterms:W3CDTF">2010-11-05T14:43:59Z</dcterms:modified>
  <cp:category/>
  <cp:version/>
  <cp:contentType/>
  <cp:contentStatus/>
</cp:coreProperties>
</file>