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1320" windowWidth="12630" windowHeight="12450" activeTab="0"/>
  </bookViews>
  <sheets>
    <sheet name="MS_Lorenz_rural_T1" sheetId="1" r:id="rId1"/>
    <sheet name="MS_Lorenz_rural_T4" sheetId="2" r:id="rId2"/>
    <sheet name="Rural_data_T1" sheetId="3" r:id="rId3"/>
    <sheet name="Rural_data_T4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<sst xmlns="http://schemas.openxmlformats.org/spreadsheetml/2006/main" count="66" uniqueCount="25">
  <si>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</si>
  <si>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</si>
  <si>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</si>
  <si>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</si>
  <si>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</si>
  <si>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</si>
  <si>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</si>
  <si>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</si>
  <si>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</si>
  <si>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</si>
  <si>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</si>
  <si>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</si>
  <si>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</si>
  <si>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</si>
  <si>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</si>
  <si>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</si>
  <si>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</si>
  <si>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</si>
  <si>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</si>
  <si>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fys</t>
  </si>
  <si>
    <t>RURAL: Crude and Adjusted Lorenz Curve and GINI coefficient for MS (ages &gt;= 16)</t>
  </si>
  <si>
    <t>01: 1984/85-1989/90</t>
  </si>
  <si>
    <t>02: 1990/91-1995/96</t>
  </si>
  <si>
    <t>03: 1996/97-2001/02</t>
  </si>
  <si>
    <t>04: 2002/03-2007/08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</si>
</sst>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6275"/>
          <c:w val="0.95425"/>
          <c:h val="0.745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0.18923</c:v>
                </c:pt>
                <c:pt idx="2">
                  <c:v>0.39443</c:v>
                </c:pt>
                <c:pt idx="3">
                  <c:v>0.59745</c:v>
                </c:pt>
                <c:pt idx="4">
                  <c:v>0.79854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0.15113</c:v>
                </c:pt>
                <c:pt idx="2">
                  <c:v>0.35985</c:v>
                </c:pt>
                <c:pt idx="3">
                  <c:v>0.57125</c:v>
                </c:pt>
                <c:pt idx="4">
                  <c:v>0.79257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5231183"/>
        <c:axId val="2862920"/>
      </c:scatterChart>
      <c:valAx>
        <c:axId val="152311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862920"/>
        <c:crosses val="autoZero"/>
        <c:crossBetween val="midCat"/>
        <c:dispUnits/>
        <c:majorUnit val="0.2"/>
      </c:valAx>
      <c:valAx>
        <c:axId val="28629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Multiple Sclerosis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31183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19"/>
          <c:w val="0.3795"/>
          <c:h val="0.0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675"/>
          <c:w val="0.95475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Rural_data_T4!$I$2:$I$7</c:f>
              <c:numCache>
                <c:ptCount val="6"/>
                <c:pt idx="0">
                  <c:v>0</c:v>
                </c:pt>
                <c:pt idx="1">
                  <c:v>0.18446</c:v>
                </c:pt>
                <c:pt idx="2">
                  <c:v>0.3857</c:v>
                </c:pt>
                <c:pt idx="3">
                  <c:v>0.59107</c:v>
                </c:pt>
                <c:pt idx="4">
                  <c:v>0.79586</c:v>
                </c:pt>
                <c:pt idx="5">
                  <c:v>1</c:v>
                </c:pt>
              </c:numCache>
            </c:numRef>
          </c:xVal>
          <c:yVal>
            <c:numRef>
              <c:f>Rural_data_T4!$M$2:$M$7</c:f>
              <c:numCache>
                <c:ptCount val="6"/>
                <c:pt idx="0">
                  <c:v>0</c:v>
                </c:pt>
                <c:pt idx="1">
                  <c:v>0.13532</c:v>
                </c:pt>
                <c:pt idx="2">
                  <c:v>0.36134</c:v>
                </c:pt>
                <c:pt idx="3">
                  <c:v>0.56965</c:v>
                </c:pt>
                <c:pt idx="4">
                  <c:v>0.75569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5766281"/>
        <c:axId val="30569938"/>
      </c:scatterChart>
      <c:valAx>
        <c:axId val="2576628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0569938"/>
        <c:crosses val="autoZero"/>
        <c:crossBetween val="midCat"/>
        <c:dispUnits/>
        <c:majorUnit val="0.2"/>
      </c:valAx>
      <c:valAx>
        <c:axId val="305699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Multiple Sclerosis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6628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1425"/>
          <c:w val="0.380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0.22525</cdr:x>
      <cdr:y>0.78775</cdr:y>
    </cdr:from>
    <cdr:to>
      <cdr:x>0.3055</cdr:x>
      <cdr:y>0.868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71675" y="5019675"/>
          <a:ext cx="704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3a593d7-897b-476d-be37-b36ed16ec984}" type="TxLink">
            <a:rPr lang="en-US" cap="none" sz="1200" b="0" i="0" u="none" baseline="0">
              <a:solidFill>
                <a:srgbClr val="000000"/>
              </a:solidFill>
            </a:rPr>
            <a:t>18.9%
R1</a:t>
          </a:fld>
        </a:p>
      </cdr:txBody>
    </cdr:sp>
  </cdr:relSizeAnchor>
  <cdr:relSizeAnchor xmlns:cdr="http://schemas.openxmlformats.org/drawingml/2006/chartDrawing">
    <cdr:from>
      <cdr:x>0.3945</cdr:x>
      <cdr:y>0.789</cdr:y>
    </cdr:from>
    <cdr:to>
      <cdr:x>0.4755</cdr:x>
      <cdr:y>0.85925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4805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8570a2c-fc33-4875-b74e-fd6c5c3ac575}" type="TxLink">
            <a:rPr lang="en-US" cap="none" sz="1200" b="0" i="0" u="none" baseline="0">
              <a:solidFill>
                <a:srgbClr val="000000"/>
              </a:solidFill>
            </a:rPr>
            <a:t>39.4%
R2</a:t>
          </a:fld>
        </a:p>
      </cdr:txBody>
    </cdr:sp>
  </cdr:relSizeAnchor>
  <cdr:relSizeAnchor xmlns:cdr="http://schemas.openxmlformats.org/drawingml/2006/chartDrawing">
    <cdr:from>
      <cdr:x>0.559</cdr:x>
      <cdr:y>0.78775</cdr:y>
    </cdr:from>
    <cdr:to>
      <cdr:x>0.64</cdr:x>
      <cdr:y>0.85775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88632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0abcdd0-1b0e-4af7-9f79-e2ac8beec167}" type="TxLink">
            <a:rPr lang="en-US" cap="none" sz="1200" b="0" i="0" u="none" baseline="0">
              <a:solidFill>
                <a:srgbClr val="000000"/>
              </a:solidFill>
            </a:rPr>
            <a:t>59.7%
R3</a:t>
          </a:fld>
        </a:p>
      </cdr:txBody>
    </cdr:sp>
  </cdr:relSizeAnchor>
  <cdr:relSizeAnchor xmlns:cdr="http://schemas.openxmlformats.org/drawingml/2006/chartDrawing">
    <cdr:from>
      <cdr:x>0.73525</cdr:x>
      <cdr:y>0.79025</cdr:y>
    </cdr:from>
    <cdr:to>
      <cdr:x>0.81525</cdr:x>
      <cdr:y>0.8605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2937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a161841-a112-4421-9295-2f4c9b016f96}" type="TxLink">
            <a:rPr lang="en-US" cap="none" sz="1200" b="0" i="0" u="none" baseline="0">
              <a:solidFill>
                <a:srgbClr val="000000"/>
              </a:solidFill>
            </a:rPr>
            <a:t>79.9%
R4</a:t>
          </a:fld>
        </a:p>
      </cdr:txBody>
    </cdr:sp>
  </cdr:relSizeAnchor>
  <cdr:relSizeAnchor xmlns:cdr="http://schemas.openxmlformats.org/drawingml/2006/chartDrawing">
    <cdr:from>
      <cdr:x>0.9025</cdr:x>
      <cdr:y>0.789</cdr:y>
    </cdr:from>
    <cdr:to>
      <cdr:x>0.99075</cdr:x>
      <cdr:y>0.85925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896225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7ad9d69-cd2d-4bc4-94de-e21d555ce3b3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0.07375</cdr:x>
      <cdr:y>0</cdr:y>
    </cdr:from>
    <cdr:to>
      <cdr:x>0.9365</cdr:x>
      <cdr:y>0.07825</cdr:y>
    </cdr:to>
    <cdr:sp>
      <cdr:nvSpPr>
        <cdr:cNvPr id="6" name="TextBox 10"/>
        <cdr:cNvSpPr txBox="1">
          <a:spLocks noChangeArrowheads="1"/>
        </cdr:cNvSpPr>
      </cdr:nvSpPr>
      <cdr:spPr>
        <a:xfrm>
          <a:off x="638175" y="0"/>
          <a:ext cx="7553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5.27: Adjusted Lorenz Curve for Multiple Sclerosis in Rural Areas 1984/85-1989/90 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 aged 16+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0.71575</cdr:x>
      <cdr:y>0.9695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257925" y="6172200"/>
          <a:ext cx="2486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Source: Manitoba Centre for Health Policy, 2010</a:t>
          </a:r>
        </a:p>
      </cdr:txBody>
    </cdr:sp>
  </cdr:relSizeAnchor>
  <cdr:relSizeAnchor xmlns:cdr="http://schemas.openxmlformats.org/drawingml/2006/chartDrawing">
    <cdr:from>
      <cdr:x>0.6765</cdr:x>
      <cdr:y>0.7335</cdr:y>
    </cdr:from>
    <cdr:to>
      <cdr:x>0.99575</cdr:x>
      <cdr:y>0.76725</cdr:y>
    </cdr:to>
    <cdr:sp>
      <cdr:nvSpPr>
        <cdr:cNvPr id="8" name="TextBox 12"/>
        <cdr:cNvSpPr txBox="1">
          <a:spLocks noChangeArrowheads="1"/>
        </cdr:cNvSpPr>
      </cdr:nvSpPr>
      <cdr:spPr>
        <a:xfrm>
          <a:off x="5915025" y="4667250"/>
          <a:ext cx="2790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 =   0.042   (95%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Cl 0, 0.088, 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0.792</cdr:y>
    </cdr:from>
    <cdr:to>
      <cdr:x>0.3245</cdr:x>
      <cdr:y>0.86175</cdr:y>
    </cdr:to>
    <cdr:sp textlink="Rural_data_T4!$P$3">
      <cdr:nvSpPr>
        <cdr:cNvPr id="1" name="TextBox 1"/>
        <cdr:cNvSpPr txBox="1">
          <a:spLocks noChangeArrowheads="1"/>
        </cdr:cNvSpPr>
      </cdr:nvSpPr>
      <cdr:spPr>
        <a:xfrm>
          <a:off x="2133600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1c26afa-701c-4ee6-a99c-23ebbcbb0807}" type="TxLink">
            <a:rPr lang="en-US" cap="none" sz="1200" b="0" i="0" u="none" baseline="0">
              <a:solidFill>
                <a:srgbClr val="000000"/>
              </a:solidFill>
            </a:rPr>
            <a:t>18.4%
R1</a:t>
          </a:fld>
        </a:p>
      </cdr:txBody>
    </cdr:sp>
  </cdr:relSizeAnchor>
  <cdr:relSizeAnchor xmlns:cdr="http://schemas.openxmlformats.org/drawingml/2006/chartDrawing">
    <cdr:from>
      <cdr:x>0.41075</cdr:x>
      <cdr:y>0.79075</cdr:y>
    </cdr:from>
    <cdr:to>
      <cdr:x>0.49</cdr:x>
      <cdr:y>0.8605</cdr:y>
    </cdr:to>
    <cdr:sp textlink="Rural_data_T4!$P$4">
      <cdr:nvSpPr>
        <cdr:cNvPr id="2" name="TextBox 1"/>
        <cdr:cNvSpPr txBox="1">
          <a:spLocks noChangeArrowheads="1"/>
        </cdr:cNvSpPr>
      </cdr:nvSpPr>
      <cdr:spPr>
        <a:xfrm>
          <a:off x="35909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7533e4c-f512-44de-a84a-e11890af3a3c}" type="TxLink">
            <a:rPr lang="en-US" cap="none" sz="1200" b="0" i="0" u="none" baseline="0">
              <a:solidFill>
                <a:srgbClr val="000000"/>
              </a:solidFill>
            </a:rPr>
            <a:t>38.6%
R2</a:t>
          </a:fld>
        </a:p>
      </cdr:txBody>
    </cdr:sp>
  </cdr:relSizeAnchor>
  <cdr:relSizeAnchor xmlns:cdr="http://schemas.openxmlformats.org/drawingml/2006/chartDrawing">
    <cdr:from>
      <cdr:x>0.5805</cdr:x>
      <cdr:y>0.79075</cdr:y>
    </cdr:from>
    <cdr:to>
      <cdr:x>0.66075</cdr:x>
      <cdr:y>0.8605</cdr:y>
    </cdr:to>
    <cdr:sp textlink="Rural_data_T4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dbff191-c3a1-4fdf-8bdc-1f171b41bd55}" type="TxLink">
            <a:rPr lang="en-US" cap="none" sz="1200" b="0" i="0" u="none" baseline="0">
              <a:solidFill>
                <a:srgbClr val="000000"/>
              </a:solidFill>
            </a:rPr>
            <a:t>59.1%
R3</a:t>
          </a:fld>
        </a:p>
      </cdr:txBody>
    </cdr:sp>
  </cdr:relSizeAnchor>
  <cdr:relSizeAnchor xmlns:cdr="http://schemas.openxmlformats.org/drawingml/2006/chartDrawing">
    <cdr:from>
      <cdr:x>0.74775</cdr:x>
      <cdr:y>0.79075</cdr:y>
    </cdr:from>
    <cdr:to>
      <cdr:x>0.82775</cdr:x>
      <cdr:y>0.8605</cdr:y>
    </cdr:to>
    <cdr:sp textlink="Rural_data_T4!$P$6">
      <cdr:nvSpPr>
        <cdr:cNvPr id="4" name="TextBox 1"/>
        <cdr:cNvSpPr txBox="1">
          <a:spLocks noChangeArrowheads="1"/>
        </cdr:cNvSpPr>
      </cdr:nvSpPr>
      <cdr:spPr>
        <a:xfrm>
          <a:off x="6543675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1db3825-aaf7-43a7-88db-a4d0baf4afbf}" type="TxLink">
            <a:rPr lang="en-US" cap="none" sz="1200" b="0" i="0" u="none" baseline="0">
              <a:solidFill>
                <a:srgbClr val="000000"/>
              </a:solidFill>
            </a:rPr>
            <a:t>79.6%
R4</a:t>
          </a:fld>
        </a:p>
      </cdr:txBody>
    </cdr:sp>
  </cdr:relSizeAnchor>
  <cdr:relSizeAnchor xmlns:cdr="http://schemas.openxmlformats.org/drawingml/2006/chartDrawing">
    <cdr:from>
      <cdr:x>0.913</cdr:x>
      <cdr:y>0.78775</cdr:y>
    </cdr:from>
    <cdr:to>
      <cdr:x>1</cdr:x>
      <cdr:y>0.858</cdr:y>
    </cdr:to>
    <cdr:sp textlink="Rural_data_T4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8062df8-3f7e-4999-a289-ddb150901084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0.105</cdr:x>
      <cdr:y>0</cdr:y>
    </cdr:from>
    <cdr:to>
      <cdr:x>0.98425</cdr:x>
      <cdr:y>0.07425</cdr:y>
    </cdr:to>
    <cdr:sp>
      <cdr:nvSpPr>
        <cdr:cNvPr id="6" name="TextBox 9"/>
        <cdr:cNvSpPr txBox="1">
          <a:spLocks noChangeArrowheads="1"/>
        </cdr:cNvSpPr>
      </cdr:nvSpPr>
      <cdr:spPr>
        <a:xfrm>
          <a:off x="914400" y="0"/>
          <a:ext cx="7696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5.28: Adjusted Lorenz Curve for Multiple Sclerosis in Rural Areas 2002/03-2007/08 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 16+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0.7095</cdr:x>
      <cdr:y>0.96825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210300" y="6162675"/>
          <a:ext cx="2543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</a:p>
      </cdr:txBody>
    </cdr:sp>
  </cdr:relSizeAnchor>
  <cdr:relSizeAnchor xmlns:cdr="http://schemas.openxmlformats.org/drawingml/2006/chartDrawing">
    <cdr:from>
      <cdr:x>0.673</cdr:x>
      <cdr:y>0.744</cdr:y>
    </cdr:from>
    <cdr:to>
      <cdr:x>0.999</cdr:x>
      <cdr:y>0.78125</cdr:y>
    </cdr:to>
    <cdr:sp>
      <cdr:nvSpPr>
        <cdr:cNvPr id="8" name="TextBox 11"/>
        <cdr:cNvSpPr txBox="1">
          <a:spLocks noChangeArrowheads="1"/>
        </cdr:cNvSpPr>
      </cdr:nvSpPr>
      <cdr:spPr>
        <a:xfrm>
          <a:off x="5886450" y="4733925"/>
          <a:ext cx="2857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 =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0.054   (95% Cl 0.014, 0.094)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1984/85-1989/90</v>
      </c>
      <c r="C3" s="4" t="str">
        <f>Original_data!C4</f>
        <v>R1</v>
      </c>
      <c r="D3" s="4">
        <f>Original_data!D4</f>
        <v>82</v>
      </c>
      <c r="E3" s="4">
        <f>Original_data!E4</f>
        <v>0.14565</v>
      </c>
      <c r="F3" s="4">
        <f>Original_data!F4</f>
        <v>0.14565</v>
      </c>
      <c r="G3" s="4">
        <f>Original_data!G4</f>
        <v>60764</v>
      </c>
      <c r="H3" s="4">
        <f>Original_data!H4</f>
        <v>0.18923</v>
      </c>
      <c r="I3" s="4">
        <f>Original_data!I4</f>
        <v>0.18923</v>
      </c>
      <c r="J3" s="4">
        <f>Original_data!J4</f>
        <v>0</v>
      </c>
      <c r="K3" s="4">
        <f>Original_data!K4</f>
        <v>156.771</v>
      </c>
      <c r="L3" s="4">
        <f>Original_data!L4</f>
        <v>95.26</v>
      </c>
      <c r="M3" s="4">
        <f>Original_data!M4</f>
        <v>0.15113</v>
      </c>
      <c r="N3" s="4">
        <f>Original_data!N4</f>
        <v>0</v>
      </c>
      <c r="O3" t="s">
        <v>14</v>
      </c>
      <c r="P3" s="1" t="str">
        <f>(TEXT(I3,"0.0%")&amp;CHAR(10)&amp;O3)</f>
        <v>18.9%
R1</v>
      </c>
    </row>
    <row r="4" spans="1:16" ht="30">
      <c r="A4" s="4">
        <f>Original_data!A5</f>
        <v>2</v>
      </c>
      <c r="B4" s="4" t="str">
        <f>Original_data!B5</f>
        <v>01: 1984/85-1989/90</v>
      </c>
      <c r="C4" s="4" t="str">
        <f>Original_data!C5</f>
        <v>R2</v>
      </c>
      <c r="D4" s="4">
        <f>Original_data!D5</f>
        <v>118</v>
      </c>
      <c r="E4" s="4">
        <f>Original_data!E5</f>
        <v>0.20959</v>
      </c>
      <c r="F4" s="4">
        <f>Original_data!F5</f>
        <v>0.35524</v>
      </c>
      <c r="G4" s="4">
        <f>Original_data!G5</f>
        <v>65892</v>
      </c>
      <c r="H4" s="4">
        <f>Original_data!H5</f>
        <v>0.2052</v>
      </c>
      <c r="I4" s="4">
        <f>Original_data!I5</f>
        <v>0.39443</v>
      </c>
      <c r="J4" s="4">
        <f>Original_data!J5</f>
        <v>0.009774</v>
      </c>
      <c r="K4" s="4">
        <f>Original_data!K5</f>
        <v>199.662</v>
      </c>
      <c r="L4" s="4">
        <f>Original_data!L5</f>
        <v>131.561</v>
      </c>
      <c r="M4" s="4">
        <f>Original_data!M5</f>
        <v>0.35985</v>
      </c>
      <c r="N4" s="4">
        <f>Original_data!N5</f>
        <v>0.008485</v>
      </c>
      <c r="O4" t="s">
        <v>15</v>
      </c>
      <c r="P4" s="1" t="str">
        <f>(TEXT(I4,"0.0%")&amp;CHAR(10)&amp;O4)</f>
        <v>39.4%
R2</v>
      </c>
    </row>
    <row r="5" spans="1:16" ht="30">
      <c r="A5" s="4">
        <f>Original_data!A6</f>
        <v>3</v>
      </c>
      <c r="B5" s="4" t="str">
        <f>Original_data!B6</f>
        <v>01: 1984/85-1989/90</v>
      </c>
      <c r="C5" s="4" t="str">
        <f>Original_data!C6</f>
        <v>R3</v>
      </c>
      <c r="D5" s="4">
        <f>Original_data!D6</f>
        <v>120</v>
      </c>
      <c r="E5" s="4">
        <f>Original_data!E6</f>
        <v>0.21314</v>
      </c>
      <c r="F5" s="4">
        <f>Original_data!F6</f>
        <v>0.56838</v>
      </c>
      <c r="G5" s="4">
        <f>Original_data!G6</f>
        <v>65195</v>
      </c>
      <c r="H5" s="4">
        <f>Original_data!H6</f>
        <v>0.20303</v>
      </c>
      <c r="I5" s="4">
        <f>Original_data!I6</f>
        <v>0.59745</v>
      </c>
      <c r="J5" s="4">
        <f>Original_data!J6</f>
        <v>0.02172</v>
      </c>
      <c r="K5" s="4">
        <f>Original_data!K6</f>
        <v>204.382</v>
      </c>
      <c r="L5" s="4">
        <f>Original_data!L6</f>
        <v>133.247</v>
      </c>
      <c r="M5" s="4">
        <f>Original_data!M6</f>
        <v>0.57125</v>
      </c>
      <c r="N5" s="4">
        <f>Original_data!N6</f>
        <v>0.018805</v>
      </c>
      <c r="O5" t="s">
        <v>16</v>
      </c>
      <c r="P5" s="1" t="str">
        <f>(TEXT(I5,"0.0%")&amp;CHAR(10)&amp;O5)</f>
        <v>59.7%
R3</v>
      </c>
    </row>
    <row r="6" spans="1:16" ht="30">
      <c r="A6" s="4">
        <f>Original_data!A7</f>
        <v>4</v>
      </c>
      <c r="B6" s="4" t="str">
        <f>Original_data!B7</f>
        <v>01: 1984/85-1989/90</v>
      </c>
      <c r="C6" s="4" t="str">
        <f>Original_data!C7</f>
        <v>R4</v>
      </c>
      <c r="D6" s="4">
        <f>Original_data!D7</f>
        <v>124</v>
      </c>
      <c r="E6" s="4">
        <f>Original_data!E7</f>
        <v>0.22025</v>
      </c>
      <c r="F6" s="4">
        <f>Original_data!F7</f>
        <v>0.78863</v>
      </c>
      <c r="G6" s="4">
        <f>Original_data!G7</f>
        <v>64572</v>
      </c>
      <c r="H6" s="4">
        <f>Original_data!H7</f>
        <v>0.20109</v>
      </c>
      <c r="I6" s="4">
        <f>Original_data!I7</f>
        <v>0.79854</v>
      </c>
      <c r="J6" s="4">
        <f>Original_data!J7</f>
        <v>0.039014</v>
      </c>
      <c r="K6" s="4">
        <f>Original_data!K7</f>
        <v>216.042</v>
      </c>
      <c r="L6" s="4">
        <f>Original_data!L7</f>
        <v>139.503</v>
      </c>
      <c r="M6" s="4">
        <f>Original_data!M7</f>
        <v>0.79257</v>
      </c>
      <c r="N6" s="4">
        <f>Original_data!N7</f>
        <v>0.036163</v>
      </c>
      <c r="O6" t="s">
        <v>17</v>
      </c>
      <c r="P6" s="1" t="str">
        <f>(TEXT(I6,"0.0%")&amp;CHAR(10)&amp;O6)</f>
        <v>79.9%
R4</v>
      </c>
    </row>
    <row r="7" spans="1:16" ht="30">
      <c r="A7" s="4">
        <f>Original_data!A8</f>
        <v>5</v>
      </c>
      <c r="B7" s="4" t="str">
        <f>Original_data!B8</f>
        <v>01: 1984/85-1989/90</v>
      </c>
      <c r="C7" s="4" t="str">
        <f>Original_data!C8</f>
        <v>R5</v>
      </c>
      <c r="D7" s="4">
        <f>Original_data!D8</f>
        <v>119</v>
      </c>
      <c r="E7" s="4">
        <f>Original_data!E8</f>
        <v>0.21137</v>
      </c>
      <c r="F7" s="4">
        <f>Original_data!F8</f>
        <v>1</v>
      </c>
      <c r="G7" s="4">
        <f>Original_data!G8</f>
        <v>64691</v>
      </c>
      <c r="H7" s="4">
        <f>Original_data!H8</f>
        <v>0.20146</v>
      </c>
      <c r="I7" s="4">
        <f>Original_data!I8</f>
        <v>1</v>
      </c>
      <c r="J7" s="4">
        <f>Original_data!J8</f>
        <v>0.048924</v>
      </c>
      <c r="K7" s="4">
        <f>Original_data!K8</f>
        <v>202.113</v>
      </c>
      <c r="L7" s="4">
        <f>Original_data!L8</f>
        <v>130.749</v>
      </c>
      <c r="M7" s="4">
        <f>Original_data!M8</f>
        <v>1</v>
      </c>
      <c r="N7" s="4">
        <f>Original_data!N8</f>
        <v>0.042137</v>
      </c>
      <c r="O7" t="s">
        <v>18</v>
      </c>
      <c r="P7" s="1" t="str">
        <f>(TEXT(I7,"0%")&amp;CHAR(10)&amp;O7)</f>
        <v>100%
R5</v>
      </c>
    </row>
    <row r="8" ht="15">
      <c r="N8" t="str">
        <f>FIXED(N7,3)</f>
        <v>0.042</v>
      </c>
    </row>
    <row r="9" ht="15">
      <c r="A9" s="1">
        <f>Original_data!A30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M9" sqref="M9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Original_data!A19</f>
        <v>16</v>
      </c>
      <c r="B3" s="4" t="str">
        <f>Original_data!B19</f>
        <v>04: 2002/03-2007/08</v>
      </c>
      <c r="C3" s="4" t="str">
        <f>Original_data!C19</f>
        <v>R1</v>
      </c>
      <c r="D3" s="4">
        <f>Original_data!D19</f>
        <v>104</v>
      </c>
      <c r="E3" s="4">
        <f>Original_data!E19</f>
        <v>0.12637</v>
      </c>
      <c r="F3" s="4">
        <f>Original_data!F19</f>
        <v>0.12637</v>
      </c>
      <c r="G3" s="4">
        <f>Original_data!G19</f>
        <v>64053</v>
      </c>
      <c r="H3" s="4">
        <f>Original_data!H19</f>
        <v>0.18446</v>
      </c>
      <c r="I3" s="4">
        <f>Original_data!I19</f>
        <v>0.18446</v>
      </c>
      <c r="J3" s="4">
        <f>Original_data!J19</f>
        <v>0</v>
      </c>
      <c r="K3" s="4">
        <f>Original_data!K19</f>
        <v>175.626</v>
      </c>
      <c r="L3" s="4">
        <f>Original_data!L19</f>
        <v>112.494</v>
      </c>
      <c r="M3" s="4">
        <f>Original_data!M19</f>
        <v>0.13532</v>
      </c>
      <c r="N3" s="4">
        <f>Original_data!N19</f>
        <v>0</v>
      </c>
      <c r="O3" t="s">
        <v>14</v>
      </c>
      <c r="P3" s="1" t="str">
        <f>(TEXT(I3,"0.0%")&amp;CHAR(10)&amp;O3)</f>
        <v>18.4%
R1</v>
      </c>
      <c r="Q3">
        <v>0.2</v>
      </c>
    </row>
    <row r="4" spans="1:17" ht="38.25">
      <c r="A4" s="4">
        <f>Original_data!A20</f>
        <v>17</v>
      </c>
      <c r="B4" s="4" t="str">
        <f>Original_data!B20</f>
        <v>04: 2002/03-2007/08</v>
      </c>
      <c r="C4" s="4" t="str">
        <f>Original_data!C20</f>
        <v>R2</v>
      </c>
      <c r="D4" s="4">
        <f>Original_data!D20</f>
        <v>182</v>
      </c>
      <c r="E4" s="4">
        <f>Original_data!E20</f>
        <v>0.22114</v>
      </c>
      <c r="F4" s="4">
        <f>Original_data!F20</f>
        <v>0.34751</v>
      </c>
      <c r="G4" s="4">
        <f>Original_data!G20</f>
        <v>69877</v>
      </c>
      <c r="H4" s="4">
        <f>Original_data!H20</f>
        <v>0.20124</v>
      </c>
      <c r="I4" s="4">
        <f>Original_data!I20</f>
        <v>0.3857</v>
      </c>
      <c r="J4" s="4">
        <f>Original_data!J20</f>
        <v>0.015363</v>
      </c>
      <c r="K4" s="4">
        <f>Original_data!K20</f>
        <v>268.889</v>
      </c>
      <c r="L4" s="4">
        <f>Original_data!L20</f>
        <v>187.891</v>
      </c>
      <c r="M4" s="4">
        <f>Original_data!M20</f>
        <v>0.36134</v>
      </c>
      <c r="N4" s="4">
        <f>Original_data!N20</f>
        <v>0.014461</v>
      </c>
      <c r="O4" t="s">
        <v>15</v>
      </c>
      <c r="P4" s="1" t="str">
        <f>(TEXT(I4,"0.0%")&amp;CHAR(10)&amp;O4)</f>
        <v>38.6%
R2</v>
      </c>
      <c r="Q4">
        <v>0.4</v>
      </c>
    </row>
    <row r="5" spans="1:17" ht="38.25">
      <c r="A5" s="4">
        <f>Original_data!A21</f>
        <v>18</v>
      </c>
      <c r="B5" s="4" t="str">
        <f>Original_data!B21</f>
        <v>04: 2002/03-2007/08</v>
      </c>
      <c r="C5" s="4" t="str">
        <f>Original_data!C21</f>
        <v>R3</v>
      </c>
      <c r="D5" s="4">
        <f>Original_data!D21</f>
        <v>170</v>
      </c>
      <c r="E5" s="4">
        <f>Original_data!E21</f>
        <v>0.20656</v>
      </c>
      <c r="F5" s="4">
        <f>Original_data!F21</f>
        <v>0.55407</v>
      </c>
      <c r="G5" s="4">
        <f>Original_data!G21</f>
        <v>71312</v>
      </c>
      <c r="H5" s="4">
        <f>Original_data!H21</f>
        <v>0.20537</v>
      </c>
      <c r="I5" s="4">
        <f>Original_data!I21</f>
        <v>0.59107</v>
      </c>
      <c r="J5" s="4">
        <f>Original_data!J21</f>
        <v>0.023666</v>
      </c>
      <c r="K5" s="4">
        <f>Original_data!K21</f>
        <v>242.839</v>
      </c>
      <c r="L5" s="4">
        <f>Original_data!L21</f>
        <v>173.173</v>
      </c>
      <c r="M5" s="4">
        <f>Original_data!M21</f>
        <v>0.56965</v>
      </c>
      <c r="N5" s="4">
        <f>Original_data!N21</f>
        <v>0.0206</v>
      </c>
      <c r="O5" t="s">
        <v>16</v>
      </c>
      <c r="P5" s="1" t="str">
        <f>(TEXT(I5,"0.0%")&amp;CHAR(10)&amp;O5)</f>
        <v>59.1%
R3</v>
      </c>
      <c r="Q5">
        <v>0.6</v>
      </c>
    </row>
    <row r="6" spans="1:17" ht="38.25">
      <c r="A6" s="4">
        <f>Original_data!A22</f>
        <v>19</v>
      </c>
      <c r="B6" s="4" t="str">
        <f>Original_data!B22</f>
        <v>04: 2002/03-2007/08</v>
      </c>
      <c r="C6" s="4" t="str">
        <f>Original_data!C22</f>
        <v>R4</v>
      </c>
      <c r="D6" s="4">
        <f>Original_data!D22</f>
        <v>157</v>
      </c>
      <c r="E6" s="4">
        <f>Original_data!E22</f>
        <v>0.19077</v>
      </c>
      <c r="F6" s="4">
        <f>Original_data!F22</f>
        <v>0.74484</v>
      </c>
      <c r="G6" s="4">
        <f>Original_data!G22</f>
        <v>71113</v>
      </c>
      <c r="H6" s="4">
        <f>Original_data!H22</f>
        <v>0.2048</v>
      </c>
      <c r="I6" s="4">
        <f>Original_data!I22</f>
        <v>0.79586</v>
      </c>
      <c r="J6" s="4">
        <f>Original_data!J22</f>
        <v>0.022951</v>
      </c>
      <c r="K6" s="4">
        <f>Original_data!K22</f>
        <v>217.477</v>
      </c>
      <c r="L6" s="4">
        <f>Original_data!L22</f>
        <v>154.655</v>
      </c>
      <c r="M6" s="4">
        <f>Original_data!M22</f>
        <v>0.75569</v>
      </c>
      <c r="N6" s="4">
        <f>Original_data!N22</f>
        <v>0.013898</v>
      </c>
      <c r="O6" t="s">
        <v>17</v>
      </c>
      <c r="P6" s="1" t="str">
        <f>(TEXT(I6,"0.0%")&amp;CHAR(10)&amp;O6)</f>
        <v>79.6%
R4</v>
      </c>
      <c r="Q6">
        <v>0.8</v>
      </c>
    </row>
    <row r="7" spans="1:17" ht="38.25">
      <c r="A7" s="4">
        <f>Original_data!A23</f>
        <v>20</v>
      </c>
      <c r="B7" s="4" t="str">
        <f>Original_data!B23</f>
        <v>04: 2002/03-2007/08</v>
      </c>
      <c r="C7" s="4" t="str">
        <f>Original_data!C23</f>
        <v>R5</v>
      </c>
      <c r="D7" s="4">
        <f>Original_data!D23</f>
        <v>210</v>
      </c>
      <c r="E7" s="4">
        <f>Original_data!E23</f>
        <v>0.25516</v>
      </c>
      <c r="F7" s="4">
        <f>Original_data!F23</f>
        <v>1</v>
      </c>
      <c r="G7" s="4">
        <f>Original_data!G23</f>
        <v>70884</v>
      </c>
      <c r="H7" s="4">
        <f>Original_data!H23</f>
        <v>0.20414</v>
      </c>
      <c r="I7" s="4">
        <f>Original_data!I23</f>
        <v>1</v>
      </c>
      <c r="J7" s="4">
        <f>Original_data!J23</f>
        <v>0.073979</v>
      </c>
      <c r="K7" s="4">
        <f>Original_data!K23</f>
        <v>286.52</v>
      </c>
      <c r="L7" s="4">
        <f>Original_data!L23</f>
        <v>203.097</v>
      </c>
      <c r="M7" s="4">
        <f>Original_data!M23</f>
        <v>1</v>
      </c>
      <c r="N7" s="4">
        <f>Original_data!N23</f>
        <v>0.054071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5">
        <f>Original_data!A30</f>
        <v>0</v>
      </c>
      <c r="N8" t="str">
        <f>FIXED(N7,3)</f>
        <v>0.054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6384" width="17.7109375" style="0" customWidth="1"/>
  </cols>
  <sheetData>
    <row r="1" ht="15">
      <c r="A1" s="5" t="s">
        <v>20</v>
      </c>
    </row>
    <row r="2" ht="15">
      <c r="A2" s="2"/>
    </row>
    <row r="3" spans="1:14" ht="15">
      <c r="A3" s="4" t="s">
        <v>0</v>
      </c>
      <c r="B3" s="4" t="s">
        <v>19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14</v>
      </c>
      <c r="D4" s="1">
        <v>82</v>
      </c>
      <c r="E4" s="1">
        <v>0.14565</v>
      </c>
      <c r="F4" s="1">
        <v>0.14565</v>
      </c>
      <c r="G4" s="1">
        <v>60764</v>
      </c>
      <c r="H4" s="1">
        <v>0.18923</v>
      </c>
      <c r="I4" s="1">
        <v>0.18923</v>
      </c>
      <c r="J4" s="1">
        <v>0</v>
      </c>
      <c r="K4" s="1">
        <v>156.771</v>
      </c>
      <c r="L4" s="1">
        <v>95.26</v>
      </c>
      <c r="M4" s="1">
        <v>0.15113</v>
      </c>
      <c r="N4" s="1">
        <v>0</v>
      </c>
    </row>
    <row r="5" spans="1:14" ht="15">
      <c r="A5" s="4">
        <v>2</v>
      </c>
      <c r="B5" s="1" t="s">
        <v>21</v>
      </c>
      <c r="C5" s="1" t="s">
        <v>15</v>
      </c>
      <c r="D5" s="1">
        <v>118</v>
      </c>
      <c r="E5" s="1">
        <v>0.20959</v>
      </c>
      <c r="F5" s="1">
        <v>0.35524</v>
      </c>
      <c r="G5" s="1">
        <v>65892</v>
      </c>
      <c r="H5" s="1">
        <v>0.2052</v>
      </c>
      <c r="I5" s="1">
        <v>0.39443</v>
      </c>
      <c r="J5" s="1">
        <v>0.009774</v>
      </c>
      <c r="K5" s="1">
        <v>199.662</v>
      </c>
      <c r="L5" s="1">
        <v>131.561</v>
      </c>
      <c r="M5" s="1">
        <v>0.35985</v>
      </c>
      <c r="N5" s="1">
        <v>0.008485</v>
      </c>
    </row>
    <row r="6" spans="1:14" ht="15">
      <c r="A6" s="4">
        <v>3</v>
      </c>
      <c r="B6" s="1" t="s">
        <v>21</v>
      </c>
      <c r="C6" s="1" t="s">
        <v>16</v>
      </c>
      <c r="D6" s="1">
        <v>120</v>
      </c>
      <c r="E6" s="1">
        <v>0.21314</v>
      </c>
      <c r="F6" s="1">
        <v>0.56838</v>
      </c>
      <c r="G6" s="1">
        <v>65195</v>
      </c>
      <c r="H6" s="1">
        <v>0.20303</v>
      </c>
      <c r="I6" s="1">
        <v>0.59745</v>
      </c>
      <c r="J6" s="1">
        <v>0.02172</v>
      </c>
      <c r="K6" s="1">
        <v>204.382</v>
      </c>
      <c r="L6" s="1">
        <v>133.247</v>
      </c>
      <c r="M6" s="1">
        <v>0.57125</v>
      </c>
      <c r="N6" s="1">
        <v>0.018805</v>
      </c>
    </row>
    <row r="7" spans="1:14" ht="15">
      <c r="A7" s="4">
        <v>4</v>
      </c>
      <c r="B7" s="1" t="s">
        <v>21</v>
      </c>
      <c r="C7" s="1" t="s">
        <v>17</v>
      </c>
      <c r="D7" s="1">
        <v>124</v>
      </c>
      <c r="E7" s="1">
        <v>0.22025</v>
      </c>
      <c r="F7" s="1">
        <v>0.78863</v>
      </c>
      <c r="G7" s="1">
        <v>64572</v>
      </c>
      <c r="H7" s="1">
        <v>0.20109</v>
      </c>
      <c r="I7" s="1">
        <v>0.79854</v>
      </c>
      <c r="J7" s="1">
        <v>0.039014</v>
      </c>
      <c r="K7" s="1">
        <v>216.042</v>
      </c>
      <c r="L7" s="1">
        <v>139.503</v>
      </c>
      <c r="M7" s="1">
        <v>0.79257</v>
      </c>
      <c r="N7" s="1">
        <v>0.036163</v>
      </c>
    </row>
    <row r="8" spans="1:14" ht="15">
      <c r="A8" s="4">
        <v>5</v>
      </c>
      <c r="B8" s="1" t="s">
        <v>21</v>
      </c>
      <c r="C8" s="1" t="s">
        <v>18</v>
      </c>
      <c r="D8" s="1">
        <v>119</v>
      </c>
      <c r="E8" s="1">
        <v>0.21137</v>
      </c>
      <c r="F8" s="1">
        <v>1</v>
      </c>
      <c r="G8" s="1">
        <v>64691</v>
      </c>
      <c r="H8" s="1">
        <v>0.20146</v>
      </c>
      <c r="I8" s="1">
        <v>1</v>
      </c>
      <c r="J8" s="1">
        <v>0.048924</v>
      </c>
      <c r="K8" s="1">
        <v>202.113</v>
      </c>
      <c r="L8" s="1">
        <v>130.749</v>
      </c>
      <c r="M8" s="1">
        <v>1</v>
      </c>
      <c r="N8" s="1">
        <v>0.042137</v>
      </c>
    </row>
    <row r="9" spans="1:14" ht="15">
      <c r="A9" s="4">
        <v>6</v>
      </c>
      <c r="B9" s="1" t="s">
        <v>22</v>
      </c>
      <c r="C9" s="1" t="s">
        <v>14</v>
      </c>
      <c r="D9" s="1">
        <v>95</v>
      </c>
      <c r="E9" s="1">
        <v>0.14798</v>
      </c>
      <c r="F9" s="1">
        <v>0.14798</v>
      </c>
      <c r="G9" s="1">
        <v>62929</v>
      </c>
      <c r="H9" s="1">
        <v>0.19641</v>
      </c>
      <c r="I9" s="1">
        <v>0.19641</v>
      </c>
      <c r="J9" s="1">
        <v>0</v>
      </c>
      <c r="K9" s="1">
        <v>169.106</v>
      </c>
      <c r="L9" s="1">
        <v>106.417</v>
      </c>
      <c r="M9" s="1">
        <v>0.1545</v>
      </c>
      <c r="N9" s="1">
        <v>0</v>
      </c>
    </row>
    <row r="10" spans="1:14" ht="15">
      <c r="A10" s="4">
        <v>7</v>
      </c>
      <c r="B10" s="1" t="s">
        <v>22</v>
      </c>
      <c r="C10" s="1" t="s">
        <v>15</v>
      </c>
      <c r="D10" s="1">
        <v>150</v>
      </c>
      <c r="E10" s="1">
        <v>0.23364</v>
      </c>
      <c r="F10" s="1">
        <v>0.38162</v>
      </c>
      <c r="G10" s="1">
        <v>66200</v>
      </c>
      <c r="H10" s="1">
        <v>0.20662</v>
      </c>
      <c r="I10" s="1">
        <v>0.40302</v>
      </c>
      <c r="J10" s="1">
        <v>0.015315</v>
      </c>
      <c r="K10" s="1">
        <v>243.095</v>
      </c>
      <c r="L10" s="1">
        <v>160.929</v>
      </c>
      <c r="M10" s="1">
        <v>0.38814</v>
      </c>
      <c r="N10" s="1">
        <v>0.013967</v>
      </c>
    </row>
    <row r="11" spans="1:14" ht="15">
      <c r="A11" s="4">
        <v>8</v>
      </c>
      <c r="B11" s="1" t="s">
        <v>22</v>
      </c>
      <c r="C11" s="1" t="s">
        <v>16</v>
      </c>
      <c r="D11" s="1">
        <v>146</v>
      </c>
      <c r="E11" s="1">
        <v>0.22741</v>
      </c>
      <c r="F11" s="1">
        <v>0.60903</v>
      </c>
      <c r="G11" s="1">
        <v>65245</v>
      </c>
      <c r="H11" s="1">
        <v>0.20364</v>
      </c>
      <c r="I11" s="1">
        <v>0.60666</v>
      </c>
      <c r="J11" s="1">
        <v>0.029257</v>
      </c>
      <c r="K11" s="1">
        <v>242.168</v>
      </c>
      <c r="L11" s="1">
        <v>158.003</v>
      </c>
      <c r="M11" s="1">
        <v>0.61754</v>
      </c>
      <c r="N11" s="1">
        <v>0.027379</v>
      </c>
    </row>
    <row r="12" spans="1:14" ht="15">
      <c r="A12" s="4">
        <v>9</v>
      </c>
      <c r="B12" s="1" t="s">
        <v>22</v>
      </c>
      <c r="C12" s="1" t="s">
        <v>17</v>
      </c>
      <c r="D12" s="1">
        <v>110</v>
      </c>
      <c r="E12" s="1">
        <v>0.17134</v>
      </c>
      <c r="F12" s="1">
        <v>0.78037</v>
      </c>
      <c r="G12" s="1">
        <v>64884</v>
      </c>
      <c r="H12" s="1">
        <v>0.20251</v>
      </c>
      <c r="I12" s="1">
        <v>0.80917</v>
      </c>
      <c r="J12" s="1">
        <v>0.009867</v>
      </c>
      <c r="K12" s="1">
        <v>181.09</v>
      </c>
      <c r="L12" s="1">
        <v>117.499</v>
      </c>
      <c r="M12" s="1">
        <v>0.78813</v>
      </c>
      <c r="N12" s="1">
        <v>0.005811</v>
      </c>
    </row>
    <row r="13" spans="1:14" ht="15">
      <c r="A13" s="4">
        <v>10</v>
      </c>
      <c r="B13" s="1" t="s">
        <v>22</v>
      </c>
      <c r="C13" s="1" t="s">
        <v>18</v>
      </c>
      <c r="D13" s="1">
        <v>141</v>
      </c>
      <c r="E13" s="1">
        <v>0.21963</v>
      </c>
      <c r="F13" s="1">
        <v>1</v>
      </c>
      <c r="G13" s="1">
        <v>61143</v>
      </c>
      <c r="H13" s="1">
        <v>0.19083</v>
      </c>
      <c r="I13" s="1">
        <v>1</v>
      </c>
      <c r="J13" s="1">
        <v>0.038661</v>
      </c>
      <c r="K13" s="1">
        <v>238.676</v>
      </c>
      <c r="L13" s="1">
        <v>145.934</v>
      </c>
      <c r="M13" s="1">
        <v>1</v>
      </c>
      <c r="N13" s="1">
        <v>0.026851</v>
      </c>
    </row>
    <row r="14" spans="1:14" ht="15">
      <c r="A14" s="4">
        <v>11</v>
      </c>
      <c r="B14" s="1" t="s">
        <v>23</v>
      </c>
      <c r="C14" s="1" t="s">
        <v>14</v>
      </c>
      <c r="D14" s="1">
        <v>109</v>
      </c>
      <c r="E14" s="1">
        <v>0.1401</v>
      </c>
      <c r="F14" s="1">
        <v>0.1401</v>
      </c>
      <c r="G14" s="1">
        <v>60821</v>
      </c>
      <c r="H14" s="1">
        <v>0.18136</v>
      </c>
      <c r="I14" s="1">
        <v>0.18136</v>
      </c>
      <c r="J14" s="1">
        <v>0</v>
      </c>
      <c r="K14" s="1">
        <v>198.552</v>
      </c>
      <c r="L14" s="1">
        <v>120.761</v>
      </c>
      <c r="M14" s="1">
        <v>0.15036</v>
      </c>
      <c r="N14" s="1">
        <v>0</v>
      </c>
    </row>
    <row r="15" spans="1:14" ht="15">
      <c r="A15" s="4">
        <v>12</v>
      </c>
      <c r="B15" s="1" t="s">
        <v>23</v>
      </c>
      <c r="C15" s="1" t="s">
        <v>15</v>
      </c>
      <c r="D15" s="1">
        <v>130</v>
      </c>
      <c r="E15" s="1">
        <v>0.1671</v>
      </c>
      <c r="F15" s="1">
        <v>0.3072</v>
      </c>
      <c r="G15" s="1">
        <v>67675</v>
      </c>
      <c r="H15" s="1">
        <v>0.20179</v>
      </c>
      <c r="I15" s="1">
        <v>0.38315</v>
      </c>
      <c r="J15" s="1">
        <v>0.002032</v>
      </c>
      <c r="K15" s="1">
        <v>201.308</v>
      </c>
      <c r="L15" s="1">
        <v>136.235</v>
      </c>
      <c r="M15" s="1">
        <v>0.32</v>
      </c>
      <c r="N15" s="1">
        <v>0.000421</v>
      </c>
    </row>
    <row r="16" spans="1:14" ht="15">
      <c r="A16" s="4">
        <v>13</v>
      </c>
      <c r="B16" s="1" t="s">
        <v>23</v>
      </c>
      <c r="C16" s="1" t="s">
        <v>16</v>
      </c>
      <c r="D16" s="1">
        <v>201</v>
      </c>
      <c r="E16" s="1">
        <v>0.25835</v>
      </c>
      <c r="F16" s="1">
        <v>0.56555</v>
      </c>
      <c r="G16" s="1">
        <v>68591</v>
      </c>
      <c r="H16" s="1">
        <v>0.20453</v>
      </c>
      <c r="I16" s="1">
        <v>0.58768</v>
      </c>
      <c r="J16" s="1">
        <v>0.038191</v>
      </c>
      <c r="K16" s="1">
        <v>303.135</v>
      </c>
      <c r="L16" s="1">
        <v>207.923</v>
      </c>
      <c r="M16" s="1">
        <v>0.57889</v>
      </c>
      <c r="N16" s="1">
        <v>0.034169</v>
      </c>
    </row>
    <row r="17" spans="1:14" ht="15">
      <c r="A17" s="4">
        <v>14</v>
      </c>
      <c r="B17" s="1" t="s">
        <v>23</v>
      </c>
      <c r="C17" s="1" t="s">
        <v>17</v>
      </c>
      <c r="D17" s="1">
        <v>142</v>
      </c>
      <c r="E17" s="1">
        <v>0.18252</v>
      </c>
      <c r="F17" s="1">
        <v>0.74807</v>
      </c>
      <c r="G17" s="1">
        <v>67354</v>
      </c>
      <c r="H17" s="1">
        <v>0.20084</v>
      </c>
      <c r="I17" s="1">
        <v>0.78851</v>
      </c>
      <c r="J17" s="1">
        <v>0.031869</v>
      </c>
      <c r="K17" s="1">
        <v>218.607</v>
      </c>
      <c r="L17" s="1">
        <v>147.241</v>
      </c>
      <c r="M17" s="1">
        <v>0.76222</v>
      </c>
      <c r="N17" s="1">
        <v>0.025648</v>
      </c>
    </row>
    <row r="18" spans="1:14" ht="15">
      <c r="A18" s="4">
        <v>15</v>
      </c>
      <c r="B18" s="1" t="s">
        <v>23</v>
      </c>
      <c r="C18" s="1" t="s">
        <v>18</v>
      </c>
      <c r="D18" s="1">
        <v>196</v>
      </c>
      <c r="E18" s="1">
        <v>0.25193</v>
      </c>
      <c r="F18" s="1">
        <v>1</v>
      </c>
      <c r="G18" s="1">
        <v>70925</v>
      </c>
      <c r="H18" s="1">
        <v>0.21149</v>
      </c>
      <c r="I18" s="1">
        <v>1</v>
      </c>
      <c r="J18" s="1">
        <v>0.072312</v>
      </c>
      <c r="K18" s="1">
        <v>269.247</v>
      </c>
      <c r="L18" s="1">
        <v>190.963</v>
      </c>
      <c r="M18" s="1">
        <v>1</v>
      </c>
      <c r="N18" s="1">
        <v>0.051939</v>
      </c>
    </row>
    <row r="19" spans="1:14" ht="15">
      <c r="A19" s="4">
        <v>16</v>
      </c>
      <c r="B19" s="1" t="s">
        <v>24</v>
      </c>
      <c r="C19" s="1" t="s">
        <v>14</v>
      </c>
      <c r="D19" s="1">
        <v>104</v>
      </c>
      <c r="E19" s="1">
        <v>0.12637</v>
      </c>
      <c r="F19" s="1">
        <v>0.12637</v>
      </c>
      <c r="G19" s="1">
        <v>64053</v>
      </c>
      <c r="H19" s="1">
        <v>0.18446</v>
      </c>
      <c r="I19" s="1">
        <v>0.18446</v>
      </c>
      <c r="J19" s="1">
        <v>0</v>
      </c>
      <c r="K19" s="1">
        <v>175.626</v>
      </c>
      <c r="L19" s="1">
        <v>112.494</v>
      </c>
      <c r="M19" s="1">
        <v>0.13532</v>
      </c>
      <c r="N19" s="1">
        <v>0</v>
      </c>
    </row>
    <row r="20" spans="1:14" ht="15">
      <c r="A20" s="4">
        <v>17</v>
      </c>
      <c r="B20" s="1" t="s">
        <v>24</v>
      </c>
      <c r="C20" s="1" t="s">
        <v>15</v>
      </c>
      <c r="D20" s="1">
        <v>182</v>
      </c>
      <c r="E20" s="1">
        <v>0.22114</v>
      </c>
      <c r="F20" s="1">
        <v>0.34751</v>
      </c>
      <c r="G20" s="1">
        <v>69877</v>
      </c>
      <c r="H20" s="1">
        <v>0.20124</v>
      </c>
      <c r="I20" s="1">
        <v>0.3857</v>
      </c>
      <c r="J20" s="1">
        <v>0.015363</v>
      </c>
      <c r="K20" s="1">
        <v>268.889</v>
      </c>
      <c r="L20" s="1">
        <v>187.891</v>
      </c>
      <c r="M20" s="1">
        <v>0.36134</v>
      </c>
      <c r="N20" s="1">
        <v>0.014461</v>
      </c>
    </row>
    <row r="21" spans="1:14" ht="15">
      <c r="A21" s="4">
        <v>18</v>
      </c>
      <c r="B21" s="1" t="s">
        <v>24</v>
      </c>
      <c r="C21" s="1" t="s">
        <v>16</v>
      </c>
      <c r="D21" s="1">
        <v>170</v>
      </c>
      <c r="E21" s="1">
        <v>0.20656</v>
      </c>
      <c r="F21" s="1">
        <v>0.55407</v>
      </c>
      <c r="G21" s="1">
        <v>71312</v>
      </c>
      <c r="H21" s="1">
        <v>0.20537</v>
      </c>
      <c r="I21" s="1">
        <v>0.59107</v>
      </c>
      <c r="J21" s="1">
        <v>0.023666</v>
      </c>
      <c r="K21" s="1">
        <v>242.839</v>
      </c>
      <c r="L21" s="1">
        <v>173.173</v>
      </c>
      <c r="M21" s="1">
        <v>0.56965</v>
      </c>
      <c r="N21" s="1">
        <v>0.0206</v>
      </c>
    </row>
    <row r="22" spans="1:14" ht="15">
      <c r="A22" s="4">
        <v>19</v>
      </c>
      <c r="B22" s="1" t="s">
        <v>24</v>
      </c>
      <c r="C22" s="1" t="s">
        <v>17</v>
      </c>
      <c r="D22" s="1">
        <v>157</v>
      </c>
      <c r="E22" s="1">
        <v>0.19077</v>
      </c>
      <c r="F22" s="1">
        <v>0.74484</v>
      </c>
      <c r="G22" s="1">
        <v>71113</v>
      </c>
      <c r="H22" s="1">
        <v>0.2048</v>
      </c>
      <c r="I22" s="1">
        <v>0.79586</v>
      </c>
      <c r="J22" s="1">
        <v>0.022951</v>
      </c>
      <c r="K22" s="1">
        <v>217.477</v>
      </c>
      <c r="L22" s="1">
        <v>154.655</v>
      </c>
      <c r="M22" s="1">
        <v>0.75569</v>
      </c>
      <c r="N22" s="1">
        <v>0.013898</v>
      </c>
    </row>
    <row r="23" spans="1:14" ht="15">
      <c r="A23" s="4">
        <v>20</v>
      </c>
      <c r="B23" s="1" t="s">
        <v>24</v>
      </c>
      <c r="C23" s="1" t="s">
        <v>18</v>
      </c>
      <c r="D23" s="1">
        <v>210</v>
      </c>
      <c r="E23" s="1">
        <v>0.25516</v>
      </c>
      <c r="F23" s="1">
        <v>1</v>
      </c>
      <c r="G23" s="1">
        <v>70884</v>
      </c>
      <c r="H23" s="1">
        <v>0.20414</v>
      </c>
      <c r="I23" s="1">
        <v>1</v>
      </c>
      <c r="J23" s="1">
        <v>0.073979</v>
      </c>
      <c r="K23" s="1">
        <v>286.52</v>
      </c>
      <c r="L23" s="1">
        <v>203.097</v>
      </c>
      <c r="M23" s="1">
        <v>1</v>
      </c>
      <c r="N23" s="1">
        <v>0.054071</v>
      </c>
    </row>
    <row r="25" ht="15">
      <c r="A2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2010-02-24T22:14:48Z</cp:lastPrinted>
  <dcterms:created xsi:type="dcterms:W3CDTF">2009-11-25T16:19:17Z</dcterms:created>
  <dcterms:modified xsi:type="dcterms:W3CDTF">2010-11-05T15:22:12Z</dcterms:modified>
  <cp:category/>
  <cp:version/>
  <cp:contentType/>
  <cp:contentStatus/>
</cp:coreProperties>
</file>