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1050" windowWidth="12435" windowHeight="12300" activeTab="0"/>
  </bookViews>
  <sheets>
    <sheet name="MS_Lorenz_Urban_T1" sheetId="1" r:id="rId1"/>
    <sheet name="MS_Lorenz_Urban_T4" sheetId="2" r:id="rId2"/>
    <sheet name="Urban_data_T1" sheetId="3" r:id="rId3"/>
    <sheet name="Urban_data_T5" sheetId="4" r:id="rId4"/>
    <sheet name="Original_data" sheetId="5" r:id="rId5"/>
  </sheets>
  <definedNames/>
  <calcPr fullCalcOnLoad="1"/>
</workbook>
</file>

<file path=xl/sharedStrings.xml><?xml version="1.0" encoding="utf-8"?>
<sst xmlns="http://schemas.openxmlformats.org/spreadsheetml/2006/main" count="56" uniqueCount="25">
  <si>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</si>
  <si>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</si>
  <si>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</si>
  <si>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</si>
  <si>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</si>
  <si>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</si>
  <si>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</si>
  <si>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</si>
  <si>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</si>
  <si>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</si>
  <si>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</si>
  <si>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</si>
  <si>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</si>
  <si>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</si>
  <si>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fys</t>
  </si>
  <si>
    <t>U1</t>
  </si>
  <si>
    <t>U2</t>
  </si>
  <si>
    <t>U3</t>
  </si>
  <si>
    <t>U4</t>
  </si>
  <si>
    <t>U5</t>
  </si>
  <si>
    <t>Urban: Crude and Adjusted Lorenz Curve and GINI coefficient for MS (ages &gt;= 16)</t>
  </si>
  <si>
    <t>01: 1984/85-1989/90</t>
  </si>
  <si>
    <t>02: 1990/91-1995/96</t>
  </si>
  <si>
    <t>03: 1996/97-2001/02</t>
  </si>
  <si>
    <t>04: 2002/03-2007/08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</si>
</sst>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Univers 45 Light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605"/>
          <c:w val="0.95025"/>
          <c:h val="0.751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0.20166</c:v>
                </c:pt>
                <c:pt idx="2">
                  <c:v>0.40721</c:v>
                </c:pt>
                <c:pt idx="3">
                  <c:v>0.60847</c:v>
                </c:pt>
                <c:pt idx="4">
                  <c:v>0.8016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0.19776</c:v>
                </c:pt>
                <c:pt idx="2">
                  <c:v>0.387</c:v>
                </c:pt>
                <c:pt idx="3">
                  <c:v>0.60662</c:v>
                </c:pt>
                <c:pt idx="4">
                  <c:v>0.80364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20101921"/>
        <c:axId val="46699562"/>
      </c:scatterChart>
      <c:valAx>
        <c:axId val="2010192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46699562"/>
        <c:crosses val="autoZero"/>
        <c:crossBetween val="midCat"/>
        <c:dispUnits/>
        <c:majorUnit val="0.2"/>
      </c:valAx>
      <c:valAx>
        <c:axId val="4669956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Multiple Sclerosis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075"/>
          <c:w val="0.3805"/>
          <c:h val="0.0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.066"/>
          <c:w val="0.944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Urban_data_T5!$I$2:$I$7</c:f>
              <c:numCache>
                <c:ptCount val="6"/>
                <c:pt idx="0">
                  <c:v>0</c:v>
                </c:pt>
                <c:pt idx="1">
                  <c:v>0.19775</c:v>
                </c:pt>
                <c:pt idx="2">
                  <c:v>0.39906</c:v>
                </c:pt>
                <c:pt idx="3">
                  <c:v>0.60029</c:v>
                </c:pt>
                <c:pt idx="4">
                  <c:v>0.79998</c:v>
                </c:pt>
                <c:pt idx="5">
                  <c:v>1</c:v>
                </c:pt>
              </c:numCache>
            </c:numRef>
          </c:xVal>
          <c:yVal>
            <c:numRef>
              <c:f>Urban_data_T5!$M$2:$M$7</c:f>
              <c:numCache>
                <c:ptCount val="6"/>
                <c:pt idx="0">
                  <c:v>0</c:v>
                </c:pt>
                <c:pt idx="1">
                  <c:v>0.1899</c:v>
                </c:pt>
                <c:pt idx="2">
                  <c:v>0.38506</c:v>
                </c:pt>
                <c:pt idx="3">
                  <c:v>0.60293</c:v>
                </c:pt>
                <c:pt idx="4">
                  <c:v>0.80018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Urban_data_T5!$Q$2:$Q$7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17642875"/>
        <c:axId val="24568148"/>
      </c:scatterChart>
      <c:valAx>
        <c:axId val="1764287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24568148"/>
        <c:crosses val="autoZero"/>
        <c:crossBetween val="midCat"/>
        <c:dispUnits/>
        <c:majorUnit val="0.2"/>
      </c:valAx>
      <c:valAx>
        <c:axId val="2456814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Multiple Sclerosis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64287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825"/>
          <c:y val="0.90875"/>
          <c:w val="0.380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0.22625</cdr:x>
      <cdr:y>0.78875</cdr:y>
    </cdr:from>
    <cdr:to>
      <cdr:x>0.30675</cdr:x>
      <cdr:y>0.8625</cdr:y>
    </cdr:to>
    <cdr:sp textlink="Urban_data_T1!$P$3">
      <cdr:nvSpPr>
        <cdr:cNvPr id="1" name="TextBox 4"/>
        <cdr:cNvSpPr txBox="1">
          <a:spLocks noChangeArrowheads="1"/>
        </cdr:cNvSpPr>
      </cdr:nvSpPr>
      <cdr:spPr>
        <a:xfrm>
          <a:off x="1971675" y="5019675"/>
          <a:ext cx="704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e923273-ad49-4126-9e1e-1bf12e3251d1}" type="TxLink">
            <a:rPr lang="en-US" cap="none" sz="1200" b="0" i="0" u="none" baseline="0">
              <a:solidFill>
                <a:srgbClr val="000000"/>
              </a:solidFill>
            </a:rPr>
            <a:t>20.2%
U1</a:t>
          </a:fld>
        </a:p>
      </cdr:txBody>
    </cdr:sp>
  </cdr:relSizeAnchor>
  <cdr:relSizeAnchor xmlns:cdr="http://schemas.openxmlformats.org/drawingml/2006/chartDrawing">
    <cdr:from>
      <cdr:x>0.39525</cdr:x>
      <cdr:y>0.79</cdr:y>
    </cdr:from>
    <cdr:to>
      <cdr:x>0.4765</cdr:x>
      <cdr:y>0.85975</cdr:y>
    </cdr:to>
    <cdr:sp textlink="Urban_data_T1!$P$4">
      <cdr:nvSpPr>
        <cdr:cNvPr id="2" name="TextBox 1"/>
        <cdr:cNvSpPr txBox="1">
          <a:spLocks noChangeArrowheads="1"/>
        </cdr:cNvSpPr>
      </cdr:nvSpPr>
      <cdr:spPr>
        <a:xfrm>
          <a:off x="3457575" y="5029200"/>
          <a:ext cx="7143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0888305b-3b08-4a5d-a93a-0955f7ce145b}" type="TxLink">
            <a:rPr lang="en-US" cap="none" sz="1200" b="0" i="0" u="none" baseline="0">
              <a:solidFill>
                <a:srgbClr val="000000"/>
              </a:solidFill>
            </a:rPr>
            <a:t>40.7%
U2</a:t>
          </a:fld>
        </a:p>
      </cdr:txBody>
    </cdr:sp>
  </cdr:relSizeAnchor>
  <cdr:relSizeAnchor xmlns:cdr="http://schemas.openxmlformats.org/drawingml/2006/chartDrawing">
    <cdr:from>
      <cdr:x>0.56675</cdr:x>
      <cdr:y>0.78875</cdr:y>
    </cdr:from>
    <cdr:to>
      <cdr:x>0.647</cdr:x>
      <cdr:y>0.8585</cdr:y>
    </cdr:to>
    <cdr:sp textlink="Urban_data_T1!$P$5">
      <cdr:nvSpPr>
        <cdr:cNvPr id="3" name="TextBox 1"/>
        <cdr:cNvSpPr txBox="1">
          <a:spLocks noChangeArrowheads="1"/>
        </cdr:cNvSpPr>
      </cdr:nvSpPr>
      <cdr:spPr>
        <a:xfrm>
          <a:off x="495300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97a5fed-dda6-438d-87fc-04cc4670cdc4}" type="TxLink">
            <a:rPr lang="en-US" cap="none" sz="1200" b="0" i="0" u="none" baseline="0">
              <a:solidFill>
                <a:srgbClr val="000000"/>
              </a:solidFill>
            </a:rPr>
            <a:t>60.8%
U3</a:t>
          </a:fld>
        </a:p>
      </cdr:txBody>
    </cdr:sp>
  </cdr:relSizeAnchor>
  <cdr:relSizeAnchor xmlns:cdr="http://schemas.openxmlformats.org/drawingml/2006/chartDrawing">
    <cdr:from>
      <cdr:x>0.7355</cdr:x>
      <cdr:y>0.79075</cdr:y>
    </cdr:from>
    <cdr:to>
      <cdr:x>0.816</cdr:x>
      <cdr:y>0.861</cdr:y>
    </cdr:to>
    <cdr:sp textlink="Urban_data_T1!$P$6">
      <cdr:nvSpPr>
        <cdr:cNvPr id="4" name="TextBox 1"/>
        <cdr:cNvSpPr txBox="1">
          <a:spLocks noChangeArrowheads="1"/>
        </cdr:cNvSpPr>
      </cdr:nvSpPr>
      <cdr:spPr>
        <a:xfrm>
          <a:off x="6429375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d3d11df-2748-420f-80dd-eabb1559b086}" type="TxLink">
            <a:rPr lang="en-US" cap="none" sz="1200" b="0" i="0" u="none" baseline="0">
              <a:solidFill>
                <a:srgbClr val="000000"/>
              </a:solidFill>
            </a:rPr>
            <a:t>80.2%
U4</a:t>
          </a:fld>
        </a:p>
      </cdr:txBody>
    </cdr:sp>
  </cdr:relSizeAnchor>
  <cdr:relSizeAnchor xmlns:cdr="http://schemas.openxmlformats.org/drawingml/2006/chartDrawing">
    <cdr:from>
      <cdr:x>0.9035</cdr:x>
      <cdr:y>0.79</cdr:y>
    </cdr:from>
    <cdr:to>
      <cdr:x>0.99075</cdr:x>
      <cdr:y>0.85975</cdr:y>
    </cdr:to>
    <cdr:sp textlink="Urban_data_T1!$P$7">
      <cdr:nvSpPr>
        <cdr:cNvPr id="5" name="TextBox 1"/>
        <cdr:cNvSpPr txBox="1">
          <a:spLocks noChangeArrowheads="1"/>
        </cdr:cNvSpPr>
      </cdr:nvSpPr>
      <cdr:spPr>
        <a:xfrm>
          <a:off x="7905750" y="5029200"/>
          <a:ext cx="7620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dcd8890e-fb02-4795-ad9a-ea87a72b0248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0.1025</cdr:x>
      <cdr:y>0</cdr:y>
    </cdr:from>
    <cdr:to>
      <cdr:x>0.982</cdr:x>
      <cdr:y>0.08425</cdr:y>
    </cdr:to>
    <cdr:sp>
      <cdr:nvSpPr>
        <cdr:cNvPr id="6" name="TextBox 10"/>
        <cdr:cNvSpPr txBox="1">
          <a:spLocks noChangeArrowheads="1"/>
        </cdr:cNvSpPr>
      </cdr:nvSpPr>
      <cdr:spPr>
        <a:xfrm>
          <a:off x="895350" y="0"/>
          <a:ext cx="76962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5.29: Adjusted Lorenz Curve for Multiple Sclerosis in Urban Areas 1984/85-1989/90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 16+</a:t>
          </a:r>
        </a:p>
      </cdr:txBody>
    </cdr:sp>
  </cdr:relSizeAnchor>
  <cdr:relSizeAnchor xmlns:cdr="http://schemas.openxmlformats.org/drawingml/2006/chartDrawing">
    <cdr:from>
      <cdr:x>0.7125</cdr:x>
      <cdr:y>0.968</cdr:y>
    </cdr:from>
    <cdr:to>
      <cdr:x>1</cdr:x>
      <cdr:y>1</cdr:y>
    </cdr:to>
    <cdr:sp>
      <cdr:nvSpPr>
        <cdr:cNvPr id="7" name="TextBox 11"/>
        <cdr:cNvSpPr txBox="1">
          <a:spLocks noChangeArrowheads="1"/>
        </cdr:cNvSpPr>
      </cdr:nvSpPr>
      <cdr:spPr>
        <a:xfrm>
          <a:off x="6229350" y="6162675"/>
          <a:ext cx="2514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0.67175</cdr:x>
      <cdr:y>0.746</cdr:y>
    </cdr:from>
    <cdr:to>
      <cdr:x>0.9875</cdr:x>
      <cdr:y>0.7795</cdr:y>
    </cdr:to>
    <cdr:sp>
      <cdr:nvSpPr>
        <cdr:cNvPr id="8" name="TextBox 12"/>
        <cdr:cNvSpPr txBox="1">
          <a:spLocks noChangeArrowheads="1"/>
        </cdr:cNvSpPr>
      </cdr:nvSpPr>
      <cdr:spPr>
        <a:xfrm>
          <a:off x="5876925" y="4752975"/>
          <a:ext cx="27622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GINI =   0.010   (95% Cl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0, 0.033, NS)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0.2465</cdr:x>
      <cdr:y>0.7915</cdr:y>
    </cdr:from>
    <cdr:to>
      <cdr:x>0.3255</cdr:x>
      <cdr:y>0.86175</cdr:y>
    </cdr:to>
    <cdr:sp textlink="Urban_data_T5!$P$3">
      <cdr:nvSpPr>
        <cdr:cNvPr id="1" name="TextBox 1"/>
        <cdr:cNvSpPr txBox="1">
          <a:spLocks noChangeArrowheads="1"/>
        </cdr:cNvSpPr>
      </cdr:nvSpPr>
      <cdr:spPr>
        <a:xfrm>
          <a:off x="21526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97aafbdd-7058-4148-9912-296eb54b2149}" type="TxLink">
            <a:rPr lang="en-US" cap="none" sz="1200" b="0" i="0" u="none" baseline="0">
              <a:solidFill>
                <a:srgbClr val="000000"/>
              </a:solidFill>
            </a:rPr>
            <a:t>19.8%
U1</a:t>
          </a:fld>
        </a:p>
      </cdr:txBody>
    </cdr:sp>
  </cdr:relSizeAnchor>
  <cdr:relSizeAnchor xmlns:cdr="http://schemas.openxmlformats.org/drawingml/2006/chartDrawing">
    <cdr:from>
      <cdr:x>0.4115</cdr:x>
      <cdr:y>0.79075</cdr:y>
    </cdr:from>
    <cdr:to>
      <cdr:x>0.4915</cdr:x>
      <cdr:y>0.8605</cdr:y>
    </cdr:to>
    <cdr:sp textlink="Urban_data_T5!$P$4">
      <cdr:nvSpPr>
        <cdr:cNvPr id="2" name="TextBox 1"/>
        <cdr:cNvSpPr txBox="1">
          <a:spLocks noChangeArrowheads="1"/>
        </cdr:cNvSpPr>
      </cdr:nvSpPr>
      <cdr:spPr>
        <a:xfrm>
          <a:off x="3600450" y="503872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2d81cbb-358e-40f4-be75-7eb9e3c08573}" type="TxLink">
            <a:rPr lang="en-US" cap="none" sz="1200" b="0" i="0" u="none" baseline="0">
              <a:solidFill>
                <a:srgbClr val="000000"/>
              </a:solidFill>
            </a:rPr>
            <a:t>39.9%
U2</a:t>
          </a:fld>
        </a:p>
      </cdr:txBody>
    </cdr:sp>
  </cdr:relSizeAnchor>
  <cdr:relSizeAnchor xmlns:cdr="http://schemas.openxmlformats.org/drawingml/2006/chartDrawing">
    <cdr:from>
      <cdr:x>0.582</cdr:x>
      <cdr:y>0.79075</cdr:y>
    </cdr:from>
    <cdr:to>
      <cdr:x>0.66175</cdr:x>
      <cdr:y>0.8605</cdr:y>
    </cdr:to>
    <cdr:sp textlink="Urban_data_T5!$P$5">
      <cdr:nvSpPr>
        <cdr:cNvPr id="3" name="TextBox 1"/>
        <cdr:cNvSpPr txBox="1">
          <a:spLocks noChangeArrowheads="1"/>
        </cdr:cNvSpPr>
      </cdr:nvSpPr>
      <cdr:spPr>
        <a:xfrm>
          <a:off x="50863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9c1518b-0ff1-4822-bc29-646e1743785a}" type="TxLink">
            <a:rPr lang="en-US" cap="none" sz="1200" b="0" i="0" u="none" baseline="0">
              <a:solidFill>
                <a:srgbClr val="000000"/>
              </a:solidFill>
            </a:rPr>
            <a:t>60.0%
U3</a:t>
          </a:fld>
        </a:p>
      </cdr:txBody>
    </cdr:sp>
  </cdr:relSizeAnchor>
  <cdr:relSizeAnchor xmlns:cdr="http://schemas.openxmlformats.org/drawingml/2006/chartDrawing">
    <cdr:from>
      <cdr:x>0.74875</cdr:x>
      <cdr:y>0.79075</cdr:y>
    </cdr:from>
    <cdr:to>
      <cdr:x>0.82775</cdr:x>
      <cdr:y>0.8605</cdr:y>
    </cdr:to>
    <cdr:sp textlink="Urban_data_T5!$P$6">
      <cdr:nvSpPr>
        <cdr:cNvPr id="4" name="TextBox 1"/>
        <cdr:cNvSpPr txBox="1">
          <a:spLocks noChangeArrowheads="1"/>
        </cdr:cNvSpPr>
      </cdr:nvSpPr>
      <cdr:spPr>
        <a:xfrm>
          <a:off x="655320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3aa203e-483d-43ea-8380-de2ad5220b82}" type="TxLink">
            <a:rPr lang="en-US" cap="none" sz="1200" b="0" i="0" u="none" baseline="0">
              <a:solidFill>
                <a:srgbClr val="000000"/>
              </a:solidFill>
            </a:rPr>
            <a:t>80.0%
U4</a:t>
          </a:fld>
        </a:p>
      </cdr:txBody>
    </cdr:sp>
  </cdr:relSizeAnchor>
  <cdr:relSizeAnchor xmlns:cdr="http://schemas.openxmlformats.org/drawingml/2006/chartDrawing">
    <cdr:from>
      <cdr:x>0.91375</cdr:x>
      <cdr:y>0.788</cdr:y>
    </cdr:from>
    <cdr:to>
      <cdr:x>1</cdr:x>
      <cdr:y>0.858</cdr:y>
    </cdr:to>
    <cdr:sp textlink="Urban_data_T5!$P$7">
      <cdr:nvSpPr>
        <cdr:cNvPr id="5" name="TextBox 1"/>
        <cdr:cNvSpPr txBox="1">
          <a:spLocks noChangeArrowheads="1"/>
        </cdr:cNvSpPr>
      </cdr:nvSpPr>
      <cdr:spPr>
        <a:xfrm>
          <a:off x="7991475" y="5019675"/>
          <a:ext cx="7524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215a1672-d9eb-4bef-a8a9-fe473580d477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0.113</cdr:x>
      <cdr:y>0</cdr:y>
    </cdr:from>
    <cdr:to>
      <cdr:x>0.9725</cdr:x>
      <cdr:y>0.08975</cdr:y>
    </cdr:to>
    <cdr:sp>
      <cdr:nvSpPr>
        <cdr:cNvPr id="6" name="TextBox 9"/>
        <cdr:cNvSpPr txBox="1">
          <a:spLocks noChangeArrowheads="1"/>
        </cdr:cNvSpPr>
      </cdr:nvSpPr>
      <cdr:spPr>
        <a:xfrm>
          <a:off x="981075" y="0"/>
          <a:ext cx="75247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5.30: Adjusted Lorenz Curve for Multiple Sclerosis in Urban Areas 2004/05-2007/08  </a:t>
          </a:r>
          <a:r>
            <a:rPr lang="en-US" cap="none" sz="13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(2004/05-2007/08) age &amp; sex, residents 16+</a:t>
          </a:r>
          <a:r>
            <a:rPr lang="en-US" cap="none" sz="12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0.7215</cdr:x>
      <cdr:y>0.9695</cdr:y>
    </cdr:from>
    <cdr:to>
      <cdr:x>1</cdr:x>
      <cdr:y>1</cdr:y>
    </cdr:to>
    <cdr:sp>
      <cdr:nvSpPr>
        <cdr:cNvPr id="7" name="TextBox 10"/>
        <cdr:cNvSpPr txBox="1">
          <a:spLocks noChangeArrowheads="1"/>
        </cdr:cNvSpPr>
      </cdr:nvSpPr>
      <cdr:spPr>
        <a:xfrm>
          <a:off x="6315075" y="6172200"/>
          <a:ext cx="2438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Manitoba Centre for Health Policy, 2010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</a:p>
      </cdr:txBody>
    </cdr:sp>
  </cdr:relSizeAnchor>
  <cdr:relSizeAnchor xmlns:cdr="http://schemas.openxmlformats.org/drawingml/2006/chartDrawing">
    <cdr:from>
      <cdr:x>0.674</cdr:x>
      <cdr:y>0.7455</cdr:y>
    </cdr:from>
    <cdr:to>
      <cdr:x>0.9925</cdr:x>
      <cdr:y>0.785</cdr:y>
    </cdr:to>
    <cdr:sp>
      <cdr:nvSpPr>
        <cdr:cNvPr id="8" name="TextBox 11"/>
        <cdr:cNvSpPr txBox="1">
          <a:spLocks noChangeArrowheads="1"/>
        </cdr:cNvSpPr>
      </cdr:nvSpPr>
      <cdr:spPr>
        <a:xfrm>
          <a:off x="5895975" y="4743450"/>
          <a:ext cx="2790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   0.008   (95% Cl 0, 0.026, NS)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O9" sqref="O9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01: 1984/85-1989/90</v>
      </c>
      <c r="C3" s="4" t="str">
        <f>Original_data!C4</f>
        <v>U1</v>
      </c>
      <c r="D3" s="4">
        <f>Original_data!D4</f>
        <v>225</v>
      </c>
      <c r="E3" s="4">
        <f>Original_data!E4</f>
        <v>0.18263</v>
      </c>
      <c r="F3" s="4">
        <f>Original_data!F4</f>
        <v>0.18263</v>
      </c>
      <c r="G3" s="4">
        <f>Original_data!G4</f>
        <v>106908</v>
      </c>
      <c r="H3" s="4">
        <f>Original_data!H4</f>
        <v>0.20166</v>
      </c>
      <c r="I3" s="4">
        <f>Original_data!I4</f>
        <v>0.20166</v>
      </c>
      <c r="J3" s="4">
        <f>Original_data!J4</f>
        <v>0</v>
      </c>
      <c r="K3" s="4">
        <f>Original_data!K4</f>
        <v>248.26</v>
      </c>
      <c r="L3" s="4">
        <f>Original_data!L4</f>
        <v>265.41</v>
      </c>
      <c r="M3" s="4">
        <f>Original_data!M4</f>
        <v>0.19776</v>
      </c>
      <c r="N3" s="4">
        <f>Original_data!N4</f>
        <v>0</v>
      </c>
      <c r="O3" t="str">
        <f>C3</f>
        <v>U1</v>
      </c>
      <c r="P3" s="1" t="str">
        <f>(TEXT(I3,"0.0%")&amp;CHAR(10)&amp;O3)</f>
        <v>20.2%
U1</v>
      </c>
    </row>
    <row r="4" spans="1:16" ht="30">
      <c r="A4" s="4">
        <f>Original_data!A5</f>
        <v>2</v>
      </c>
      <c r="B4" s="4" t="str">
        <f>Original_data!B5</f>
        <v>01: 1984/85-1989/90</v>
      </c>
      <c r="C4" s="4" t="str">
        <f>Original_data!C5</f>
        <v>U2</v>
      </c>
      <c r="D4" s="4">
        <f>Original_data!D5</f>
        <v>227</v>
      </c>
      <c r="E4" s="4">
        <f>Original_data!E5</f>
        <v>0.18425</v>
      </c>
      <c r="F4" s="4">
        <f>Original_data!F5</f>
        <v>0.36688</v>
      </c>
      <c r="G4" s="4">
        <f>Original_data!G5</f>
        <v>108971</v>
      </c>
      <c r="H4" s="4">
        <f>Original_data!H5</f>
        <v>0.20555</v>
      </c>
      <c r="I4" s="4">
        <f>Original_data!I5</f>
        <v>0.40721</v>
      </c>
      <c r="J4" s="4">
        <f>Original_data!J5</f>
        <v>0.000383</v>
      </c>
      <c r="K4" s="4">
        <f>Original_data!K5</f>
        <v>233.058</v>
      </c>
      <c r="L4" s="4">
        <f>Original_data!L5</f>
        <v>253.966</v>
      </c>
      <c r="M4" s="4">
        <f>Original_data!M5</f>
        <v>0.387</v>
      </c>
      <c r="N4" s="4">
        <f>Original_data!N5</f>
        <v>0.002489</v>
      </c>
      <c r="O4" t="str">
        <f>C4</f>
        <v>U2</v>
      </c>
      <c r="P4" s="1" t="str">
        <f>(TEXT(I4,"0.0%")&amp;CHAR(10)&amp;O4)</f>
        <v>40.7%
U2</v>
      </c>
    </row>
    <row r="5" spans="1:16" ht="30">
      <c r="A5" s="4">
        <f>Original_data!A6</f>
        <v>3</v>
      </c>
      <c r="B5" s="4" t="str">
        <f>Original_data!B6</f>
        <v>01: 1984/85-1989/90</v>
      </c>
      <c r="C5" s="4" t="str">
        <f>Original_data!C6</f>
        <v>U3</v>
      </c>
      <c r="D5" s="4">
        <f>Original_data!D6</f>
        <v>272</v>
      </c>
      <c r="E5" s="4">
        <f>Original_data!E6</f>
        <v>0.22078</v>
      </c>
      <c r="F5" s="4">
        <f>Original_data!F6</f>
        <v>0.58766</v>
      </c>
      <c r="G5" s="4">
        <f>Original_data!G6</f>
        <v>106699</v>
      </c>
      <c r="H5" s="4">
        <f>Original_data!H6</f>
        <v>0.20126</v>
      </c>
      <c r="I5" s="4">
        <f>Original_data!I6</f>
        <v>0.60847</v>
      </c>
      <c r="J5" s="4">
        <f>Original_data!J6</f>
        <v>0.015679</v>
      </c>
      <c r="K5" s="4">
        <f>Original_data!K6</f>
        <v>276.246</v>
      </c>
      <c r="L5" s="4">
        <f>Original_data!L6</f>
        <v>294.752</v>
      </c>
      <c r="M5" s="4">
        <f>Original_data!M6</f>
        <v>0.60662</v>
      </c>
      <c r="N5" s="4">
        <f>Original_data!N6</f>
        <v>0.009055</v>
      </c>
      <c r="O5" t="str">
        <f>C5</f>
        <v>U3</v>
      </c>
      <c r="P5" s="1" t="str">
        <f>(TEXT(I5,"0.0%")&amp;CHAR(10)&amp;O5)</f>
        <v>60.8%
U3</v>
      </c>
    </row>
    <row r="6" spans="1:16" ht="30">
      <c r="A6" s="4">
        <f>Original_data!A7</f>
        <v>4</v>
      </c>
      <c r="B6" s="4" t="str">
        <f>Original_data!B7</f>
        <v>01: 1984/85-1989/90</v>
      </c>
      <c r="C6" s="4" t="str">
        <f>Original_data!C7</f>
        <v>U4</v>
      </c>
      <c r="D6" s="4">
        <f>Original_data!D7</f>
        <v>250</v>
      </c>
      <c r="E6" s="4">
        <f>Original_data!E7</f>
        <v>0.20292</v>
      </c>
      <c r="F6" s="4">
        <f>Original_data!F7</f>
        <v>0.79058</v>
      </c>
      <c r="G6" s="4">
        <f>Original_data!G7</f>
        <v>102386</v>
      </c>
      <c r="H6" s="4">
        <f>Original_data!H7</f>
        <v>0.19313</v>
      </c>
      <c r="I6" s="4">
        <f>Original_data!I7</f>
        <v>0.8016</v>
      </c>
      <c r="J6" s="4">
        <f>Original_data!J7</f>
        <v>0.025657</v>
      </c>
      <c r="K6" s="4">
        <f>Original_data!K7</f>
        <v>258.257</v>
      </c>
      <c r="L6" s="4">
        <f>Original_data!L7</f>
        <v>264.419</v>
      </c>
      <c r="M6" s="4">
        <f>Original_data!M7</f>
        <v>0.80364</v>
      </c>
      <c r="N6" s="4">
        <f>Original_data!N7</f>
        <v>0.011782</v>
      </c>
      <c r="O6" t="str">
        <f>C6</f>
        <v>U4</v>
      </c>
      <c r="P6" s="1" t="str">
        <f>(TEXT(I6,"0.0%")&amp;CHAR(10)&amp;O6)</f>
        <v>80.2%
U4</v>
      </c>
    </row>
    <row r="7" spans="1:16" ht="30">
      <c r="A7" s="4">
        <f>Original_data!A8</f>
        <v>5</v>
      </c>
      <c r="B7" s="4" t="str">
        <f>Original_data!B8</f>
        <v>01: 1984/85-1989/90</v>
      </c>
      <c r="C7" s="4" t="str">
        <f>Original_data!C8</f>
        <v>U5</v>
      </c>
      <c r="D7" s="4">
        <f>Original_data!D8</f>
        <v>258</v>
      </c>
      <c r="E7" s="4">
        <f>Original_data!E8</f>
        <v>0.20942</v>
      </c>
      <c r="F7" s="4">
        <f>Original_data!F8</f>
        <v>1</v>
      </c>
      <c r="G7" s="4">
        <f>Original_data!G8</f>
        <v>105182</v>
      </c>
      <c r="H7" s="4">
        <f>Original_data!H8</f>
        <v>0.1984</v>
      </c>
      <c r="I7" s="4">
        <f>Original_data!I8</f>
        <v>1</v>
      </c>
      <c r="J7" s="4">
        <f>Original_data!J8</f>
        <v>0.036671</v>
      </c>
      <c r="K7" s="4">
        <f>Original_data!K8</f>
        <v>250.544</v>
      </c>
      <c r="L7" s="4">
        <f>Original_data!L8</f>
        <v>263.527</v>
      </c>
      <c r="M7" s="4">
        <f>Original_data!M8</f>
        <v>1</v>
      </c>
      <c r="N7" s="4">
        <f>Original_data!N8</f>
        <v>0.009739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0.010</v>
      </c>
    </row>
    <row r="9" ht="15">
      <c r="A9" s="1">
        <f>Original_data!A30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8" sqref="A8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fys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8.25">
      <c r="A3" s="4">
        <f>Original_data!A19</f>
        <v>16</v>
      </c>
      <c r="B3" s="4" t="str">
        <f>Original_data!B19</f>
        <v>04: 2002/03-2007/08</v>
      </c>
      <c r="C3" s="4" t="str">
        <f>Original_data!C19</f>
        <v>U1</v>
      </c>
      <c r="D3" s="4">
        <f>Original_data!D19</f>
        <v>278</v>
      </c>
      <c r="E3" s="4">
        <f>Original_data!E19</f>
        <v>0.17332</v>
      </c>
      <c r="F3" s="4">
        <f>Original_data!F19</f>
        <v>0.17332</v>
      </c>
      <c r="G3" s="4">
        <f>Original_data!G19</f>
        <v>112645</v>
      </c>
      <c r="H3" s="4">
        <f>Original_data!H19</f>
        <v>0.19775</v>
      </c>
      <c r="I3" s="4">
        <f>Original_data!I19</f>
        <v>0.19775</v>
      </c>
      <c r="J3" s="4">
        <f>Original_data!J19</f>
        <v>0</v>
      </c>
      <c r="K3" s="4">
        <f>Original_data!K19</f>
        <v>266.329</v>
      </c>
      <c r="L3" s="4">
        <f>Original_data!L19</f>
        <v>300.006</v>
      </c>
      <c r="M3" s="4">
        <f>Original_data!M19</f>
        <v>0.1899</v>
      </c>
      <c r="N3" s="4">
        <f>Original_data!N19</f>
        <v>0</v>
      </c>
      <c r="O3" t="str">
        <f>C3</f>
        <v>U1</v>
      </c>
      <c r="P3" s="1" t="str">
        <f>(TEXT(I3,"0.0%")&amp;CHAR(10)&amp;O3)</f>
        <v>19.8%
U1</v>
      </c>
      <c r="Q3">
        <v>0.2</v>
      </c>
    </row>
    <row r="4" spans="1:17" ht="38.25">
      <c r="A4" s="4">
        <f>Original_data!A20</f>
        <v>17</v>
      </c>
      <c r="B4" s="4" t="str">
        <f>Original_data!B20</f>
        <v>04: 2002/03-2007/08</v>
      </c>
      <c r="C4" s="4" t="str">
        <f>Original_data!C20</f>
        <v>U2</v>
      </c>
      <c r="D4" s="4">
        <f>Original_data!D20</f>
        <v>310</v>
      </c>
      <c r="E4" s="4">
        <f>Original_data!E20</f>
        <v>0.19327</v>
      </c>
      <c r="F4" s="4">
        <f>Original_data!F20</f>
        <v>0.36658</v>
      </c>
      <c r="G4" s="4">
        <f>Original_data!G20</f>
        <v>114674</v>
      </c>
      <c r="H4" s="4">
        <f>Original_data!H20</f>
        <v>0.20131</v>
      </c>
      <c r="I4" s="4">
        <f>Original_data!I20</f>
        <v>0.39906</v>
      </c>
      <c r="J4" s="4">
        <f>Original_data!J20</f>
        <v>0.003328</v>
      </c>
      <c r="K4" s="4">
        <f>Original_data!K20</f>
        <v>268.863</v>
      </c>
      <c r="L4" s="4">
        <f>Original_data!L20</f>
        <v>308.316</v>
      </c>
      <c r="M4" s="4">
        <f>Original_data!M20</f>
        <v>0.38506</v>
      </c>
      <c r="N4" s="4">
        <f>Original_data!N20</f>
        <v>0.000364</v>
      </c>
      <c r="O4" t="str">
        <f>C4</f>
        <v>U2</v>
      </c>
      <c r="P4" s="1" t="str">
        <f>(TEXT(I4,"0.0%")&amp;CHAR(10)&amp;O4)</f>
        <v>39.9%
U2</v>
      </c>
      <c r="Q4">
        <v>0.4</v>
      </c>
    </row>
    <row r="5" spans="1:17" ht="38.25">
      <c r="A5" s="4">
        <f>Original_data!A21</f>
        <v>18</v>
      </c>
      <c r="B5" s="4" t="str">
        <f>Original_data!B21</f>
        <v>04: 2002/03-2007/08</v>
      </c>
      <c r="C5" s="4" t="str">
        <f>Original_data!C21</f>
        <v>U3</v>
      </c>
      <c r="D5" s="4">
        <f>Original_data!D21</f>
        <v>354</v>
      </c>
      <c r="E5" s="4">
        <f>Original_data!E21</f>
        <v>0.2207</v>
      </c>
      <c r="F5" s="4">
        <f>Original_data!F21</f>
        <v>0.58728</v>
      </c>
      <c r="G5" s="4">
        <f>Original_data!G21</f>
        <v>114630</v>
      </c>
      <c r="H5" s="4">
        <f>Original_data!H21</f>
        <v>0.20123</v>
      </c>
      <c r="I5" s="4">
        <f>Original_data!I21</f>
        <v>0.60029</v>
      </c>
      <c r="J5" s="4">
        <f>Original_data!J21</f>
        <v>0.017631</v>
      </c>
      <c r="K5" s="4">
        <f>Original_data!K21</f>
        <v>300.259</v>
      </c>
      <c r="L5" s="4">
        <f>Original_data!L21</f>
        <v>344.186</v>
      </c>
      <c r="M5" s="4">
        <f>Original_data!M21</f>
        <v>0.60293</v>
      </c>
      <c r="N5" s="4">
        <f>Original_data!N21</f>
        <v>0.009818</v>
      </c>
      <c r="O5" t="str">
        <f>C5</f>
        <v>U3</v>
      </c>
      <c r="P5" s="1" t="str">
        <f>(TEXT(I5,"0.0%")&amp;CHAR(10)&amp;O5)</f>
        <v>60.0%
U3</v>
      </c>
      <c r="Q5">
        <v>0.6</v>
      </c>
    </row>
    <row r="6" spans="1:17" ht="38.25">
      <c r="A6" s="4">
        <f>Original_data!A22</f>
        <v>19</v>
      </c>
      <c r="B6" s="4" t="str">
        <f>Original_data!B22</f>
        <v>04: 2002/03-2007/08</v>
      </c>
      <c r="C6" s="4" t="str">
        <f>Original_data!C22</f>
        <v>U4</v>
      </c>
      <c r="D6" s="4">
        <f>Original_data!D22</f>
        <v>327</v>
      </c>
      <c r="E6" s="4">
        <f>Original_data!E22</f>
        <v>0.20387</v>
      </c>
      <c r="F6" s="4">
        <f>Original_data!F22</f>
        <v>0.79115</v>
      </c>
      <c r="G6" s="4">
        <f>Original_data!G22</f>
        <v>113747</v>
      </c>
      <c r="H6" s="4">
        <f>Original_data!H22</f>
        <v>0.19968</v>
      </c>
      <c r="I6" s="4">
        <f>Original_data!I22</f>
        <v>0.79998</v>
      </c>
      <c r="J6" s="4">
        <f>Original_data!J22</f>
        <v>0.022739</v>
      </c>
      <c r="K6" s="4">
        <f>Original_data!K22</f>
        <v>273.961</v>
      </c>
      <c r="L6" s="4">
        <f>Original_data!L22</f>
        <v>311.622</v>
      </c>
      <c r="M6" s="4">
        <f>Original_data!M22</f>
        <v>0.80018</v>
      </c>
      <c r="N6" s="4">
        <f>Original_data!N22</f>
        <v>0.007833</v>
      </c>
      <c r="O6" t="str">
        <f>C6</f>
        <v>U4</v>
      </c>
      <c r="P6" s="1" t="str">
        <f>(TEXT(I6,"0.0%")&amp;CHAR(10)&amp;O6)</f>
        <v>80.0%
U4</v>
      </c>
      <c r="Q6">
        <v>0.8</v>
      </c>
    </row>
    <row r="7" spans="1:17" ht="38.25">
      <c r="A7" s="4">
        <f>Original_data!A23</f>
        <v>20</v>
      </c>
      <c r="B7" s="4" t="str">
        <f>Original_data!B23</f>
        <v>04: 2002/03-2007/08</v>
      </c>
      <c r="C7" s="4" t="str">
        <f>Original_data!C23</f>
        <v>U5</v>
      </c>
      <c r="D7" s="4">
        <f>Original_data!D23</f>
        <v>335</v>
      </c>
      <c r="E7" s="4">
        <f>Original_data!E23</f>
        <v>0.20885</v>
      </c>
      <c r="F7" s="4">
        <f>Original_data!F23</f>
        <v>1</v>
      </c>
      <c r="G7" s="4">
        <f>Original_data!G23</f>
        <v>113940</v>
      </c>
      <c r="H7" s="4">
        <f>Original_data!H23</f>
        <v>0.20002</v>
      </c>
      <c r="I7" s="4">
        <f>Original_data!I23</f>
        <v>1</v>
      </c>
      <c r="J7" s="4">
        <f>Original_data!J23</f>
        <v>0.03157</v>
      </c>
      <c r="K7" s="4">
        <f>Original_data!K23</f>
        <v>277.059</v>
      </c>
      <c r="L7" s="4">
        <f>Original_data!L23</f>
        <v>315.681</v>
      </c>
      <c r="M7" s="4">
        <f>Original_data!M23</f>
        <v>1</v>
      </c>
      <c r="N7" s="4">
        <f>Original_data!N23</f>
        <v>0.007633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>
        <f>Original_data!A30</f>
        <v>0</v>
      </c>
      <c r="N8" t="str">
        <f>FIXED(N7,3)</f>
        <v>0.008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1.57421875" style="0" customWidth="1"/>
    <col min="2" max="2" width="20.57421875" style="0" customWidth="1"/>
    <col min="3" max="3" width="7.8515625" style="0" customWidth="1"/>
    <col min="4" max="4" width="11.00390625" style="0" bestFit="1" customWidth="1"/>
    <col min="5" max="5" width="12.7109375" style="0" bestFit="1" customWidth="1"/>
    <col min="6" max="6" width="24.00390625" style="0" bestFit="1" customWidth="1"/>
    <col min="7" max="7" width="13.28125" style="0" bestFit="1" customWidth="1"/>
    <col min="8" max="8" width="15.00390625" style="0" bestFit="1" customWidth="1"/>
    <col min="9" max="9" width="26.28125" style="0" bestFit="1" customWidth="1"/>
    <col min="10" max="10" width="11.00390625" style="0" bestFit="1" customWidth="1"/>
    <col min="11" max="11" width="8.140625" style="0" customWidth="1"/>
    <col min="12" max="12" width="11.57421875" style="0" bestFit="1" customWidth="1"/>
    <col min="13" max="13" width="24.57421875" style="0" bestFit="1" customWidth="1"/>
    <col min="14" max="14" width="11.57421875" style="0" bestFit="1" customWidth="1"/>
  </cols>
  <sheetData>
    <row r="1" ht="15">
      <c r="A1" s="5" t="s">
        <v>20</v>
      </c>
    </row>
    <row r="2" ht="15">
      <c r="A2" s="2"/>
    </row>
    <row r="3" spans="1:14" ht="15">
      <c r="A3" s="4" t="s">
        <v>0</v>
      </c>
      <c r="B3" s="4" t="s">
        <v>14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15">
      <c r="A4" s="4">
        <v>1</v>
      </c>
      <c r="B4" s="1" t="s">
        <v>21</v>
      </c>
      <c r="C4" s="1" t="s">
        <v>15</v>
      </c>
      <c r="D4" s="1">
        <v>225</v>
      </c>
      <c r="E4" s="1">
        <v>0.18263</v>
      </c>
      <c r="F4" s="1">
        <v>0.18263</v>
      </c>
      <c r="G4" s="1">
        <v>106908</v>
      </c>
      <c r="H4" s="1">
        <v>0.20166</v>
      </c>
      <c r="I4" s="1">
        <v>0.20166</v>
      </c>
      <c r="J4" s="1">
        <v>0</v>
      </c>
      <c r="K4" s="1">
        <v>248.26</v>
      </c>
      <c r="L4" s="1">
        <v>265.41</v>
      </c>
      <c r="M4" s="1">
        <v>0.19776</v>
      </c>
      <c r="N4" s="1">
        <v>0</v>
      </c>
    </row>
    <row r="5" spans="1:14" ht="15">
      <c r="A5" s="4">
        <v>2</v>
      </c>
      <c r="B5" s="1" t="s">
        <v>21</v>
      </c>
      <c r="C5" s="1" t="s">
        <v>16</v>
      </c>
      <c r="D5" s="1">
        <v>227</v>
      </c>
      <c r="E5" s="1">
        <v>0.18425</v>
      </c>
      <c r="F5" s="1">
        <v>0.36688</v>
      </c>
      <c r="G5" s="1">
        <v>108971</v>
      </c>
      <c r="H5" s="1">
        <v>0.20555</v>
      </c>
      <c r="I5" s="1">
        <v>0.40721</v>
      </c>
      <c r="J5" s="1">
        <v>0.000383</v>
      </c>
      <c r="K5" s="1">
        <v>233.058</v>
      </c>
      <c r="L5" s="1">
        <v>253.966</v>
      </c>
      <c r="M5" s="1">
        <v>0.387</v>
      </c>
      <c r="N5" s="1">
        <v>0.002489</v>
      </c>
    </row>
    <row r="6" spans="1:14" ht="15">
      <c r="A6" s="4">
        <v>3</v>
      </c>
      <c r="B6" s="1" t="s">
        <v>21</v>
      </c>
      <c r="C6" s="1" t="s">
        <v>17</v>
      </c>
      <c r="D6" s="1">
        <v>272</v>
      </c>
      <c r="E6" s="1">
        <v>0.22078</v>
      </c>
      <c r="F6" s="1">
        <v>0.58766</v>
      </c>
      <c r="G6" s="1">
        <v>106699</v>
      </c>
      <c r="H6" s="1">
        <v>0.20126</v>
      </c>
      <c r="I6" s="1">
        <v>0.60847</v>
      </c>
      <c r="J6" s="1">
        <v>0.015679</v>
      </c>
      <c r="K6" s="1">
        <v>276.246</v>
      </c>
      <c r="L6" s="1">
        <v>294.752</v>
      </c>
      <c r="M6" s="1">
        <v>0.60662</v>
      </c>
      <c r="N6" s="1">
        <v>0.009055</v>
      </c>
    </row>
    <row r="7" spans="1:14" ht="15">
      <c r="A7" s="4">
        <v>4</v>
      </c>
      <c r="B7" s="1" t="s">
        <v>21</v>
      </c>
      <c r="C7" s="1" t="s">
        <v>18</v>
      </c>
      <c r="D7" s="1">
        <v>250</v>
      </c>
      <c r="E7" s="1">
        <v>0.20292</v>
      </c>
      <c r="F7" s="1">
        <v>0.79058</v>
      </c>
      <c r="G7" s="1">
        <v>102386</v>
      </c>
      <c r="H7" s="1">
        <v>0.19313</v>
      </c>
      <c r="I7" s="1">
        <v>0.8016</v>
      </c>
      <c r="J7" s="1">
        <v>0.025657</v>
      </c>
      <c r="K7" s="1">
        <v>258.257</v>
      </c>
      <c r="L7" s="1">
        <v>264.419</v>
      </c>
      <c r="M7" s="1">
        <v>0.80364</v>
      </c>
      <c r="N7" s="1">
        <v>0.011782</v>
      </c>
    </row>
    <row r="8" spans="1:14" ht="15">
      <c r="A8" s="4">
        <v>5</v>
      </c>
      <c r="B8" s="1" t="s">
        <v>21</v>
      </c>
      <c r="C8" s="1" t="s">
        <v>19</v>
      </c>
      <c r="D8" s="1">
        <v>258</v>
      </c>
      <c r="E8" s="1">
        <v>0.20942</v>
      </c>
      <c r="F8" s="1">
        <v>1</v>
      </c>
      <c r="G8" s="1">
        <v>105182</v>
      </c>
      <c r="H8" s="1">
        <v>0.1984</v>
      </c>
      <c r="I8" s="1">
        <v>1</v>
      </c>
      <c r="J8" s="1">
        <v>0.036671</v>
      </c>
      <c r="K8" s="1">
        <v>250.544</v>
      </c>
      <c r="L8" s="1">
        <v>263.527</v>
      </c>
      <c r="M8" s="1">
        <v>1</v>
      </c>
      <c r="N8" s="1">
        <v>0.009739</v>
      </c>
    </row>
    <row r="9" spans="1:14" ht="15">
      <c r="A9" s="4">
        <v>6</v>
      </c>
      <c r="B9" s="1" t="s">
        <v>22</v>
      </c>
      <c r="C9" s="1" t="s">
        <v>15</v>
      </c>
      <c r="D9" s="1">
        <v>222</v>
      </c>
      <c r="E9" s="1">
        <v>0.16481</v>
      </c>
      <c r="F9" s="1">
        <v>0.16481</v>
      </c>
      <c r="G9" s="1">
        <v>107662</v>
      </c>
      <c r="H9" s="1">
        <v>0.19912</v>
      </c>
      <c r="I9" s="1">
        <v>0.19912</v>
      </c>
      <c r="J9" s="1">
        <v>0</v>
      </c>
      <c r="K9" s="1">
        <v>233.52</v>
      </c>
      <c r="L9" s="1">
        <v>251.413</v>
      </c>
      <c r="M9" s="1">
        <v>0.18038</v>
      </c>
      <c r="N9" s="1">
        <v>0</v>
      </c>
    </row>
    <row r="10" spans="1:14" ht="15">
      <c r="A10" s="4">
        <v>7</v>
      </c>
      <c r="B10" s="1" t="s">
        <v>22</v>
      </c>
      <c r="C10" s="1" t="s">
        <v>16</v>
      </c>
      <c r="D10" s="1">
        <v>246</v>
      </c>
      <c r="E10" s="1">
        <v>0.18263</v>
      </c>
      <c r="F10" s="1">
        <v>0.34744</v>
      </c>
      <c r="G10" s="1">
        <v>110329</v>
      </c>
      <c r="H10" s="1">
        <v>0.20406</v>
      </c>
      <c r="I10" s="1">
        <v>0.40318</v>
      </c>
      <c r="J10" s="1">
        <v>0.002735</v>
      </c>
      <c r="K10" s="1">
        <v>237.023</v>
      </c>
      <c r="L10" s="1">
        <v>261.505</v>
      </c>
      <c r="M10" s="1">
        <v>0.36801</v>
      </c>
      <c r="N10" s="1">
        <v>0.000552</v>
      </c>
    </row>
    <row r="11" spans="1:14" ht="15">
      <c r="A11" s="4">
        <v>8</v>
      </c>
      <c r="B11" s="1" t="s">
        <v>22</v>
      </c>
      <c r="C11" s="1" t="s">
        <v>17</v>
      </c>
      <c r="D11" s="1">
        <v>308</v>
      </c>
      <c r="E11" s="1">
        <v>0.22866</v>
      </c>
      <c r="F11" s="1">
        <v>0.5761</v>
      </c>
      <c r="G11" s="1">
        <v>108904</v>
      </c>
      <c r="H11" s="1">
        <v>0.20142</v>
      </c>
      <c r="I11" s="1">
        <v>0.6046</v>
      </c>
      <c r="J11" s="1">
        <v>0.024943</v>
      </c>
      <c r="K11" s="1">
        <v>293.515</v>
      </c>
      <c r="L11" s="1">
        <v>319.65</v>
      </c>
      <c r="M11" s="1">
        <v>0.59735</v>
      </c>
      <c r="N11" s="1">
        <v>0.018894</v>
      </c>
    </row>
    <row r="12" spans="1:14" ht="15">
      <c r="A12" s="4">
        <v>9</v>
      </c>
      <c r="B12" s="1" t="s">
        <v>22</v>
      </c>
      <c r="C12" s="1" t="s">
        <v>18</v>
      </c>
      <c r="D12" s="1">
        <v>273</v>
      </c>
      <c r="E12" s="1">
        <v>0.20267</v>
      </c>
      <c r="F12" s="1">
        <v>0.77877</v>
      </c>
      <c r="G12" s="1">
        <v>105778</v>
      </c>
      <c r="H12" s="1">
        <v>0.19564</v>
      </c>
      <c r="I12" s="1">
        <v>0.80024</v>
      </c>
      <c r="J12" s="1">
        <v>0.034772</v>
      </c>
      <c r="K12" s="1">
        <v>257.526</v>
      </c>
      <c r="L12" s="1">
        <v>272.406</v>
      </c>
      <c r="M12" s="1">
        <v>0.7928</v>
      </c>
      <c r="N12" s="1">
        <v>0.020195</v>
      </c>
    </row>
    <row r="13" spans="1:14" ht="15">
      <c r="A13" s="4">
        <v>10</v>
      </c>
      <c r="B13" s="1" t="s">
        <v>22</v>
      </c>
      <c r="C13" s="1" t="s">
        <v>19</v>
      </c>
      <c r="D13" s="1">
        <v>298</v>
      </c>
      <c r="E13" s="1">
        <v>0.22123</v>
      </c>
      <c r="F13" s="1">
        <v>1</v>
      </c>
      <c r="G13" s="1">
        <v>108009</v>
      </c>
      <c r="H13" s="1">
        <v>0.19976</v>
      </c>
      <c r="I13" s="1">
        <v>1</v>
      </c>
      <c r="J13" s="1">
        <v>0.05624</v>
      </c>
      <c r="K13" s="1">
        <v>267.379</v>
      </c>
      <c r="L13" s="1">
        <v>288.794</v>
      </c>
      <c r="M13" s="1">
        <v>1</v>
      </c>
      <c r="N13" s="1">
        <v>0.027635</v>
      </c>
    </row>
    <row r="14" spans="1:14" ht="15">
      <c r="A14" s="4">
        <v>11</v>
      </c>
      <c r="B14" s="1" t="s">
        <v>23</v>
      </c>
      <c r="C14" s="1" t="s">
        <v>15</v>
      </c>
      <c r="D14" s="1">
        <v>243</v>
      </c>
      <c r="E14" s="1">
        <v>0.15557</v>
      </c>
      <c r="F14" s="1">
        <v>0.15557</v>
      </c>
      <c r="G14" s="1">
        <v>108971</v>
      </c>
      <c r="H14" s="1">
        <v>0.20005</v>
      </c>
      <c r="I14" s="1">
        <v>0.20005</v>
      </c>
      <c r="J14" s="1">
        <v>0</v>
      </c>
      <c r="K14" s="1">
        <v>243.329</v>
      </c>
      <c r="L14" s="1">
        <v>265.158</v>
      </c>
      <c r="M14" s="1">
        <v>0.17137</v>
      </c>
      <c r="N14" s="1">
        <v>0</v>
      </c>
    </row>
    <row r="15" spans="1:14" ht="15">
      <c r="A15" s="4">
        <v>12</v>
      </c>
      <c r="B15" s="1" t="s">
        <v>23</v>
      </c>
      <c r="C15" s="1" t="s">
        <v>16</v>
      </c>
      <c r="D15" s="1">
        <v>310</v>
      </c>
      <c r="E15" s="1">
        <v>0.19846</v>
      </c>
      <c r="F15" s="1">
        <v>0.35403</v>
      </c>
      <c r="G15" s="1">
        <v>110290</v>
      </c>
      <c r="H15" s="1">
        <v>0.20247</v>
      </c>
      <c r="I15" s="1">
        <v>0.40253</v>
      </c>
      <c r="J15" s="1">
        <v>0.008204</v>
      </c>
      <c r="K15" s="1">
        <v>285.425</v>
      </c>
      <c r="L15" s="1">
        <v>314.796</v>
      </c>
      <c r="M15" s="1">
        <v>0.37482</v>
      </c>
      <c r="N15" s="1">
        <v>0.006003</v>
      </c>
    </row>
    <row r="16" spans="1:14" ht="15">
      <c r="A16" s="4">
        <v>13</v>
      </c>
      <c r="B16" s="1" t="s">
        <v>23</v>
      </c>
      <c r="C16" s="1" t="s">
        <v>17</v>
      </c>
      <c r="D16" s="1">
        <v>326</v>
      </c>
      <c r="E16" s="1">
        <v>0.20871</v>
      </c>
      <c r="F16" s="1">
        <v>0.56274</v>
      </c>
      <c r="G16" s="1">
        <v>110431</v>
      </c>
      <c r="H16" s="1">
        <v>0.20273</v>
      </c>
      <c r="I16" s="1">
        <v>0.60526</v>
      </c>
      <c r="J16" s="1">
        <v>0.02044</v>
      </c>
      <c r="K16" s="1">
        <v>292.062</v>
      </c>
      <c r="L16" s="1">
        <v>322.526</v>
      </c>
      <c r="M16" s="1">
        <v>0.58326</v>
      </c>
      <c r="N16" s="1">
        <v>0.01392</v>
      </c>
    </row>
    <row r="17" spans="1:14" ht="15">
      <c r="A17" s="4">
        <v>14</v>
      </c>
      <c r="B17" s="1" t="s">
        <v>23</v>
      </c>
      <c r="C17" s="1" t="s">
        <v>18</v>
      </c>
      <c r="D17" s="1">
        <v>341</v>
      </c>
      <c r="E17" s="1">
        <v>0.21831</v>
      </c>
      <c r="F17" s="1">
        <v>0.78105</v>
      </c>
      <c r="G17" s="1">
        <v>107901</v>
      </c>
      <c r="H17" s="1">
        <v>0.19809</v>
      </c>
      <c r="I17" s="1">
        <v>0.80335</v>
      </c>
      <c r="J17" s="1">
        <v>0.041102</v>
      </c>
      <c r="K17" s="1">
        <v>303.335</v>
      </c>
      <c r="L17" s="1">
        <v>327.301</v>
      </c>
      <c r="M17" s="1">
        <v>0.7948</v>
      </c>
      <c r="N17" s="1">
        <v>0.026413</v>
      </c>
    </row>
    <row r="18" spans="1:14" ht="15">
      <c r="A18" s="4">
        <v>15</v>
      </c>
      <c r="B18" s="1" t="s">
        <v>23</v>
      </c>
      <c r="C18" s="1" t="s">
        <v>19</v>
      </c>
      <c r="D18" s="1">
        <v>342</v>
      </c>
      <c r="E18" s="1">
        <v>0.21895</v>
      </c>
      <c r="F18" s="1">
        <v>1</v>
      </c>
      <c r="G18" s="1">
        <v>107119</v>
      </c>
      <c r="H18" s="1">
        <v>0.19665</v>
      </c>
      <c r="I18" s="1">
        <v>1</v>
      </c>
      <c r="J18" s="1">
        <v>0.0634</v>
      </c>
      <c r="K18" s="1">
        <v>296.41</v>
      </c>
      <c r="L18" s="1">
        <v>317.512</v>
      </c>
      <c r="M18" s="1">
        <v>1</v>
      </c>
      <c r="N18" s="1">
        <v>0.034965</v>
      </c>
    </row>
    <row r="19" spans="1:14" ht="15">
      <c r="A19" s="4">
        <v>16</v>
      </c>
      <c r="B19" s="1" t="s">
        <v>24</v>
      </c>
      <c r="C19" s="1" t="s">
        <v>15</v>
      </c>
      <c r="D19" s="1">
        <v>278</v>
      </c>
      <c r="E19" s="1">
        <v>0.17332</v>
      </c>
      <c r="F19" s="1">
        <v>0.17332</v>
      </c>
      <c r="G19" s="1">
        <v>112645</v>
      </c>
      <c r="H19" s="1">
        <v>0.19775</v>
      </c>
      <c r="I19" s="1">
        <v>0.19775</v>
      </c>
      <c r="J19" s="1">
        <v>0</v>
      </c>
      <c r="K19" s="1">
        <v>266.329</v>
      </c>
      <c r="L19" s="1">
        <v>300.006</v>
      </c>
      <c r="M19" s="1">
        <v>0.1899</v>
      </c>
      <c r="N19" s="1">
        <v>0</v>
      </c>
    </row>
    <row r="20" spans="1:14" ht="15">
      <c r="A20" s="4">
        <v>17</v>
      </c>
      <c r="B20" s="1" t="s">
        <v>24</v>
      </c>
      <c r="C20" s="1" t="s">
        <v>16</v>
      </c>
      <c r="D20" s="1">
        <v>310</v>
      </c>
      <c r="E20" s="1">
        <v>0.19327</v>
      </c>
      <c r="F20" s="1">
        <v>0.36658</v>
      </c>
      <c r="G20" s="1">
        <v>114674</v>
      </c>
      <c r="H20" s="1">
        <v>0.20131</v>
      </c>
      <c r="I20" s="1">
        <v>0.39906</v>
      </c>
      <c r="J20" s="1">
        <v>0.003328</v>
      </c>
      <c r="K20" s="1">
        <v>268.863</v>
      </c>
      <c r="L20" s="1">
        <v>308.316</v>
      </c>
      <c r="M20" s="1">
        <v>0.38506</v>
      </c>
      <c r="N20" s="1">
        <v>0.000364</v>
      </c>
    </row>
    <row r="21" spans="1:14" ht="15">
      <c r="A21" s="4">
        <v>18</v>
      </c>
      <c r="B21" s="1" t="s">
        <v>24</v>
      </c>
      <c r="C21" s="1" t="s">
        <v>17</v>
      </c>
      <c r="D21" s="1">
        <v>354</v>
      </c>
      <c r="E21" s="1">
        <v>0.2207</v>
      </c>
      <c r="F21" s="1">
        <v>0.58728</v>
      </c>
      <c r="G21" s="1">
        <v>114630</v>
      </c>
      <c r="H21" s="1">
        <v>0.20123</v>
      </c>
      <c r="I21" s="1">
        <v>0.60029</v>
      </c>
      <c r="J21" s="1">
        <v>0.017631</v>
      </c>
      <c r="K21" s="1">
        <v>300.259</v>
      </c>
      <c r="L21" s="1">
        <v>344.186</v>
      </c>
      <c r="M21" s="1">
        <v>0.60293</v>
      </c>
      <c r="N21" s="1">
        <v>0.009818</v>
      </c>
    </row>
    <row r="22" spans="1:14" ht="15">
      <c r="A22" s="4">
        <v>19</v>
      </c>
      <c r="B22" s="1" t="s">
        <v>24</v>
      </c>
      <c r="C22" s="1" t="s">
        <v>18</v>
      </c>
      <c r="D22" s="1">
        <v>327</v>
      </c>
      <c r="E22" s="1">
        <v>0.20387</v>
      </c>
      <c r="F22" s="1">
        <v>0.79115</v>
      </c>
      <c r="G22" s="1">
        <v>113747</v>
      </c>
      <c r="H22" s="1">
        <v>0.19968</v>
      </c>
      <c r="I22" s="1">
        <v>0.79998</v>
      </c>
      <c r="J22" s="1">
        <v>0.022739</v>
      </c>
      <c r="K22" s="1">
        <v>273.961</v>
      </c>
      <c r="L22" s="1">
        <v>311.622</v>
      </c>
      <c r="M22" s="1">
        <v>0.80018</v>
      </c>
      <c r="N22" s="1">
        <v>0.007833</v>
      </c>
    </row>
    <row r="23" spans="1:14" ht="15">
      <c r="A23" s="4">
        <v>20</v>
      </c>
      <c r="B23" s="1" t="s">
        <v>24</v>
      </c>
      <c r="C23" s="1" t="s">
        <v>19</v>
      </c>
      <c r="D23" s="1">
        <v>335</v>
      </c>
      <c r="E23" s="1">
        <v>0.20885</v>
      </c>
      <c r="F23" s="1">
        <v>1</v>
      </c>
      <c r="G23" s="1">
        <v>113940</v>
      </c>
      <c r="H23" s="1">
        <v>0.20002</v>
      </c>
      <c r="I23" s="1">
        <v>1</v>
      </c>
      <c r="J23" s="1">
        <v>0.03157</v>
      </c>
      <c r="K23" s="1">
        <v>277.059</v>
      </c>
      <c r="L23" s="1">
        <v>315.681</v>
      </c>
      <c r="M23" s="1">
        <v>1</v>
      </c>
      <c r="N23" s="1">
        <v>0.007633</v>
      </c>
    </row>
    <row r="25" ht="15">
      <c r="A2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2010-02-24T22:12:50Z</cp:lastPrinted>
  <dcterms:created xsi:type="dcterms:W3CDTF">2009-11-25T16:19:17Z</dcterms:created>
  <dcterms:modified xsi:type="dcterms:W3CDTF">2010-11-05T15:23:26Z</dcterms:modified>
  <cp:category/>
  <cp:version/>
  <cp:contentType/>
  <cp:contentStatus/>
</cp:coreProperties>
</file>