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86" windowWidth="19320" windowHeight="12450" activeTab="0"/>
  </bookViews>
  <sheets>
    <sheet name="diabetes_Lorenz_rural_T1" sheetId="1" r:id="rId1"/>
    <sheet name="diabetes_Lorenz_rural_T8" sheetId="2" r:id="rId2"/>
    <sheet name="Rural_data_T1" sheetId="3" r:id="rId3"/>
    <sheet name="Rural_data_T8" sheetId="4" r:id="rId4"/>
    <sheet name="Original_data" sheetId="5" r:id="rId5"/>
  </sheets>
  <definedNames/>
  <calcPr fullCalcOnLoad="1"/>
</workbook>
</file>

<file path=xl/sharedStrings.xml><?xml version="1.0" encoding="utf-8"?>
<sst xmlns="http://schemas.openxmlformats.org/spreadsheetml/2006/main" count="106" uniqueCount="29">
  <si>
    <t>Obs</t>
  </si>
  <si>
    <t>chquint</t>
  </si>
  <si>
    <t>crude_num</t>
  </si>
  <si>
    <t>crude_GINI</t>
  </si>
  <si>
    <t>adjust_num</t>
  </si>
  <si>
    <t>adjust_GINI</t>
  </si>
  <si>
    <t>percent_num</t>
  </si>
  <si>
    <t>crude_cum_percent_num</t>
  </si>
  <si>
    <t>crude_denom</t>
  </si>
  <si>
    <t>percent_denom</t>
  </si>
  <si>
    <t>crude_cum_percent_denom</t>
  </si>
  <si>
    <t>adjust_cum_percent_num</t>
  </si>
  <si>
    <t>fys</t>
  </si>
  <si>
    <t>01: 1984/85-1986/87</t>
  </si>
  <si>
    <t>02: 1987/88-1989/90</t>
  </si>
  <si>
    <t>03: 1990/91-1992/93</t>
  </si>
  <si>
    <t>04: 1993/94-1995/96</t>
  </si>
  <si>
    <t>05: 1996/97-1998/99</t>
  </si>
  <si>
    <t>06: 1999/00-2001/02</t>
  </si>
  <si>
    <t>07: 2002/03-2004/05</t>
  </si>
  <si>
    <t>08: 2005/06-2007/08</t>
  </si>
  <si>
    <t>adj_rate</t>
  </si>
  <si>
    <t>Line of equality</t>
  </si>
  <si>
    <t>R1</t>
  </si>
  <si>
    <t>R2</t>
  </si>
  <si>
    <t>R3</t>
  </si>
  <si>
    <t>R4</t>
  </si>
  <si>
    <t>R5</t>
  </si>
  <si>
    <t>RURAL: Crude and Adjusted Lorenz Curve and GINI coefficient for Diabetes (ages &gt;= 19)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</si>
</sst>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</numFmts>
  <fonts count="42">
    <font>
      <sz val="11"/>
      <color theme="1"/>
      <name val="Calibri"/>
      <family val="2"/>
    </font>
    <font>
      <sz val="10"/>
      <color indexed="8"/>
      <name val="Univers 45 Light"/>
      <family val="2"/>
    </font>
    <font>
      <sz val="12"/>
      <color indexed="8"/>
      <name val="Univers 45 Light"/>
      <family val="0"/>
    </font>
    <font>
      <sz val="11"/>
      <color indexed="8"/>
      <name val="Calibri"/>
      <family val="2"/>
    </font>
    <font>
      <sz val="10"/>
      <color indexed="9"/>
      <name val="Univers 45 Light"/>
      <family val="2"/>
    </font>
    <font>
      <sz val="10"/>
      <color indexed="20"/>
      <name val="Univers 45 Light"/>
      <family val="2"/>
    </font>
    <font>
      <b/>
      <sz val="10"/>
      <color indexed="52"/>
      <name val="Univers 45 Light"/>
      <family val="2"/>
    </font>
    <font>
      <b/>
      <sz val="10"/>
      <color indexed="9"/>
      <name val="Univers 45 Light"/>
      <family val="2"/>
    </font>
    <font>
      <i/>
      <sz val="10"/>
      <color indexed="23"/>
      <name val="Univers 45 Light"/>
      <family val="2"/>
    </font>
    <font>
      <sz val="10"/>
      <color indexed="17"/>
      <name val="Univers 45 Light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0"/>
      <color indexed="62"/>
      <name val="Univers 45 Light"/>
      <family val="2"/>
    </font>
    <font>
      <sz val="10"/>
      <color indexed="52"/>
      <name val="Univers 45 Light"/>
      <family val="2"/>
    </font>
    <font>
      <sz val="10"/>
      <color indexed="60"/>
      <name val="Univers 45 Light"/>
      <family val="2"/>
    </font>
    <font>
      <b/>
      <sz val="10"/>
      <color indexed="63"/>
      <name val="Univers 45 Light"/>
      <family val="2"/>
    </font>
    <font>
      <b/>
      <sz val="18"/>
      <color indexed="56"/>
      <name val="Cambria"/>
      <family val="2"/>
    </font>
    <font>
      <b/>
      <sz val="10"/>
      <color indexed="8"/>
      <name val="Univers 45 Light"/>
      <family val="2"/>
    </font>
    <font>
      <sz val="10"/>
      <color indexed="10"/>
      <name val="Univers 45 Light"/>
      <family val="2"/>
    </font>
    <font>
      <b/>
      <sz val="11"/>
      <color indexed="8"/>
      <name val="Calibri"/>
      <family val="2"/>
    </font>
    <font>
      <b/>
      <sz val="12"/>
      <color indexed="8"/>
      <name val="Univers 45 Light"/>
      <family val="0"/>
    </font>
    <font>
      <b/>
      <sz val="13"/>
      <color indexed="8"/>
      <name val="Univers 45 Light"/>
      <family val="0"/>
    </font>
    <font>
      <sz val="8"/>
      <color indexed="8"/>
      <name val="Univers 45 Light"/>
      <family val="0"/>
    </font>
    <font>
      <sz val="10"/>
      <color theme="1"/>
      <name val="Univers 45 Light"/>
      <family val="2"/>
    </font>
    <font>
      <sz val="10"/>
      <color theme="0"/>
      <name val="Univers 45 Light"/>
      <family val="2"/>
    </font>
    <font>
      <sz val="10"/>
      <color rgb="FF9C0006"/>
      <name val="Univers 45 Light"/>
      <family val="2"/>
    </font>
    <font>
      <b/>
      <sz val="10"/>
      <color rgb="FFFA7D00"/>
      <name val="Univers 45 Light"/>
      <family val="2"/>
    </font>
    <font>
      <b/>
      <sz val="10"/>
      <color theme="0"/>
      <name val="Univers 45 Light"/>
      <family val="2"/>
    </font>
    <font>
      <i/>
      <sz val="10"/>
      <color rgb="FF7F7F7F"/>
      <name val="Univers 45 Light"/>
      <family val="2"/>
    </font>
    <font>
      <sz val="10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0"/>
      <color rgb="FF3F3F76"/>
      <name val="Univers 45 Light"/>
      <family val="2"/>
    </font>
    <font>
      <sz val="10"/>
      <color rgb="FFFA7D00"/>
      <name val="Univers 45 Light"/>
      <family val="2"/>
    </font>
    <font>
      <sz val="10"/>
      <color rgb="FF9C6500"/>
      <name val="Univers 45 Light"/>
      <family val="2"/>
    </font>
    <font>
      <b/>
      <sz val="10"/>
      <color rgb="FF3F3F3F"/>
      <name val="Univers 45 Light"/>
      <family val="2"/>
    </font>
    <font>
      <b/>
      <sz val="18"/>
      <color theme="3"/>
      <name val="Cambria"/>
      <family val="2"/>
    </font>
    <font>
      <b/>
      <sz val="10"/>
      <color theme="1"/>
      <name val="Univers 45 Light"/>
      <family val="2"/>
    </font>
    <font>
      <sz val="10"/>
      <color rgb="FFFF0000"/>
      <name val="Univers 45 Light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65" fontId="0" fillId="0" borderId="0" xfId="0" applyNumberForma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Figure 5.3: Adjusted Lorenz Curve for Diabetes in Rural Areas 1984/85-1986/87  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Adjusted by (2005/06-2007/08) age &amp; sex, percent of residents aged 19+</a:t>
            </a:r>
          </a:p>
        </c:rich>
      </c:tx>
      <c:layout>
        <c:manualLayout>
          <c:xMode val="factor"/>
          <c:yMode val="factor"/>
          <c:x val="0.034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05425"/>
          <c:w val="0.94575"/>
          <c:h val="0.7507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Rural_data_T1!$I$2:$I$7</c:f>
              <c:numCache>
                <c:ptCount val="6"/>
                <c:pt idx="0">
                  <c:v>0</c:v>
                </c:pt>
                <c:pt idx="1">
                  <c:v>0.18932</c:v>
                </c:pt>
                <c:pt idx="2">
                  <c:v>0.39462</c:v>
                </c:pt>
                <c:pt idx="3">
                  <c:v>0.60256</c:v>
                </c:pt>
                <c:pt idx="4">
                  <c:v>0.80553</c:v>
                </c:pt>
                <c:pt idx="5">
                  <c:v>1</c:v>
                </c:pt>
              </c:numCache>
            </c:numRef>
          </c:xVal>
          <c:yVal>
            <c:numRef>
              <c:f>Rural_data_T1!$M$2:$M$7</c:f>
              <c:numCache>
                <c:ptCount val="6"/>
                <c:pt idx="0">
                  <c:v>0</c:v>
                </c:pt>
                <c:pt idx="1">
                  <c:v>0.26337</c:v>
                </c:pt>
                <c:pt idx="2">
                  <c:v>0.47904</c:v>
                </c:pt>
                <c:pt idx="3">
                  <c:v>0.65316</c:v>
                </c:pt>
                <c:pt idx="4">
                  <c:v>0.83661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Rural_data_T8!$Q$2:$Q$7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Rural_data_T8!$Q$2:$Q$7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41114696"/>
        <c:axId val="34487945"/>
      </c:scatterChart>
      <c:valAx>
        <c:axId val="4111469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3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34487945"/>
        <c:crosses val="autoZero"/>
        <c:crossBetween val="midCat"/>
        <c:dispUnits/>
        <c:majorUnit val="0.2"/>
      </c:valAx>
      <c:valAx>
        <c:axId val="3448794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Residents with Diabetes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14696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275"/>
          <c:y val="0.921"/>
          <c:w val="0.38"/>
          <c:h val="0.0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Figure 5.4: Adjusted Lorenz Curve for Diabetes in Rural Areas 2005/06-2007/08 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Adjusted by (2005/06-2007/08) age &amp; sex, percent of residents aged 19+</a:t>
            </a:r>
          </a:p>
        </c:rich>
      </c:tx>
      <c:layout>
        <c:manualLayout>
          <c:xMode val="factor"/>
          <c:yMode val="factor"/>
          <c:x val="0.028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615"/>
          <c:w val="0.95"/>
          <c:h val="0.752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Rural_data_T8!$I$2:$I$7</c:f>
              <c:numCache>
                <c:ptCount val="6"/>
                <c:pt idx="0">
                  <c:v>0</c:v>
                </c:pt>
                <c:pt idx="1">
                  <c:v>0.18152</c:v>
                </c:pt>
                <c:pt idx="2">
                  <c:v>0.38145</c:v>
                </c:pt>
                <c:pt idx="3">
                  <c:v>0.5851</c:v>
                </c:pt>
                <c:pt idx="4">
                  <c:v>0.79038</c:v>
                </c:pt>
                <c:pt idx="5">
                  <c:v>1</c:v>
                </c:pt>
              </c:numCache>
            </c:numRef>
          </c:xVal>
          <c:yVal>
            <c:numRef>
              <c:f>Rural_data_T8!$M$2:$M$7</c:f>
              <c:numCache>
                <c:ptCount val="6"/>
                <c:pt idx="0">
                  <c:v>0</c:v>
                </c:pt>
                <c:pt idx="1">
                  <c:v>0.28846</c:v>
                </c:pt>
                <c:pt idx="2">
                  <c:v>0.4964</c:v>
                </c:pt>
                <c:pt idx="3">
                  <c:v>0.66928</c:v>
                </c:pt>
                <c:pt idx="4">
                  <c:v>0.84155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Rural_data_T8!$Q$2:$Q$7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Rural_data_T8!$Q$2:$Q$7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41956050"/>
        <c:axId val="42060131"/>
      </c:scatterChart>
      <c:valAx>
        <c:axId val="4195605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42060131"/>
        <c:crosses val="autoZero"/>
        <c:crossBetween val="midCat"/>
        <c:dispUnits/>
        <c:majorUnit val="0.2"/>
      </c:valAx>
      <c:valAx>
        <c:axId val="4206013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Residents with Diabetes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56050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825"/>
          <c:y val="0.92475"/>
          <c:w val="0.38"/>
          <c:h val="0.0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1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0.2245</cdr:x>
      <cdr:y>0.78725</cdr:y>
    </cdr:from>
    <cdr:to>
      <cdr:x>0.30575</cdr:x>
      <cdr:y>0.8675</cdr:y>
    </cdr:to>
    <cdr:sp textlink="Rural_data_T1!$P$3">
      <cdr:nvSpPr>
        <cdr:cNvPr id="1" name="TextBox 4"/>
        <cdr:cNvSpPr txBox="1">
          <a:spLocks noChangeArrowheads="1"/>
        </cdr:cNvSpPr>
      </cdr:nvSpPr>
      <cdr:spPr>
        <a:xfrm>
          <a:off x="1962150" y="5010150"/>
          <a:ext cx="7143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c3081d55-9e49-490f-8783-e940e0ca72cd}" type="TxLink">
            <a:rPr lang="en-US" cap="none" sz="1200" b="0" i="0" u="none" baseline="0">
              <a:solidFill>
                <a:srgbClr val="000000"/>
              </a:solidFill>
            </a:rPr>
            <a:t>18.9%
R1</a:t>
          </a:fld>
        </a:p>
      </cdr:txBody>
    </cdr:sp>
  </cdr:relSizeAnchor>
  <cdr:relSizeAnchor xmlns:cdr="http://schemas.openxmlformats.org/drawingml/2006/chartDrawing">
    <cdr:from>
      <cdr:x>0.395</cdr:x>
      <cdr:y>0.7885</cdr:y>
    </cdr:from>
    <cdr:to>
      <cdr:x>0.47525</cdr:x>
      <cdr:y>0.859</cdr:y>
    </cdr:to>
    <cdr:sp textlink="Rural_data_T1!$P$4">
      <cdr:nvSpPr>
        <cdr:cNvPr id="2" name="TextBox 1"/>
        <cdr:cNvSpPr txBox="1">
          <a:spLocks noChangeArrowheads="1"/>
        </cdr:cNvSpPr>
      </cdr:nvSpPr>
      <cdr:spPr>
        <a:xfrm>
          <a:off x="3457575" y="501967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7c747e1e-e26b-4cd5-b534-4bc5f5a29fb3}" type="TxLink">
            <a:rPr lang="en-US" cap="none" sz="1200" b="0" i="0" u="none" baseline="0">
              <a:solidFill>
                <a:srgbClr val="000000"/>
              </a:solidFill>
            </a:rPr>
            <a:t>39.5%
R2</a:t>
          </a:fld>
        </a:p>
      </cdr:txBody>
    </cdr:sp>
  </cdr:relSizeAnchor>
  <cdr:relSizeAnchor xmlns:cdr="http://schemas.openxmlformats.org/drawingml/2006/chartDrawing">
    <cdr:from>
      <cdr:x>0.56625</cdr:x>
      <cdr:y>0.78725</cdr:y>
    </cdr:from>
    <cdr:to>
      <cdr:x>0.6475</cdr:x>
      <cdr:y>0.8575</cdr:y>
    </cdr:to>
    <cdr:sp textlink="Rural_data_T1!$P$5">
      <cdr:nvSpPr>
        <cdr:cNvPr id="3" name="TextBox 1"/>
        <cdr:cNvSpPr txBox="1">
          <a:spLocks noChangeArrowheads="1"/>
        </cdr:cNvSpPr>
      </cdr:nvSpPr>
      <cdr:spPr>
        <a:xfrm>
          <a:off x="4953000" y="5010150"/>
          <a:ext cx="7143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28cc0b3f-b9b0-478d-bf30-dcf82810be56}" type="TxLink">
            <a:rPr lang="en-US" cap="none" sz="1200" b="0" i="0" u="none" baseline="0">
              <a:solidFill>
                <a:srgbClr val="000000"/>
              </a:solidFill>
            </a:rPr>
            <a:t>60.3%
R3</a:t>
          </a:fld>
        </a:p>
      </cdr:txBody>
    </cdr:sp>
  </cdr:relSizeAnchor>
  <cdr:relSizeAnchor xmlns:cdr="http://schemas.openxmlformats.org/drawingml/2006/chartDrawing">
    <cdr:from>
      <cdr:x>0.7365</cdr:x>
      <cdr:y>0.78975</cdr:y>
    </cdr:from>
    <cdr:to>
      <cdr:x>0.817</cdr:x>
      <cdr:y>0.86025</cdr:y>
    </cdr:to>
    <cdr:sp textlink="Rural_data_T1!$P$6">
      <cdr:nvSpPr>
        <cdr:cNvPr id="4" name="TextBox 1"/>
        <cdr:cNvSpPr txBox="1">
          <a:spLocks noChangeArrowheads="1"/>
        </cdr:cNvSpPr>
      </cdr:nvSpPr>
      <cdr:spPr>
        <a:xfrm>
          <a:off x="6438900" y="502920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4a1f2dd7-8358-4e80-9243-0d0ee38c5b8a}" type="TxLink">
            <a:rPr lang="en-US" cap="none" sz="1200" b="0" i="0" u="none" baseline="0">
              <a:solidFill>
                <a:srgbClr val="000000"/>
              </a:solidFill>
            </a:rPr>
            <a:t>80.6%
R4</a:t>
          </a:fld>
        </a:p>
      </cdr:txBody>
    </cdr:sp>
  </cdr:relSizeAnchor>
  <cdr:relSizeAnchor xmlns:cdr="http://schemas.openxmlformats.org/drawingml/2006/chartDrawing">
    <cdr:from>
      <cdr:x>0.90525</cdr:x>
      <cdr:y>0.7885</cdr:y>
    </cdr:from>
    <cdr:to>
      <cdr:x>0.992</cdr:x>
      <cdr:y>0.859</cdr:y>
    </cdr:to>
    <cdr:sp textlink="Rural_data_T1!$P$7">
      <cdr:nvSpPr>
        <cdr:cNvPr id="5" name="TextBox 1"/>
        <cdr:cNvSpPr txBox="1">
          <a:spLocks noChangeArrowheads="1"/>
        </cdr:cNvSpPr>
      </cdr:nvSpPr>
      <cdr:spPr>
        <a:xfrm>
          <a:off x="7915275" y="5019675"/>
          <a:ext cx="7620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22ade33d-ecd0-40ad-a782-3a0de2e61fab}" type="TxLink">
            <a:rPr lang="en-US" cap="none" sz="1200" b="0" i="0" u="none" baseline="0">
              <a:solidFill>
                <a:srgbClr val="000000"/>
              </a:solidFill>
            </a:rPr>
            <a:t>100%
R5</a:t>
          </a:fld>
        </a:p>
      </cdr:txBody>
    </cdr:sp>
  </cdr:relSizeAnchor>
  <cdr:relSizeAnchor xmlns:cdr="http://schemas.openxmlformats.org/drawingml/2006/chartDrawing">
    <cdr:from>
      <cdr:x>0.70575</cdr:x>
      <cdr:y>0.9685</cdr:y>
    </cdr:from>
    <cdr:to>
      <cdr:x>1</cdr:x>
      <cdr:y>1</cdr:y>
    </cdr:to>
    <cdr:sp>
      <cdr:nvSpPr>
        <cdr:cNvPr id="6" name="TextBox 10"/>
        <cdr:cNvSpPr txBox="1">
          <a:spLocks noChangeArrowheads="1"/>
        </cdr:cNvSpPr>
      </cdr:nvSpPr>
      <cdr:spPr>
        <a:xfrm>
          <a:off x="6172200" y="6162675"/>
          <a:ext cx="2571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Centre for Health Policy, 2010</a:t>
          </a:r>
        </a:p>
      </cdr:txBody>
    </cdr:sp>
  </cdr:relSizeAnchor>
  <cdr:relSizeAnchor xmlns:cdr="http://schemas.openxmlformats.org/drawingml/2006/chartDrawing">
    <cdr:from>
      <cdr:x>0.67225</cdr:x>
      <cdr:y>0.73825</cdr:y>
    </cdr:from>
    <cdr:to>
      <cdr:x>1</cdr:x>
      <cdr:y>0.775</cdr:y>
    </cdr:to>
    <cdr:sp>
      <cdr:nvSpPr>
        <cdr:cNvPr id="7" name="TextBox 11"/>
        <cdr:cNvSpPr txBox="1">
          <a:spLocks noChangeArrowheads="1"/>
        </cdr:cNvSpPr>
      </cdr:nvSpPr>
      <cdr:spPr>
        <a:xfrm>
          <a:off x="5876925" y="4695825"/>
          <a:ext cx="2867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GINI =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0.097   (95% Cl 0.085, 0.109)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9525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0.24275</cdr:x>
      <cdr:y>0.79225</cdr:y>
    </cdr:from>
    <cdr:to>
      <cdr:x>0.3225</cdr:x>
      <cdr:y>0.86225</cdr:y>
    </cdr:to>
    <cdr:sp textlink="Rural_data_T8!$P$3">
      <cdr:nvSpPr>
        <cdr:cNvPr id="1" name="TextBox 1"/>
        <cdr:cNvSpPr txBox="1">
          <a:spLocks noChangeArrowheads="1"/>
        </cdr:cNvSpPr>
      </cdr:nvSpPr>
      <cdr:spPr>
        <a:xfrm>
          <a:off x="2124075" y="504825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f9d092c-024f-4e17-8507-781befc274f4}" type="TxLink">
            <a:rPr lang="en-US" cap="none" sz="1200" b="0" i="0" u="none" baseline="0">
              <a:solidFill>
                <a:srgbClr val="000000"/>
              </a:solidFill>
            </a:rPr>
            <a:t>18.2%
R1</a:t>
          </a:fld>
        </a:p>
      </cdr:txBody>
    </cdr:sp>
  </cdr:relSizeAnchor>
  <cdr:relSizeAnchor xmlns:cdr="http://schemas.openxmlformats.org/drawingml/2006/chartDrawing">
    <cdr:from>
      <cdr:x>0.41025</cdr:x>
      <cdr:y>0.79075</cdr:y>
    </cdr:from>
    <cdr:to>
      <cdr:x>0.48925</cdr:x>
      <cdr:y>0.861</cdr:y>
    </cdr:to>
    <cdr:sp textlink="Rural_data_T8!$P$4">
      <cdr:nvSpPr>
        <cdr:cNvPr id="2" name="TextBox 1"/>
        <cdr:cNvSpPr txBox="1">
          <a:spLocks noChangeArrowheads="1"/>
        </cdr:cNvSpPr>
      </cdr:nvSpPr>
      <cdr:spPr>
        <a:xfrm>
          <a:off x="3590925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d1e9a084-d3b3-4cac-b0d5-b168bf44b454}" type="TxLink">
            <a:rPr lang="en-US" cap="none" sz="1200" b="0" i="0" u="none" baseline="0">
              <a:solidFill>
                <a:srgbClr val="000000"/>
              </a:solidFill>
            </a:rPr>
            <a:t>38.1%
R2</a:t>
          </a:fld>
        </a:p>
      </cdr:txBody>
    </cdr:sp>
  </cdr:relSizeAnchor>
  <cdr:relSizeAnchor xmlns:cdr="http://schemas.openxmlformats.org/drawingml/2006/chartDrawing">
    <cdr:from>
      <cdr:x>0.5805</cdr:x>
      <cdr:y>0.79075</cdr:y>
    </cdr:from>
    <cdr:to>
      <cdr:x>0.66025</cdr:x>
      <cdr:y>0.861</cdr:y>
    </cdr:to>
    <cdr:sp textlink="Rural_data_T8!$P$5">
      <cdr:nvSpPr>
        <cdr:cNvPr id="3" name="TextBox 1"/>
        <cdr:cNvSpPr txBox="1">
          <a:spLocks noChangeArrowheads="1"/>
        </cdr:cNvSpPr>
      </cdr:nvSpPr>
      <cdr:spPr>
        <a:xfrm>
          <a:off x="5076825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363c84ce-53e8-493b-a835-6fa6e2f191f3}" type="TxLink">
            <a:rPr lang="en-US" cap="none" sz="1200" b="0" i="0" u="none" baseline="0">
              <a:solidFill>
                <a:srgbClr val="000000"/>
              </a:solidFill>
            </a:rPr>
            <a:t>58.5%
R3</a:t>
          </a:fld>
        </a:p>
      </cdr:txBody>
    </cdr:sp>
  </cdr:relSizeAnchor>
  <cdr:relSizeAnchor xmlns:cdr="http://schemas.openxmlformats.org/drawingml/2006/chartDrawing">
    <cdr:from>
      <cdr:x>0.748</cdr:x>
      <cdr:y>0.79075</cdr:y>
    </cdr:from>
    <cdr:to>
      <cdr:x>0.82775</cdr:x>
      <cdr:y>0.861</cdr:y>
    </cdr:to>
    <cdr:sp textlink="Rural_data_T8!$P$6">
      <cdr:nvSpPr>
        <cdr:cNvPr id="4" name="TextBox 1"/>
        <cdr:cNvSpPr txBox="1">
          <a:spLocks noChangeArrowheads="1"/>
        </cdr:cNvSpPr>
      </cdr:nvSpPr>
      <cdr:spPr>
        <a:xfrm>
          <a:off x="6543675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b6cd3e5d-ec63-486d-b5ec-c542e6c9aba1}" type="TxLink">
            <a:rPr lang="en-US" cap="none" sz="1200" b="0" i="0" u="none" baseline="0">
              <a:solidFill>
                <a:srgbClr val="000000"/>
              </a:solidFill>
            </a:rPr>
            <a:t>79.0%
R4</a:t>
          </a:fld>
        </a:p>
      </cdr:txBody>
    </cdr:sp>
  </cdr:relSizeAnchor>
  <cdr:relSizeAnchor xmlns:cdr="http://schemas.openxmlformats.org/drawingml/2006/chartDrawing">
    <cdr:from>
      <cdr:x>0.91375</cdr:x>
      <cdr:y>0.78875</cdr:y>
    </cdr:from>
    <cdr:to>
      <cdr:x>1</cdr:x>
      <cdr:y>0.8585</cdr:y>
    </cdr:to>
    <cdr:sp textlink="Rural_data_T8!$P$7">
      <cdr:nvSpPr>
        <cdr:cNvPr id="5" name="TextBox 1"/>
        <cdr:cNvSpPr txBox="1">
          <a:spLocks noChangeArrowheads="1"/>
        </cdr:cNvSpPr>
      </cdr:nvSpPr>
      <cdr:spPr>
        <a:xfrm>
          <a:off x="7991475" y="5019675"/>
          <a:ext cx="752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f8ca58ec-aafa-4fbf-ad74-cf1fd37a77a5}" type="TxLink">
            <a:rPr lang="en-US" cap="none" sz="1200" b="0" i="0" u="none" baseline="0">
              <a:solidFill>
                <a:srgbClr val="000000"/>
              </a:solidFill>
            </a:rPr>
            <a:t>100%
R5</a:t>
          </a:fld>
        </a:p>
      </cdr:txBody>
    </cdr:sp>
  </cdr:relSizeAnchor>
  <cdr:relSizeAnchor xmlns:cdr="http://schemas.openxmlformats.org/drawingml/2006/chartDrawing">
    <cdr:from>
      <cdr:x>0.71775</cdr:x>
      <cdr:y>0.97125</cdr:y>
    </cdr:from>
    <cdr:to>
      <cdr:x>1</cdr:x>
      <cdr:y>1</cdr:y>
    </cdr:to>
    <cdr:sp>
      <cdr:nvSpPr>
        <cdr:cNvPr id="6" name="TextBox 9"/>
        <cdr:cNvSpPr txBox="1">
          <a:spLocks noChangeArrowheads="1"/>
        </cdr:cNvSpPr>
      </cdr:nvSpPr>
      <cdr:spPr>
        <a:xfrm>
          <a:off x="6276975" y="6181725"/>
          <a:ext cx="2466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Centre for Health Policy, 2010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0.6735</cdr:x>
      <cdr:y>0.7455</cdr:y>
    </cdr:from>
    <cdr:to>
      <cdr:x>0.992</cdr:x>
      <cdr:y>0.78375</cdr:y>
    </cdr:to>
    <cdr:sp>
      <cdr:nvSpPr>
        <cdr:cNvPr id="7" name="TextBox 10"/>
        <cdr:cNvSpPr txBox="1">
          <a:spLocks noChangeArrowheads="1"/>
        </cdr:cNvSpPr>
      </cdr:nvSpPr>
      <cdr:spPr>
        <a:xfrm>
          <a:off x="5886450" y="4743450"/>
          <a:ext cx="2790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GINI =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0.143   (95% Cl 0.134, 0.151)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18.140625" style="0" customWidth="1"/>
    <col min="2" max="2" width="18.7109375" style="0" bestFit="1" customWidth="1"/>
    <col min="13" max="13" width="16.8515625" style="0" customWidth="1"/>
  </cols>
  <sheetData>
    <row r="1" spans="1:14" ht="51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</row>
    <row r="2" spans="1:16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</row>
    <row r="3" spans="1:16" ht="30">
      <c r="A3" s="4">
        <f>Original_data!A4</f>
        <v>1</v>
      </c>
      <c r="B3" s="4" t="str">
        <f>Original_data!B4</f>
        <v>01: 1984/85-1986/87</v>
      </c>
      <c r="C3" s="4" t="str">
        <f>Original_data!C4</f>
        <v>R1</v>
      </c>
      <c r="D3" s="4">
        <f>Original_data!D4</f>
        <v>3020</v>
      </c>
      <c r="E3" s="4">
        <f>Original_data!E4</f>
        <v>0.25295</v>
      </c>
      <c r="F3" s="4">
        <f>Original_data!F4</f>
        <v>0.25295</v>
      </c>
      <c r="G3" s="4">
        <f>Original_data!G4</f>
        <v>55705</v>
      </c>
      <c r="H3" s="4">
        <f>Original_data!H4</f>
        <v>0.18932</v>
      </c>
      <c r="I3" s="4">
        <f>Original_data!I4</f>
        <v>0.18932</v>
      </c>
      <c r="J3" s="4">
        <f>Original_data!J4</f>
        <v>0</v>
      </c>
      <c r="K3" s="4">
        <f>Original_data!K4</f>
        <v>6.2891</v>
      </c>
      <c r="L3" s="4">
        <f>Original_data!L4</f>
        <v>3503.37</v>
      </c>
      <c r="M3" s="4">
        <f>Original_data!M4</f>
        <v>0.26337</v>
      </c>
      <c r="N3" s="4">
        <f>Original_data!N4</f>
        <v>0</v>
      </c>
      <c r="O3" t="s">
        <v>23</v>
      </c>
      <c r="P3" s="1" t="str">
        <f>(TEXT(I3,"0.0%")&amp;CHAR(10)&amp;O3)</f>
        <v>18.9%
R1</v>
      </c>
    </row>
    <row r="4" spans="1:16" ht="30">
      <c r="A4" s="4">
        <f>Original_data!A5</f>
        <v>2</v>
      </c>
      <c r="B4" s="4" t="str">
        <f>Original_data!B5</f>
        <v>01: 1984/85-1986/87</v>
      </c>
      <c r="C4" s="4" t="str">
        <f>Original_data!C5</f>
        <v>R2</v>
      </c>
      <c r="D4" s="4">
        <f>Original_data!D5</f>
        <v>2837</v>
      </c>
      <c r="E4" s="4">
        <f>Original_data!E5</f>
        <v>0.23762</v>
      </c>
      <c r="F4" s="4">
        <f>Original_data!F5</f>
        <v>0.49058</v>
      </c>
      <c r="G4" s="4">
        <f>Original_data!G5</f>
        <v>60409</v>
      </c>
      <c r="H4" s="4">
        <f>Original_data!H5</f>
        <v>0.2053</v>
      </c>
      <c r="I4" s="4">
        <f>Original_data!I5</f>
        <v>0.39462</v>
      </c>
      <c r="J4" s="4">
        <f>Original_data!J5</f>
        <v>0.00695</v>
      </c>
      <c r="K4" s="4">
        <f>Original_data!K5</f>
        <v>4.7491</v>
      </c>
      <c r="L4" s="4">
        <f>Original_data!L5</f>
        <v>2868.88</v>
      </c>
      <c r="M4" s="4">
        <f>Original_data!M5</f>
        <v>0.47904</v>
      </c>
      <c r="N4" s="4">
        <f>Original_data!N5</f>
        <v>0.01324</v>
      </c>
      <c r="O4" t="s">
        <v>24</v>
      </c>
      <c r="P4" s="1" t="str">
        <f>(TEXT(I4,"0.0%")&amp;CHAR(10)&amp;O4)</f>
        <v>39.5%
R2</v>
      </c>
    </row>
    <row r="5" spans="1:16" ht="30">
      <c r="A5" s="4">
        <f>Original_data!A6</f>
        <v>3</v>
      </c>
      <c r="B5" s="4" t="str">
        <f>Original_data!B6</f>
        <v>01: 1984/85-1986/87</v>
      </c>
      <c r="C5" s="4" t="str">
        <f>Original_data!C6</f>
        <v>R3</v>
      </c>
      <c r="D5" s="4">
        <f>Original_data!D6</f>
        <v>2303</v>
      </c>
      <c r="E5" s="4">
        <f>Original_data!E6</f>
        <v>0.1929</v>
      </c>
      <c r="F5" s="4">
        <f>Original_data!F6</f>
        <v>0.68347</v>
      </c>
      <c r="G5" s="4">
        <f>Original_data!G6</f>
        <v>61185</v>
      </c>
      <c r="H5" s="4">
        <f>Original_data!H6</f>
        <v>0.20794</v>
      </c>
      <c r="I5" s="4">
        <f>Original_data!I6</f>
        <v>0.60256</v>
      </c>
      <c r="J5" s="4">
        <f>Original_data!J6</f>
        <v>0.03284</v>
      </c>
      <c r="K5" s="4">
        <f>Original_data!K6</f>
        <v>3.7856</v>
      </c>
      <c r="L5" s="4">
        <f>Original_data!L6</f>
        <v>2316.19</v>
      </c>
      <c r="M5" s="4">
        <f>Original_data!M6</f>
        <v>0.65316</v>
      </c>
      <c r="N5" s="4">
        <f>Original_data!N6</f>
        <v>0.04414</v>
      </c>
      <c r="O5" t="s">
        <v>25</v>
      </c>
      <c r="P5" s="1" t="str">
        <f>(TEXT(I5,"0.0%")&amp;CHAR(10)&amp;O5)</f>
        <v>60.3%
R3</v>
      </c>
    </row>
    <row r="6" spans="1:16" ht="30">
      <c r="A6" s="4">
        <f>Original_data!A7</f>
        <v>4</v>
      </c>
      <c r="B6" s="4" t="str">
        <f>Original_data!B7</f>
        <v>01: 1984/85-1986/87</v>
      </c>
      <c r="C6" s="4" t="str">
        <f>Original_data!C7</f>
        <v>R4</v>
      </c>
      <c r="D6" s="4">
        <f>Original_data!D7</f>
        <v>2207</v>
      </c>
      <c r="E6" s="4">
        <f>Original_data!E7</f>
        <v>0.18486</v>
      </c>
      <c r="F6" s="4">
        <f>Original_data!F7</f>
        <v>0.86833</v>
      </c>
      <c r="G6" s="4">
        <f>Original_data!G7</f>
        <v>59723</v>
      </c>
      <c r="H6" s="4">
        <f>Original_data!H7</f>
        <v>0.20297</v>
      </c>
      <c r="I6" s="4">
        <f>Original_data!I7</f>
        <v>0.80553</v>
      </c>
      <c r="J6" s="4">
        <f>Original_data!J7</f>
        <v>0.06017</v>
      </c>
      <c r="K6" s="4">
        <f>Original_data!K7</f>
        <v>4.0858</v>
      </c>
      <c r="L6" s="4">
        <f>Original_data!L7</f>
        <v>2440.19</v>
      </c>
      <c r="M6" s="4">
        <f>Original_data!M7</f>
        <v>0.83661</v>
      </c>
      <c r="N6" s="4">
        <f>Original_data!N7</f>
        <v>0.06618</v>
      </c>
      <c r="O6" t="s">
        <v>26</v>
      </c>
      <c r="P6" s="1" t="str">
        <f>(TEXT(I6,"0.0%")&amp;CHAR(10)&amp;O6)</f>
        <v>80.6%
R4</v>
      </c>
    </row>
    <row r="7" spans="1:16" ht="30">
      <c r="A7" s="4">
        <f>Original_data!A8</f>
        <v>5</v>
      </c>
      <c r="B7" s="4" t="str">
        <f>Original_data!B8</f>
        <v>01: 1984/85-1986/87</v>
      </c>
      <c r="C7" s="4" t="str">
        <f>Original_data!C8</f>
        <v>R5</v>
      </c>
      <c r="D7" s="4">
        <f>Original_data!D8</f>
        <v>1572</v>
      </c>
      <c r="E7" s="4">
        <f>Original_data!E8</f>
        <v>0.13167</v>
      </c>
      <c r="F7" s="4">
        <f>Original_data!F8</f>
        <v>1</v>
      </c>
      <c r="G7" s="4">
        <f>Original_data!G8</f>
        <v>57223</v>
      </c>
      <c r="H7" s="4">
        <f>Original_data!H8</f>
        <v>0.19447</v>
      </c>
      <c r="I7" s="4">
        <f>Original_data!I8</f>
        <v>1</v>
      </c>
      <c r="J7" s="4">
        <f>Original_data!J8</f>
        <v>0.12298</v>
      </c>
      <c r="K7" s="4">
        <f>Original_data!K8</f>
        <v>3.7982</v>
      </c>
      <c r="L7" s="4">
        <f>Original_data!L8</f>
        <v>2173.44</v>
      </c>
      <c r="M7" s="4">
        <f>Original_data!M8</f>
        <v>1</v>
      </c>
      <c r="N7" s="4">
        <f>Original_data!N8</f>
        <v>0.097</v>
      </c>
      <c r="O7" t="s">
        <v>27</v>
      </c>
      <c r="P7" s="1" t="str">
        <f>(TEXT(I7,"0%")&amp;CHAR(10)&amp;O7)</f>
        <v>100%
R5</v>
      </c>
    </row>
    <row r="8" ht="15">
      <c r="N8" t="str">
        <f>FIXED(N7,3)</f>
        <v>0.097</v>
      </c>
    </row>
    <row r="9" ht="90">
      <c r="A9" s="1">
        <f>Original_data!A45</f>
        <v>0</v>
      </c>
    </row>
    <row r="10" ht="15">
      <c r="A10" s="1"/>
    </row>
    <row r="13" spans="1:12" ht="15.7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I29" sqref="I29"/>
    </sheetView>
  </sheetViews>
  <sheetFormatPr defaultColWidth="9.140625" defaultRowHeight="15"/>
  <cols>
    <col min="9" max="9" width="14.140625" style="0" customWidth="1"/>
    <col min="12" max="12" width="11.57421875" style="0" bestFit="1" customWidth="1"/>
    <col min="13" max="13" width="24.57421875" style="0" bestFit="1" customWidth="1"/>
  </cols>
  <sheetData>
    <row r="1" spans="1:17" ht="38.25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  <c r="Q1" t="s">
        <v>22</v>
      </c>
    </row>
    <row r="2" spans="1:17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  <c r="Q2">
        <v>0</v>
      </c>
    </row>
    <row r="3" spans="1:17" ht="38.25">
      <c r="A3" s="4">
        <f>Original_data!A39</f>
        <v>36</v>
      </c>
      <c r="B3" s="4" t="str">
        <f>Original_data!B39</f>
        <v>08: 2005/06-2007/08</v>
      </c>
      <c r="C3" s="4" t="str">
        <f>Original_data!C39</f>
        <v>R1</v>
      </c>
      <c r="D3" s="4">
        <f>Original_data!D39</f>
        <v>7564</v>
      </c>
      <c r="E3" s="4">
        <f>Original_data!E39</f>
        <v>0.26272</v>
      </c>
      <c r="F3" s="4">
        <f>Original_data!F39</f>
        <v>0.26272</v>
      </c>
      <c r="G3" s="4">
        <f>Original_data!G39</f>
        <v>59368</v>
      </c>
      <c r="H3" s="4">
        <f>Original_data!H39</f>
        <v>0.18152</v>
      </c>
      <c r="I3" s="4">
        <f>Original_data!I39</f>
        <v>0.18152</v>
      </c>
      <c r="J3" s="4">
        <f>Original_data!J39</f>
        <v>0</v>
      </c>
      <c r="K3" s="4">
        <f>Original_data!K39</f>
        <v>14.0546</v>
      </c>
      <c r="L3" s="4">
        <f>Original_data!L39</f>
        <v>8343.94</v>
      </c>
      <c r="M3" s="4">
        <f>Original_data!M39</f>
        <v>0.28846</v>
      </c>
      <c r="N3" s="4">
        <f>Original_data!N39</f>
        <v>0</v>
      </c>
      <c r="O3" t="s">
        <v>23</v>
      </c>
      <c r="P3" s="1" t="str">
        <f>(TEXT(I3,"0.0%")&amp;CHAR(10)&amp;O3)</f>
        <v>18.2%
R1</v>
      </c>
      <c r="Q3">
        <v>0.2</v>
      </c>
    </row>
    <row r="4" spans="1:17" ht="38.25">
      <c r="A4" s="4">
        <f>Original_data!A40</f>
        <v>37</v>
      </c>
      <c r="B4" s="4" t="str">
        <f>Original_data!B40</f>
        <v>08: 2005/06-2007/08</v>
      </c>
      <c r="C4" s="4" t="str">
        <f>Original_data!C40</f>
        <v>R2</v>
      </c>
      <c r="D4" s="4">
        <f>Original_data!D40</f>
        <v>6235</v>
      </c>
      <c r="E4" s="4">
        <f>Original_data!E40</f>
        <v>0.21656</v>
      </c>
      <c r="F4" s="4">
        <f>Original_data!F40</f>
        <v>0.47928</v>
      </c>
      <c r="G4" s="4">
        <f>Original_data!G40</f>
        <v>65391</v>
      </c>
      <c r="H4" s="4">
        <f>Original_data!H40</f>
        <v>0.19993</v>
      </c>
      <c r="I4" s="4">
        <f>Original_data!I40</f>
        <v>0.38145</v>
      </c>
      <c r="J4" s="4">
        <f>Original_data!J40</f>
        <v>0.01322</v>
      </c>
      <c r="K4" s="4">
        <f>Original_data!K40</f>
        <v>9.1986</v>
      </c>
      <c r="L4" s="4">
        <f>Original_data!L40</f>
        <v>6015.04</v>
      </c>
      <c r="M4" s="4">
        <f>Original_data!M40</f>
        <v>0.4964</v>
      </c>
      <c r="N4" s="4">
        <f>Original_data!N40</f>
        <v>0.01993</v>
      </c>
      <c r="O4" t="s">
        <v>24</v>
      </c>
      <c r="P4" s="1" t="str">
        <f>(TEXT(I4,"0.0%")&amp;CHAR(10)&amp;O4)</f>
        <v>38.1%
R2</v>
      </c>
      <c r="Q4">
        <v>0.4</v>
      </c>
    </row>
    <row r="5" spans="1:17" ht="38.25">
      <c r="A5" s="4">
        <f>Original_data!A41</f>
        <v>38</v>
      </c>
      <c r="B5" s="4" t="str">
        <f>Original_data!B41</f>
        <v>08: 2005/06-2007/08</v>
      </c>
      <c r="C5" s="4" t="str">
        <f>Original_data!C41</f>
        <v>R3</v>
      </c>
      <c r="D5" s="4">
        <f>Original_data!D41</f>
        <v>5480</v>
      </c>
      <c r="E5" s="4">
        <f>Original_data!E41</f>
        <v>0.19034</v>
      </c>
      <c r="F5" s="4">
        <f>Original_data!F41</f>
        <v>0.66962</v>
      </c>
      <c r="G5" s="4">
        <f>Original_data!G41</f>
        <v>66606</v>
      </c>
      <c r="H5" s="4">
        <f>Original_data!H41</f>
        <v>0.20365</v>
      </c>
      <c r="I5" s="4">
        <f>Original_data!I41</f>
        <v>0.5851</v>
      </c>
      <c r="J5" s="4">
        <f>Original_data!J41</f>
        <v>0.03822</v>
      </c>
      <c r="K5" s="4">
        <f>Original_data!K41</f>
        <v>7.508</v>
      </c>
      <c r="L5" s="4">
        <f>Original_data!L41</f>
        <v>5000.77</v>
      </c>
      <c r="M5" s="4">
        <f>Original_data!M41</f>
        <v>0.66928</v>
      </c>
      <c r="N5" s="4">
        <f>Original_data!N41</f>
        <v>0.05507</v>
      </c>
      <c r="O5" t="s">
        <v>25</v>
      </c>
      <c r="P5" s="1" t="str">
        <f>(TEXT(I5,"0.0%")&amp;CHAR(10)&amp;O5)</f>
        <v>58.5%
R3</v>
      </c>
      <c r="Q5">
        <v>0.6</v>
      </c>
    </row>
    <row r="6" spans="1:17" ht="38.25">
      <c r="A6" s="4">
        <f>Original_data!A42</f>
        <v>39</v>
      </c>
      <c r="B6" s="4" t="str">
        <f>Original_data!B42</f>
        <v>08: 2005/06-2007/08</v>
      </c>
      <c r="C6" s="4" t="str">
        <f>Original_data!C42</f>
        <v>R4</v>
      </c>
      <c r="D6" s="4">
        <f>Original_data!D42</f>
        <v>5216</v>
      </c>
      <c r="E6" s="4">
        <f>Original_data!E42</f>
        <v>0.18117</v>
      </c>
      <c r="F6" s="4">
        <f>Original_data!F42</f>
        <v>0.85079</v>
      </c>
      <c r="G6" s="4">
        <f>Original_data!G42</f>
        <v>67139</v>
      </c>
      <c r="H6" s="4">
        <f>Original_data!H42</f>
        <v>0.20528</v>
      </c>
      <c r="I6" s="4">
        <f>Original_data!I42</f>
        <v>0.79038</v>
      </c>
      <c r="J6" s="4">
        <f>Original_data!J42</f>
        <v>0.06967</v>
      </c>
      <c r="K6" s="4">
        <f>Original_data!K42</f>
        <v>7.4221</v>
      </c>
      <c r="L6" s="4">
        <f>Original_data!L42</f>
        <v>4983.09</v>
      </c>
      <c r="M6" s="4">
        <f>Original_data!M42</f>
        <v>0.84155</v>
      </c>
      <c r="N6" s="4">
        <f>Original_data!N42</f>
        <v>0.09167</v>
      </c>
      <c r="O6" t="s">
        <v>26</v>
      </c>
      <c r="P6" s="1" t="str">
        <f>(TEXT(I6,"0.0%")&amp;CHAR(10)&amp;O6)</f>
        <v>79.0%
R4</v>
      </c>
      <c r="Q6">
        <v>0.8</v>
      </c>
    </row>
    <row r="7" spans="1:17" ht="38.25">
      <c r="A7" s="4">
        <f>Original_data!A43</f>
        <v>40</v>
      </c>
      <c r="B7" s="4" t="str">
        <f>Original_data!B43</f>
        <v>08: 2005/06-2007/08</v>
      </c>
      <c r="C7" s="4" t="str">
        <f>Original_data!C43</f>
        <v>R5</v>
      </c>
      <c r="D7" s="4">
        <f>Original_data!D43</f>
        <v>4296</v>
      </c>
      <c r="E7" s="4">
        <f>Original_data!E43</f>
        <v>0.14921</v>
      </c>
      <c r="F7" s="4">
        <f>Original_data!F43</f>
        <v>1</v>
      </c>
      <c r="G7" s="4">
        <f>Original_data!G43</f>
        <v>68559</v>
      </c>
      <c r="H7" s="4">
        <f>Original_data!H43</f>
        <v>0.20962</v>
      </c>
      <c r="I7" s="4">
        <f>Original_data!I43</f>
        <v>1</v>
      </c>
      <c r="J7" s="4">
        <f>Original_data!J43</f>
        <v>0.13008</v>
      </c>
      <c r="K7" s="4">
        <f>Original_data!K43</f>
        <v>6.6854</v>
      </c>
      <c r="L7" s="4">
        <f>Original_data!L43</f>
        <v>4583.45</v>
      </c>
      <c r="M7" s="4">
        <f>Original_data!M43</f>
        <v>1</v>
      </c>
      <c r="N7" s="4">
        <f>Original_data!N43</f>
        <v>0.143</v>
      </c>
      <c r="O7" t="s">
        <v>27</v>
      </c>
      <c r="P7" s="1" t="str">
        <f>(TEXT(I7,"0%")&amp;CHAR(10)&amp;O7)</f>
        <v>100%
R5</v>
      </c>
      <c r="Q7">
        <v>1</v>
      </c>
    </row>
    <row r="8" spans="1:14" ht="22.5" customHeight="1">
      <c r="A8" s="1">
        <f>Original_data!A45</f>
        <v>0</v>
      </c>
      <c r="N8" t="str">
        <f>FIXED(N7,3)</f>
        <v>0.143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25">
      <selection activeCell="B1" sqref="B1"/>
    </sheetView>
  </sheetViews>
  <sheetFormatPr defaultColWidth="9.140625" defaultRowHeight="15"/>
  <cols>
    <col min="2" max="2" width="19.8515625" style="0" customWidth="1"/>
  </cols>
  <sheetData>
    <row r="1" ht="15">
      <c r="A1" s="7" t="s">
        <v>28</v>
      </c>
    </row>
    <row r="2" ht="15">
      <c r="A2" s="2"/>
    </row>
    <row r="3" spans="1:14" ht="60">
      <c r="A3" s="5" t="s">
        <v>0</v>
      </c>
      <c r="B3" s="5" t="s">
        <v>12</v>
      </c>
      <c r="C3" s="5" t="s">
        <v>1</v>
      </c>
      <c r="D3" s="5" t="s">
        <v>2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3</v>
      </c>
      <c r="K3" s="5" t="s">
        <v>21</v>
      </c>
      <c r="L3" s="5" t="s">
        <v>4</v>
      </c>
      <c r="M3" s="5" t="s">
        <v>11</v>
      </c>
      <c r="N3" s="5" t="s">
        <v>5</v>
      </c>
    </row>
    <row r="4" spans="1:14" ht="15">
      <c r="A4" s="5">
        <v>1</v>
      </c>
      <c r="B4" s="1" t="s">
        <v>13</v>
      </c>
      <c r="C4" s="1" t="s">
        <v>23</v>
      </c>
      <c r="D4" s="1">
        <v>3020</v>
      </c>
      <c r="E4" s="1">
        <v>0.25295</v>
      </c>
      <c r="F4" s="1">
        <v>0.25295</v>
      </c>
      <c r="G4" s="1">
        <v>55705</v>
      </c>
      <c r="H4" s="1">
        <v>0.18932</v>
      </c>
      <c r="I4" s="1">
        <v>0.18932</v>
      </c>
      <c r="J4" s="1">
        <v>0</v>
      </c>
      <c r="K4" s="1">
        <v>6.2891</v>
      </c>
      <c r="L4" s="1">
        <v>3503.37</v>
      </c>
      <c r="M4" s="1">
        <v>0.26337</v>
      </c>
      <c r="N4" s="1">
        <v>0</v>
      </c>
    </row>
    <row r="5" spans="1:14" ht="15">
      <c r="A5" s="5">
        <v>2</v>
      </c>
      <c r="B5" s="1" t="s">
        <v>13</v>
      </c>
      <c r="C5" s="1" t="s">
        <v>24</v>
      </c>
      <c r="D5" s="1">
        <v>2837</v>
      </c>
      <c r="E5" s="1">
        <v>0.23762</v>
      </c>
      <c r="F5" s="1">
        <v>0.49058</v>
      </c>
      <c r="G5" s="1">
        <v>60409</v>
      </c>
      <c r="H5" s="1">
        <v>0.2053</v>
      </c>
      <c r="I5" s="1">
        <v>0.39462</v>
      </c>
      <c r="J5" s="1">
        <v>0.00695</v>
      </c>
      <c r="K5" s="1">
        <v>4.7491</v>
      </c>
      <c r="L5" s="1">
        <v>2868.88</v>
      </c>
      <c r="M5" s="1">
        <v>0.47904</v>
      </c>
      <c r="N5" s="1">
        <v>0.01324</v>
      </c>
    </row>
    <row r="6" spans="1:14" ht="15">
      <c r="A6" s="5">
        <v>3</v>
      </c>
      <c r="B6" s="1" t="s">
        <v>13</v>
      </c>
      <c r="C6" s="1" t="s">
        <v>25</v>
      </c>
      <c r="D6" s="1">
        <v>2303</v>
      </c>
      <c r="E6" s="1">
        <v>0.1929</v>
      </c>
      <c r="F6" s="1">
        <v>0.68347</v>
      </c>
      <c r="G6" s="1">
        <v>61185</v>
      </c>
      <c r="H6" s="1">
        <v>0.20794</v>
      </c>
      <c r="I6" s="1">
        <v>0.60256</v>
      </c>
      <c r="J6" s="1">
        <v>0.03284</v>
      </c>
      <c r="K6" s="1">
        <v>3.7856</v>
      </c>
      <c r="L6" s="1">
        <v>2316.19</v>
      </c>
      <c r="M6" s="1">
        <v>0.65316</v>
      </c>
      <c r="N6" s="1">
        <v>0.04414</v>
      </c>
    </row>
    <row r="7" spans="1:14" ht="15">
      <c r="A7" s="5">
        <v>4</v>
      </c>
      <c r="B7" s="1" t="s">
        <v>13</v>
      </c>
      <c r="C7" s="1" t="s">
        <v>26</v>
      </c>
      <c r="D7" s="1">
        <v>2207</v>
      </c>
      <c r="E7" s="1">
        <v>0.18486</v>
      </c>
      <c r="F7" s="1">
        <v>0.86833</v>
      </c>
      <c r="G7" s="1">
        <v>59723</v>
      </c>
      <c r="H7" s="1">
        <v>0.20297</v>
      </c>
      <c r="I7" s="1">
        <v>0.80553</v>
      </c>
      <c r="J7" s="1">
        <v>0.06017</v>
      </c>
      <c r="K7" s="1">
        <v>4.0858</v>
      </c>
      <c r="L7" s="1">
        <v>2440.19</v>
      </c>
      <c r="M7" s="1">
        <v>0.83661</v>
      </c>
      <c r="N7" s="1">
        <v>0.06618</v>
      </c>
    </row>
    <row r="8" spans="1:14" ht="15">
      <c r="A8" s="5">
        <v>5</v>
      </c>
      <c r="B8" s="1" t="s">
        <v>13</v>
      </c>
      <c r="C8" s="1" t="s">
        <v>27</v>
      </c>
      <c r="D8" s="1">
        <v>1572</v>
      </c>
      <c r="E8" s="1">
        <v>0.13167</v>
      </c>
      <c r="F8" s="1">
        <v>1</v>
      </c>
      <c r="G8" s="1">
        <v>57223</v>
      </c>
      <c r="H8" s="1">
        <v>0.19447</v>
      </c>
      <c r="I8" s="1">
        <v>1</v>
      </c>
      <c r="J8" s="1">
        <v>0.12298</v>
      </c>
      <c r="K8" s="1">
        <v>3.7982</v>
      </c>
      <c r="L8" s="1">
        <v>2173.44</v>
      </c>
      <c r="M8" s="1">
        <v>1</v>
      </c>
      <c r="N8" s="6">
        <v>0.097</v>
      </c>
    </row>
    <row r="9" spans="1:14" ht="15">
      <c r="A9" s="5">
        <v>6</v>
      </c>
      <c r="B9" s="1" t="s">
        <v>14</v>
      </c>
      <c r="C9" s="1" t="s">
        <v>23</v>
      </c>
      <c r="D9" s="1">
        <v>3568</v>
      </c>
      <c r="E9" s="1">
        <v>0.26251</v>
      </c>
      <c r="F9" s="1">
        <v>0.26251</v>
      </c>
      <c r="G9" s="1">
        <v>58150</v>
      </c>
      <c r="H9" s="1">
        <v>0.19455</v>
      </c>
      <c r="I9" s="1">
        <v>0.19455</v>
      </c>
      <c r="J9" s="1">
        <v>0</v>
      </c>
      <c r="K9" s="1">
        <v>7.0726</v>
      </c>
      <c r="L9" s="1">
        <v>4112.72</v>
      </c>
      <c r="M9" s="1">
        <v>0.27512</v>
      </c>
      <c r="N9" s="1">
        <v>0</v>
      </c>
    </row>
    <row r="10" spans="1:14" ht="15">
      <c r="A10" s="5">
        <v>7</v>
      </c>
      <c r="B10" s="1" t="s">
        <v>14</v>
      </c>
      <c r="C10" s="1" t="s">
        <v>24</v>
      </c>
      <c r="D10" s="1">
        <v>3124</v>
      </c>
      <c r="E10" s="1">
        <v>0.22984</v>
      </c>
      <c r="F10" s="1">
        <v>0.49235</v>
      </c>
      <c r="G10" s="1">
        <v>60480</v>
      </c>
      <c r="H10" s="1">
        <v>0.20235</v>
      </c>
      <c r="I10" s="1">
        <v>0.3969</v>
      </c>
      <c r="J10" s="1">
        <v>0.0084</v>
      </c>
      <c r="K10" s="1">
        <v>5.0549</v>
      </c>
      <c r="L10" s="1">
        <v>3057.23</v>
      </c>
      <c r="M10" s="1">
        <v>0.47964</v>
      </c>
      <c r="N10" s="1">
        <v>0.01588</v>
      </c>
    </row>
    <row r="11" spans="1:14" ht="15">
      <c r="A11" s="5">
        <v>8</v>
      </c>
      <c r="B11" s="1" t="s">
        <v>14</v>
      </c>
      <c r="C11" s="1" t="s">
        <v>25</v>
      </c>
      <c r="D11" s="1">
        <v>2778</v>
      </c>
      <c r="E11" s="1">
        <v>0.20438</v>
      </c>
      <c r="F11" s="1">
        <v>0.69673</v>
      </c>
      <c r="G11" s="1">
        <v>64572</v>
      </c>
      <c r="H11" s="1">
        <v>0.21604</v>
      </c>
      <c r="I11" s="1">
        <v>0.61294</v>
      </c>
      <c r="J11" s="1">
        <v>0.03365</v>
      </c>
      <c r="K11" s="1">
        <v>4.243</v>
      </c>
      <c r="L11" s="1">
        <v>2739.79</v>
      </c>
      <c r="M11" s="1">
        <v>0.66291</v>
      </c>
      <c r="N11" s="1">
        <v>0.04676</v>
      </c>
    </row>
    <row r="12" spans="1:14" ht="15">
      <c r="A12" s="5">
        <v>9</v>
      </c>
      <c r="B12" s="1" t="s">
        <v>14</v>
      </c>
      <c r="C12" s="1" t="s">
        <v>26</v>
      </c>
      <c r="D12" s="1">
        <v>2409</v>
      </c>
      <c r="E12" s="1">
        <v>0.17724</v>
      </c>
      <c r="F12" s="1">
        <v>0.87397</v>
      </c>
      <c r="G12" s="1">
        <v>60708</v>
      </c>
      <c r="H12" s="1">
        <v>0.20311</v>
      </c>
      <c r="I12" s="1">
        <v>0.81605</v>
      </c>
      <c r="J12" s="1">
        <v>0.06653</v>
      </c>
      <c r="K12" s="1">
        <v>4.4312</v>
      </c>
      <c r="L12" s="1">
        <v>2690.11</v>
      </c>
      <c r="M12" s="1">
        <v>0.84287</v>
      </c>
      <c r="N12" s="1">
        <v>0.0711</v>
      </c>
    </row>
    <row r="13" spans="1:14" ht="15">
      <c r="A13" s="5">
        <v>10</v>
      </c>
      <c r="B13" s="1" t="s">
        <v>14</v>
      </c>
      <c r="C13" s="1" t="s">
        <v>27</v>
      </c>
      <c r="D13" s="1">
        <v>1713</v>
      </c>
      <c r="E13" s="1">
        <v>0.12603</v>
      </c>
      <c r="F13" s="1">
        <v>1</v>
      </c>
      <c r="G13" s="1">
        <v>54980</v>
      </c>
      <c r="H13" s="1">
        <v>0.18395</v>
      </c>
      <c r="I13" s="1">
        <v>1</v>
      </c>
      <c r="J13" s="1">
        <v>0.12444</v>
      </c>
      <c r="K13" s="1">
        <v>4.2723</v>
      </c>
      <c r="L13" s="1">
        <v>2348.89</v>
      </c>
      <c r="M13" s="1">
        <v>1</v>
      </c>
      <c r="N13" s="1">
        <v>0.09792</v>
      </c>
    </row>
    <row r="14" spans="1:14" ht="15">
      <c r="A14" s="5">
        <v>11</v>
      </c>
      <c r="B14" s="1" t="s">
        <v>15</v>
      </c>
      <c r="C14" s="1" t="s">
        <v>23</v>
      </c>
      <c r="D14" s="1">
        <v>3892</v>
      </c>
      <c r="E14" s="1">
        <v>0.26621</v>
      </c>
      <c r="F14" s="1">
        <v>0.26621</v>
      </c>
      <c r="G14" s="1">
        <v>57409</v>
      </c>
      <c r="H14" s="1">
        <v>0.19197</v>
      </c>
      <c r="I14" s="1">
        <v>0.19197</v>
      </c>
      <c r="J14" s="1">
        <v>0</v>
      </c>
      <c r="K14" s="1">
        <v>7.5215</v>
      </c>
      <c r="L14" s="1">
        <v>4318</v>
      </c>
      <c r="M14" s="1">
        <v>0.2757</v>
      </c>
      <c r="N14" s="1">
        <v>0</v>
      </c>
    </row>
    <row r="15" spans="1:14" ht="15">
      <c r="A15" s="5">
        <v>12</v>
      </c>
      <c r="B15" s="1" t="s">
        <v>15</v>
      </c>
      <c r="C15" s="1" t="s">
        <v>24</v>
      </c>
      <c r="D15" s="1">
        <v>3235</v>
      </c>
      <c r="E15" s="1">
        <v>0.22127</v>
      </c>
      <c r="F15" s="1">
        <v>0.48748</v>
      </c>
      <c r="G15" s="1">
        <v>61826</v>
      </c>
      <c r="H15" s="1">
        <v>0.20674</v>
      </c>
      <c r="I15" s="1">
        <v>0.39871</v>
      </c>
      <c r="J15" s="1">
        <v>0.01256</v>
      </c>
      <c r="K15" s="1">
        <v>4.9492</v>
      </c>
      <c r="L15" s="1">
        <v>3059.91</v>
      </c>
      <c r="M15" s="1">
        <v>0.47107</v>
      </c>
      <c r="N15" s="1">
        <v>0.01949</v>
      </c>
    </row>
    <row r="16" spans="1:14" ht="15">
      <c r="A16" s="5">
        <v>13</v>
      </c>
      <c r="B16" s="1" t="s">
        <v>15</v>
      </c>
      <c r="C16" s="1" t="s">
        <v>25</v>
      </c>
      <c r="D16" s="1">
        <v>3032</v>
      </c>
      <c r="E16" s="1">
        <v>0.20739</v>
      </c>
      <c r="F16" s="1">
        <v>0.69487</v>
      </c>
      <c r="G16" s="1">
        <v>62328</v>
      </c>
      <c r="H16" s="1">
        <v>0.20842</v>
      </c>
      <c r="I16" s="1">
        <v>0.60712</v>
      </c>
      <c r="J16" s="1">
        <v>0.03147</v>
      </c>
      <c r="K16" s="1">
        <v>4.786</v>
      </c>
      <c r="L16" s="1">
        <v>2983.05</v>
      </c>
      <c r="M16" s="1">
        <v>0.66153</v>
      </c>
      <c r="N16" s="1">
        <v>0.04173</v>
      </c>
    </row>
    <row r="17" spans="1:14" ht="15">
      <c r="A17" s="5">
        <v>14</v>
      </c>
      <c r="B17" s="1" t="s">
        <v>15</v>
      </c>
      <c r="C17" s="1" t="s">
        <v>26</v>
      </c>
      <c r="D17" s="1">
        <v>2565</v>
      </c>
      <c r="E17" s="1">
        <v>0.17544</v>
      </c>
      <c r="F17" s="1">
        <v>0.87031</v>
      </c>
      <c r="G17" s="1">
        <v>61135</v>
      </c>
      <c r="H17" s="1">
        <v>0.20443</v>
      </c>
      <c r="I17" s="1">
        <v>0.81155</v>
      </c>
      <c r="J17" s="1">
        <v>0.06701</v>
      </c>
      <c r="K17" s="1">
        <v>4.5475</v>
      </c>
      <c r="L17" s="1">
        <v>2780.09</v>
      </c>
      <c r="M17" s="1">
        <v>0.83903</v>
      </c>
      <c r="N17" s="1">
        <v>0.0692</v>
      </c>
    </row>
    <row r="18" spans="1:14" ht="15">
      <c r="A18" s="5">
        <v>15</v>
      </c>
      <c r="B18" s="1" t="s">
        <v>15</v>
      </c>
      <c r="C18" s="1" t="s">
        <v>27</v>
      </c>
      <c r="D18" s="1">
        <v>1896</v>
      </c>
      <c r="E18" s="1">
        <v>0.12969</v>
      </c>
      <c r="F18" s="1">
        <v>1</v>
      </c>
      <c r="G18" s="1">
        <v>56357</v>
      </c>
      <c r="H18" s="1">
        <v>0.18845</v>
      </c>
      <c r="I18" s="1">
        <v>1</v>
      </c>
      <c r="J18" s="1">
        <v>0.12577</v>
      </c>
      <c r="K18" s="1">
        <v>4.4734</v>
      </c>
      <c r="L18" s="1">
        <v>2521.08</v>
      </c>
      <c r="M18" s="1">
        <v>1</v>
      </c>
      <c r="N18" s="1">
        <v>0.09668</v>
      </c>
    </row>
    <row r="19" spans="1:14" ht="15">
      <c r="A19" s="5">
        <v>16</v>
      </c>
      <c r="B19" s="1" t="s">
        <v>16</v>
      </c>
      <c r="C19" s="1" t="s">
        <v>23</v>
      </c>
      <c r="D19" s="1">
        <v>4780</v>
      </c>
      <c r="E19" s="1">
        <v>0.29515</v>
      </c>
      <c r="F19" s="1">
        <v>0.29515</v>
      </c>
      <c r="G19" s="1">
        <v>59520</v>
      </c>
      <c r="H19" s="1">
        <v>0.19482</v>
      </c>
      <c r="I19" s="1">
        <v>0.19482</v>
      </c>
      <c r="J19" s="1">
        <v>0</v>
      </c>
      <c r="K19" s="1">
        <v>8.8918</v>
      </c>
      <c r="L19" s="1">
        <v>5292.4</v>
      </c>
      <c r="M19" s="1">
        <v>0.30474</v>
      </c>
      <c r="N19" s="1">
        <v>0</v>
      </c>
    </row>
    <row r="20" spans="1:14" ht="15">
      <c r="A20" s="5">
        <v>17</v>
      </c>
      <c r="B20" s="1" t="s">
        <v>16</v>
      </c>
      <c r="C20" s="1" t="s">
        <v>24</v>
      </c>
      <c r="D20" s="1">
        <v>3589</v>
      </c>
      <c r="E20" s="1">
        <v>0.22161</v>
      </c>
      <c r="F20" s="1">
        <v>0.51676</v>
      </c>
      <c r="G20" s="1">
        <v>61918</v>
      </c>
      <c r="H20" s="1">
        <v>0.20267</v>
      </c>
      <c r="I20" s="1">
        <v>0.39749</v>
      </c>
      <c r="J20" s="1">
        <v>0.01664</v>
      </c>
      <c r="K20" s="1">
        <v>5.6773</v>
      </c>
      <c r="L20" s="1">
        <v>3515.3</v>
      </c>
      <c r="M20" s="1">
        <v>0.50716</v>
      </c>
      <c r="N20" s="1">
        <v>0.02233</v>
      </c>
    </row>
    <row r="21" spans="1:14" ht="15">
      <c r="A21" s="5">
        <v>18</v>
      </c>
      <c r="B21" s="1" t="s">
        <v>16</v>
      </c>
      <c r="C21" s="1" t="s">
        <v>25</v>
      </c>
      <c r="D21" s="1">
        <v>3107</v>
      </c>
      <c r="E21" s="1">
        <v>0.19185</v>
      </c>
      <c r="F21" s="1">
        <v>0.70861</v>
      </c>
      <c r="G21" s="1">
        <v>62552</v>
      </c>
      <c r="H21" s="1">
        <v>0.20474</v>
      </c>
      <c r="I21" s="1">
        <v>0.60223</v>
      </c>
      <c r="J21" s="1">
        <v>0.04619</v>
      </c>
      <c r="K21" s="1">
        <v>4.7063</v>
      </c>
      <c r="L21" s="1">
        <v>2943.91</v>
      </c>
      <c r="M21" s="1">
        <v>0.67667</v>
      </c>
      <c r="N21" s="1">
        <v>0.05879</v>
      </c>
    </row>
    <row r="22" spans="1:14" ht="15">
      <c r="A22" s="5">
        <v>19</v>
      </c>
      <c r="B22" s="1" t="s">
        <v>16</v>
      </c>
      <c r="C22" s="1" t="s">
        <v>26</v>
      </c>
      <c r="D22" s="1">
        <v>2592</v>
      </c>
      <c r="E22" s="1">
        <v>0.16005</v>
      </c>
      <c r="F22" s="1">
        <v>0.86866</v>
      </c>
      <c r="G22" s="1">
        <v>59987</v>
      </c>
      <c r="H22" s="1">
        <v>0.19635</v>
      </c>
      <c r="I22" s="1">
        <v>0.79858</v>
      </c>
      <c r="J22" s="1">
        <v>0.08894</v>
      </c>
      <c r="K22" s="1">
        <v>4.8635</v>
      </c>
      <c r="L22" s="1">
        <v>2917.45</v>
      </c>
      <c r="M22" s="1">
        <v>0.84466</v>
      </c>
      <c r="N22" s="1">
        <v>0.09048</v>
      </c>
    </row>
    <row r="23" spans="1:14" ht="15">
      <c r="A23" s="5">
        <v>20</v>
      </c>
      <c r="B23" s="1" t="s">
        <v>16</v>
      </c>
      <c r="C23" s="1" t="s">
        <v>27</v>
      </c>
      <c r="D23" s="1">
        <v>2127</v>
      </c>
      <c r="E23" s="1">
        <v>0.13134</v>
      </c>
      <c r="F23" s="1">
        <v>1</v>
      </c>
      <c r="G23" s="1">
        <v>61535</v>
      </c>
      <c r="H23" s="1">
        <v>0.20142</v>
      </c>
      <c r="I23" s="1">
        <v>1</v>
      </c>
      <c r="J23" s="1">
        <v>0.15902</v>
      </c>
      <c r="K23" s="1">
        <v>4.384</v>
      </c>
      <c r="L23" s="1">
        <v>2697.67</v>
      </c>
      <c r="M23" s="1">
        <v>1</v>
      </c>
      <c r="N23" s="1">
        <v>0.13656</v>
      </c>
    </row>
    <row r="24" spans="1:14" ht="15">
      <c r="A24" s="5">
        <v>21</v>
      </c>
      <c r="B24" s="1" t="s">
        <v>17</v>
      </c>
      <c r="C24" s="1" t="s">
        <v>23</v>
      </c>
      <c r="D24" s="1">
        <v>5590</v>
      </c>
      <c r="E24" s="1">
        <v>0.29574</v>
      </c>
      <c r="F24" s="1">
        <v>0.29574</v>
      </c>
      <c r="G24" s="1">
        <v>58599</v>
      </c>
      <c r="H24" s="1">
        <v>0.18861</v>
      </c>
      <c r="I24" s="1">
        <v>0.18861</v>
      </c>
      <c r="J24" s="1">
        <v>0</v>
      </c>
      <c r="K24" s="1">
        <v>10.6835</v>
      </c>
      <c r="L24" s="1">
        <v>6260.43</v>
      </c>
      <c r="M24" s="1">
        <v>0.3121</v>
      </c>
      <c r="N24" s="1">
        <v>0</v>
      </c>
    </row>
    <row r="25" spans="1:14" ht="15">
      <c r="A25" s="5">
        <v>22</v>
      </c>
      <c r="B25" s="1" t="s">
        <v>17</v>
      </c>
      <c r="C25" s="1" t="s">
        <v>24</v>
      </c>
      <c r="D25" s="1">
        <v>4080</v>
      </c>
      <c r="E25" s="1">
        <v>0.21585</v>
      </c>
      <c r="F25" s="1">
        <v>0.51159</v>
      </c>
      <c r="G25" s="1">
        <v>61412</v>
      </c>
      <c r="H25" s="1">
        <v>0.19767</v>
      </c>
      <c r="I25" s="1">
        <v>0.38628</v>
      </c>
      <c r="J25" s="1">
        <v>0.01775</v>
      </c>
      <c r="K25" s="1">
        <v>6.6038</v>
      </c>
      <c r="L25" s="1">
        <v>4055.52</v>
      </c>
      <c r="M25" s="1">
        <v>0.51428</v>
      </c>
      <c r="N25" s="1">
        <v>0.02356</v>
      </c>
    </row>
    <row r="26" spans="1:14" ht="15">
      <c r="A26" s="5">
        <v>23</v>
      </c>
      <c r="B26" s="1" t="s">
        <v>17</v>
      </c>
      <c r="C26" s="1" t="s">
        <v>25</v>
      </c>
      <c r="D26" s="1">
        <v>3660</v>
      </c>
      <c r="E26" s="1">
        <v>0.19363</v>
      </c>
      <c r="F26" s="1">
        <v>0.70522</v>
      </c>
      <c r="G26" s="1">
        <v>64738</v>
      </c>
      <c r="H26" s="1">
        <v>0.20837</v>
      </c>
      <c r="I26" s="1">
        <v>0.59465</v>
      </c>
      <c r="J26" s="1">
        <v>0.04955</v>
      </c>
      <c r="K26" s="1">
        <v>5.2544</v>
      </c>
      <c r="L26" s="1">
        <v>3401.57</v>
      </c>
      <c r="M26" s="1">
        <v>0.68386</v>
      </c>
      <c r="N26" s="1">
        <v>0.06522</v>
      </c>
    </row>
    <row r="27" spans="1:14" ht="15">
      <c r="A27" s="5">
        <v>24</v>
      </c>
      <c r="B27" s="1" t="s">
        <v>17</v>
      </c>
      <c r="C27" s="1" t="s">
        <v>26</v>
      </c>
      <c r="D27" s="1">
        <v>2906</v>
      </c>
      <c r="E27" s="1">
        <v>0.15374</v>
      </c>
      <c r="F27" s="1">
        <v>0.85896</v>
      </c>
      <c r="G27" s="1">
        <v>61040</v>
      </c>
      <c r="H27" s="1">
        <v>0.19647</v>
      </c>
      <c r="I27" s="1">
        <v>0.79112</v>
      </c>
      <c r="J27" s="1">
        <v>0.09668</v>
      </c>
      <c r="K27" s="1">
        <v>5.1811</v>
      </c>
      <c r="L27" s="1">
        <v>3162.55</v>
      </c>
      <c r="M27" s="1">
        <v>0.84152</v>
      </c>
      <c r="N27" s="1">
        <v>0.10582</v>
      </c>
    </row>
    <row r="28" spans="1:14" ht="15">
      <c r="A28" s="5">
        <v>25</v>
      </c>
      <c r="B28" s="1" t="s">
        <v>17</v>
      </c>
      <c r="C28" s="1" t="s">
        <v>27</v>
      </c>
      <c r="D28" s="1">
        <v>2666</v>
      </c>
      <c r="E28" s="1">
        <v>0.14104</v>
      </c>
      <c r="F28" s="1">
        <v>1</v>
      </c>
      <c r="G28" s="1">
        <v>64897</v>
      </c>
      <c r="H28" s="1">
        <v>0.20888</v>
      </c>
      <c r="I28" s="1">
        <v>1</v>
      </c>
      <c r="J28" s="1">
        <v>0.16452</v>
      </c>
      <c r="K28" s="1">
        <v>4.8985</v>
      </c>
      <c r="L28" s="1">
        <v>3178.99</v>
      </c>
      <c r="M28" s="1">
        <v>1</v>
      </c>
      <c r="N28" s="1">
        <v>0.15622</v>
      </c>
    </row>
    <row r="29" spans="1:14" ht="15">
      <c r="A29" s="5">
        <v>26</v>
      </c>
      <c r="B29" s="1" t="s">
        <v>18</v>
      </c>
      <c r="C29" s="1" t="s">
        <v>23</v>
      </c>
      <c r="D29" s="1">
        <v>6281</v>
      </c>
      <c r="E29" s="1">
        <v>0.28312</v>
      </c>
      <c r="F29" s="1">
        <v>0.28312</v>
      </c>
      <c r="G29" s="1">
        <v>56623</v>
      </c>
      <c r="H29" s="1">
        <v>0.17968</v>
      </c>
      <c r="I29" s="1">
        <v>0.17968</v>
      </c>
      <c r="J29" s="1">
        <v>0</v>
      </c>
      <c r="K29" s="1">
        <v>12.907</v>
      </c>
      <c r="L29" s="1">
        <v>7308.35</v>
      </c>
      <c r="M29" s="1">
        <v>0.31396</v>
      </c>
      <c r="N29" s="1">
        <v>0</v>
      </c>
    </row>
    <row r="30" spans="1:14" ht="15">
      <c r="A30" s="5">
        <v>27</v>
      </c>
      <c r="B30" s="1" t="s">
        <v>18</v>
      </c>
      <c r="C30" s="1" t="s">
        <v>24</v>
      </c>
      <c r="D30" s="1">
        <v>4710</v>
      </c>
      <c r="E30" s="1">
        <v>0.21231</v>
      </c>
      <c r="F30" s="1">
        <v>0.49542</v>
      </c>
      <c r="G30" s="1">
        <v>63828</v>
      </c>
      <c r="H30" s="1">
        <v>0.20255</v>
      </c>
      <c r="I30" s="1">
        <v>0.38223</v>
      </c>
      <c r="J30" s="1">
        <v>0.0192</v>
      </c>
      <c r="K30" s="1">
        <v>7.1555</v>
      </c>
      <c r="L30" s="1">
        <v>4567.19</v>
      </c>
      <c r="M30" s="1">
        <v>0.51017</v>
      </c>
      <c r="N30" s="1">
        <v>0.02834</v>
      </c>
    </row>
    <row r="31" spans="1:14" ht="15">
      <c r="A31" s="5">
        <v>28</v>
      </c>
      <c r="B31" s="1" t="s">
        <v>18</v>
      </c>
      <c r="C31" s="1" t="s">
        <v>25</v>
      </c>
      <c r="D31" s="1">
        <v>4160</v>
      </c>
      <c r="E31" s="1">
        <v>0.18751</v>
      </c>
      <c r="F31" s="1">
        <v>0.68294</v>
      </c>
      <c r="G31" s="1">
        <v>64408</v>
      </c>
      <c r="H31" s="1">
        <v>0.20439</v>
      </c>
      <c r="I31" s="1">
        <v>0.58662</v>
      </c>
      <c r="J31" s="1">
        <v>0.04878</v>
      </c>
      <c r="K31" s="1">
        <v>6.0368</v>
      </c>
      <c r="L31" s="1">
        <v>3888.18</v>
      </c>
      <c r="M31" s="1">
        <v>0.6772</v>
      </c>
      <c r="N31" s="1">
        <v>0.06876</v>
      </c>
    </row>
    <row r="32" spans="1:14" ht="15">
      <c r="A32" s="5">
        <v>29</v>
      </c>
      <c r="B32" s="1" t="s">
        <v>18</v>
      </c>
      <c r="C32" s="1" t="s">
        <v>26</v>
      </c>
      <c r="D32" s="1">
        <v>3586</v>
      </c>
      <c r="E32" s="1">
        <v>0.16164</v>
      </c>
      <c r="F32" s="1">
        <v>0.84458</v>
      </c>
      <c r="G32" s="1">
        <v>63428</v>
      </c>
      <c r="H32" s="1">
        <v>0.20128</v>
      </c>
      <c r="I32" s="1">
        <v>0.7879</v>
      </c>
      <c r="J32" s="1">
        <v>0.09142</v>
      </c>
      <c r="K32" s="1">
        <v>5.6933</v>
      </c>
      <c r="L32" s="1">
        <v>3611.14</v>
      </c>
      <c r="M32" s="1">
        <v>0.83234</v>
      </c>
      <c r="N32" s="1">
        <v>0.11407</v>
      </c>
    </row>
    <row r="33" spans="1:14" ht="15">
      <c r="A33" s="5">
        <v>30</v>
      </c>
      <c r="B33" s="1" t="s">
        <v>18</v>
      </c>
      <c r="C33" s="1" t="s">
        <v>27</v>
      </c>
      <c r="D33" s="1">
        <v>3448</v>
      </c>
      <c r="E33" s="1">
        <v>0.15542</v>
      </c>
      <c r="F33" s="1">
        <v>1</v>
      </c>
      <c r="G33" s="1">
        <v>66839</v>
      </c>
      <c r="H33" s="1">
        <v>0.2121</v>
      </c>
      <c r="I33" s="1">
        <v>1</v>
      </c>
      <c r="J33" s="1">
        <v>0.1481</v>
      </c>
      <c r="K33" s="1">
        <v>5.8391</v>
      </c>
      <c r="L33" s="1">
        <v>3902.77</v>
      </c>
      <c r="M33" s="1">
        <v>1</v>
      </c>
      <c r="N33" s="1">
        <v>0.15851</v>
      </c>
    </row>
    <row r="34" spans="1:14" ht="15">
      <c r="A34" s="5">
        <v>31</v>
      </c>
      <c r="B34" s="1" t="s">
        <v>19</v>
      </c>
      <c r="C34" s="1" t="s">
        <v>23</v>
      </c>
      <c r="D34" s="1">
        <v>6891</v>
      </c>
      <c r="E34" s="1">
        <v>0.26989</v>
      </c>
      <c r="F34" s="1">
        <v>0.26989</v>
      </c>
      <c r="G34" s="1">
        <v>57359</v>
      </c>
      <c r="H34" s="1">
        <v>0.17866</v>
      </c>
      <c r="I34" s="1">
        <v>0.17866</v>
      </c>
      <c r="J34" s="1">
        <v>0</v>
      </c>
      <c r="K34" s="1">
        <v>13.5881</v>
      </c>
      <c r="L34" s="1">
        <v>7794</v>
      </c>
      <c r="M34" s="1">
        <v>0.29747</v>
      </c>
      <c r="N34" s="1">
        <v>0</v>
      </c>
    </row>
    <row r="35" spans="1:14" ht="15">
      <c r="A35" s="5">
        <v>32</v>
      </c>
      <c r="B35" s="1" t="s">
        <v>19</v>
      </c>
      <c r="C35" s="1" t="s">
        <v>24</v>
      </c>
      <c r="D35" s="1">
        <v>5439</v>
      </c>
      <c r="E35" s="1">
        <v>0.21302</v>
      </c>
      <c r="F35" s="1">
        <v>0.4829</v>
      </c>
      <c r="G35" s="1">
        <v>65930</v>
      </c>
      <c r="H35" s="1">
        <v>0.20536</v>
      </c>
      <c r="I35" s="1">
        <v>0.38402</v>
      </c>
      <c r="J35" s="1">
        <v>0.01737</v>
      </c>
      <c r="K35" s="1">
        <v>7.8643</v>
      </c>
      <c r="L35" s="1">
        <v>5184.93</v>
      </c>
      <c r="M35" s="1">
        <v>0.49536</v>
      </c>
      <c r="N35" s="1">
        <v>0.02573</v>
      </c>
    </row>
    <row r="36" spans="1:14" ht="15">
      <c r="A36" s="5">
        <v>33</v>
      </c>
      <c r="B36" s="1" t="s">
        <v>19</v>
      </c>
      <c r="C36" s="1" t="s">
        <v>25</v>
      </c>
      <c r="D36" s="1">
        <v>5038</v>
      </c>
      <c r="E36" s="1">
        <v>0.19731</v>
      </c>
      <c r="F36" s="1">
        <v>0.68022</v>
      </c>
      <c r="G36" s="1">
        <v>66412</v>
      </c>
      <c r="H36" s="1">
        <v>0.20686</v>
      </c>
      <c r="I36" s="1">
        <v>0.59088</v>
      </c>
      <c r="J36" s="1">
        <v>0.04149</v>
      </c>
      <c r="K36" s="1">
        <v>7.1504</v>
      </c>
      <c r="L36" s="1">
        <v>4748.75</v>
      </c>
      <c r="M36" s="1">
        <v>0.6766</v>
      </c>
      <c r="N36" s="1">
        <v>0.0586</v>
      </c>
    </row>
    <row r="37" spans="1:14" ht="15">
      <c r="A37" s="5">
        <v>34</v>
      </c>
      <c r="B37" s="1" t="s">
        <v>19</v>
      </c>
      <c r="C37" s="1" t="s">
        <v>26</v>
      </c>
      <c r="D37" s="1">
        <v>4470</v>
      </c>
      <c r="E37" s="1">
        <v>0.17507</v>
      </c>
      <c r="F37" s="1">
        <v>0.85529</v>
      </c>
      <c r="G37" s="1">
        <v>64235</v>
      </c>
      <c r="H37" s="1">
        <v>0.20008</v>
      </c>
      <c r="I37" s="1">
        <v>0.79096</v>
      </c>
      <c r="J37" s="1">
        <v>0.07414</v>
      </c>
      <c r="K37" s="1">
        <v>6.9027</v>
      </c>
      <c r="L37" s="1">
        <v>4433.94</v>
      </c>
      <c r="M37" s="1">
        <v>0.84583</v>
      </c>
      <c r="N37" s="1">
        <v>0.09398</v>
      </c>
    </row>
    <row r="38" spans="1:14" ht="15">
      <c r="A38" s="5">
        <v>35</v>
      </c>
      <c r="B38" s="1" t="s">
        <v>19</v>
      </c>
      <c r="C38" s="1" t="s">
        <v>27</v>
      </c>
      <c r="D38" s="1">
        <v>3695</v>
      </c>
      <c r="E38" s="1">
        <v>0.14471</v>
      </c>
      <c r="F38" s="1">
        <v>1</v>
      </c>
      <c r="G38" s="1">
        <v>67113</v>
      </c>
      <c r="H38" s="1">
        <v>0.20904</v>
      </c>
      <c r="I38" s="1">
        <v>1</v>
      </c>
      <c r="J38" s="1">
        <v>0.13847</v>
      </c>
      <c r="K38" s="1">
        <v>6.0187</v>
      </c>
      <c r="L38" s="1">
        <v>4039.32</v>
      </c>
      <c r="M38" s="1">
        <v>1</v>
      </c>
      <c r="N38" s="1">
        <v>0.14886</v>
      </c>
    </row>
    <row r="39" spans="1:14" ht="15">
      <c r="A39" s="5">
        <v>36</v>
      </c>
      <c r="B39" s="1" t="s">
        <v>20</v>
      </c>
      <c r="C39" s="1" t="s">
        <v>23</v>
      </c>
      <c r="D39" s="1">
        <v>7564</v>
      </c>
      <c r="E39" s="1">
        <v>0.26272</v>
      </c>
      <c r="F39" s="1">
        <v>0.26272</v>
      </c>
      <c r="G39" s="1">
        <v>59368</v>
      </c>
      <c r="H39" s="1">
        <v>0.18152</v>
      </c>
      <c r="I39" s="1">
        <v>0.18152</v>
      </c>
      <c r="J39" s="1">
        <v>0</v>
      </c>
      <c r="K39" s="1">
        <v>14.0546</v>
      </c>
      <c r="L39" s="1">
        <v>8343.94</v>
      </c>
      <c r="M39" s="1">
        <v>0.28846</v>
      </c>
      <c r="N39" s="1">
        <v>0</v>
      </c>
    </row>
    <row r="40" spans="1:14" ht="15">
      <c r="A40" s="5">
        <v>37</v>
      </c>
      <c r="B40" s="1" t="s">
        <v>20</v>
      </c>
      <c r="C40" s="1" t="s">
        <v>24</v>
      </c>
      <c r="D40" s="1">
        <v>6235</v>
      </c>
      <c r="E40" s="1">
        <v>0.21656</v>
      </c>
      <c r="F40" s="1">
        <v>0.47928</v>
      </c>
      <c r="G40" s="1">
        <v>65391</v>
      </c>
      <c r="H40" s="1">
        <v>0.19993</v>
      </c>
      <c r="I40" s="1">
        <v>0.38145</v>
      </c>
      <c r="J40" s="1">
        <v>0.01322</v>
      </c>
      <c r="K40" s="1">
        <v>9.1986</v>
      </c>
      <c r="L40" s="1">
        <v>6015.04</v>
      </c>
      <c r="M40" s="1">
        <v>0.4964</v>
      </c>
      <c r="N40" s="1">
        <v>0.01993</v>
      </c>
    </row>
    <row r="41" spans="1:14" ht="15">
      <c r="A41" s="5">
        <v>38</v>
      </c>
      <c r="B41" s="1" t="s">
        <v>20</v>
      </c>
      <c r="C41" s="1" t="s">
        <v>25</v>
      </c>
      <c r="D41" s="1">
        <v>5480</v>
      </c>
      <c r="E41" s="1">
        <v>0.19034</v>
      </c>
      <c r="F41" s="1">
        <v>0.66962</v>
      </c>
      <c r="G41" s="1">
        <v>66606</v>
      </c>
      <c r="H41" s="1">
        <v>0.20365</v>
      </c>
      <c r="I41" s="1">
        <v>0.5851</v>
      </c>
      <c r="J41" s="1">
        <v>0.03822</v>
      </c>
      <c r="K41" s="1">
        <v>7.508</v>
      </c>
      <c r="L41" s="1">
        <v>5000.77</v>
      </c>
      <c r="M41" s="1">
        <v>0.66928</v>
      </c>
      <c r="N41" s="1">
        <v>0.05507</v>
      </c>
    </row>
    <row r="42" spans="1:14" ht="15">
      <c r="A42" s="5">
        <v>39</v>
      </c>
      <c r="B42" s="1" t="s">
        <v>20</v>
      </c>
      <c r="C42" s="1" t="s">
        <v>26</v>
      </c>
      <c r="D42" s="1">
        <v>5216</v>
      </c>
      <c r="E42" s="1">
        <v>0.18117</v>
      </c>
      <c r="F42" s="1">
        <v>0.85079</v>
      </c>
      <c r="G42" s="1">
        <v>67139</v>
      </c>
      <c r="H42" s="1">
        <v>0.20528</v>
      </c>
      <c r="I42" s="1">
        <v>0.79038</v>
      </c>
      <c r="J42" s="1">
        <v>0.06967</v>
      </c>
      <c r="K42" s="1">
        <v>7.4221</v>
      </c>
      <c r="L42" s="1">
        <v>4983.09</v>
      </c>
      <c r="M42" s="1">
        <v>0.84155</v>
      </c>
      <c r="N42" s="1">
        <v>0.09167</v>
      </c>
    </row>
    <row r="43" spans="1:14" ht="15">
      <c r="A43" s="5">
        <v>40</v>
      </c>
      <c r="B43" s="1" t="s">
        <v>20</v>
      </c>
      <c r="C43" s="1" t="s">
        <v>27</v>
      </c>
      <c r="D43" s="1">
        <v>4296</v>
      </c>
      <c r="E43" s="1">
        <v>0.14921</v>
      </c>
      <c r="F43" s="1">
        <v>1</v>
      </c>
      <c r="G43" s="1">
        <v>68559</v>
      </c>
      <c r="H43" s="1">
        <v>0.20962</v>
      </c>
      <c r="I43" s="1">
        <v>1</v>
      </c>
      <c r="J43" s="1">
        <v>0.13008</v>
      </c>
      <c r="K43" s="1">
        <v>6.6854</v>
      </c>
      <c r="L43" s="1">
        <v>4583.45</v>
      </c>
      <c r="M43" s="1">
        <v>1</v>
      </c>
      <c r="N43" s="1">
        <v>0.143</v>
      </c>
    </row>
    <row r="45" ht="15">
      <c r="A4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jennifers</dc:creator>
  <cp:keywords/>
  <dc:description/>
  <cp:lastModifiedBy>Jessica Jarmasz</cp:lastModifiedBy>
  <cp:lastPrinted>2010-02-24T20:43:26Z</cp:lastPrinted>
  <dcterms:created xsi:type="dcterms:W3CDTF">2009-11-25T16:19:17Z</dcterms:created>
  <dcterms:modified xsi:type="dcterms:W3CDTF">2010-11-05T14:27:31Z</dcterms:modified>
  <cp:category/>
  <cp:version/>
  <cp:contentType/>
  <cp:contentStatus/>
</cp:coreProperties>
</file>