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431" windowWidth="16035" windowHeight="12630" tabRatio="710" activeTab="0"/>
  </bookViews>
  <sheets>
    <sheet name="ms_DRR" sheetId="1" r:id="rId1"/>
    <sheet name="ms_DRD" sheetId="2" r:id="rId2"/>
    <sheet name="rural_data (2)" sheetId="3" r:id="rId3"/>
    <sheet name="urban_data(2)" sheetId="4" r:id="rId4"/>
    <sheet name="orig_data" sheetId="5" r:id="rId5"/>
  </sheets>
  <definedNames/>
  <calcPr fullCalcOnLoad="1"/>
</workbook>
</file>

<file path=xl/sharedStrings.xml><?xml version="1.0" encoding="utf-8"?>
<sst xmlns="http://schemas.openxmlformats.org/spreadsheetml/2006/main" count="1087" uniqueCount="84">
  <si>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</si>
  <si>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</si>
  <si>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</si>
  <si>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</si>
  <si>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</si>
  <si>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</si>
  <si>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</si>
  <si>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</si>
  <si>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</si>
  <si>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</si>
  <si>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</si>
  <si>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</si>
  <si>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</si>
  <si>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</si>
  <si>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</si>
  <si>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</si>
  <si>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</si>
  <si>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</si>
  <si>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</si>
  <si>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</si>
  <si>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</si>
  <si>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</si>
  <si>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</si>
  <si>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</si>
  <si>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</si>
  <si>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</si>
  <si>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</si>
  <si>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</si>
  <si>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</si>
  <si>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</si>
  <si>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</si>
  <si>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</si>
  <si>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</si>
  <si>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</si>
  <si>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</si>
  <si>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</si>
  <si>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</si>
  <si>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</si>
  <si>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</si>
  <si>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</si>
  <si>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</si>
  <si>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</si>
  <si>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</si>
  <si>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</si>
  <si>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</si>
  <si>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</si>
  <si>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</si>
  <si>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</si>
  <si>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</si>
  <si>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</si>
  <si>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Disparity Rate Difference Ratio</t>
  </si>
  <si>
    <t>Program model_MS_rate.sas</t>
  </si>
  <si>
    <t xml:space="preserve">date:     March 11, 2010 </t>
  </si>
  <si>
    <t>fys</t>
  </si>
  <si>
    <t>MS</t>
  </si>
  <si>
    <t>Z_stat</t>
  </si>
  <si>
    <t>Prob_Z</t>
  </si>
  <si>
    <t>01: 1984/85-1989/90</t>
  </si>
  <si>
    <t>02: 1990/91-1995/96</t>
  </si>
  <si>
    <t>03: 1996/97-2001/02</t>
  </si>
  <si>
    <t>04: 2002/03-2007/08</t>
  </si>
  <si>
    <t>(R1 and R5 @ 1984/85-1989/90 (ref)) vs (R1 and R5 @ 2002/03-2007/08)</t>
  </si>
  <si>
    <t>(U1 and U5 @ 1984/85-1989/90 (ref)) vs (U1 and U5 @ 2002/03-2007/08)</t>
  </si>
  <si>
    <t>R1 vs R5 @ 1984/85-1989/90</t>
  </si>
  <si>
    <t>R1 vs R5 @ 1990/91-1995/96</t>
  </si>
  <si>
    <t>R1 vs R5 @ 1996/97-2001/02</t>
  </si>
  <si>
    <t>R1 vs R5 @ 2002/03-2007/08</t>
  </si>
  <si>
    <t>U1 vs U5 @ 1984/85-1989/90</t>
  </si>
  <si>
    <t>U1 vs U5 @ 1990/91-1995/96</t>
  </si>
  <si>
    <t>U1 vs U5 @ 1996/97-2001/02</t>
  </si>
  <si>
    <t>U1 vs U5 @ 2002/03-2007/08</t>
  </si>
  <si>
    <t>MS - Urban</t>
  </si>
  <si>
    <t>MS - Rural</t>
  </si>
  <si>
    <t>T1: 1984/85-1989/90</t>
  </si>
  <si>
    <t>T2: 1990/91-1995/96</t>
  </si>
  <si>
    <t>T3: 1996/97-2001/02</t>
  </si>
  <si>
    <t>T4: 2002/03-2007/08</t>
  </si>
  <si>
    <t>Postive error bar values</t>
  </si>
  <si>
    <t>Negative error bar values</t>
  </si>
  <si>
    <t>T1: 1984/85 -1989/90</t>
  </si>
  <si>
    <t>T2: 1990/91 -1995/96</t>
  </si>
  <si>
    <t>T3: 1996/97 -2001/02</t>
  </si>
  <si>
    <r>
      <rPr>
        <sz val="10.5"/>
        <color indexed="8"/>
        <rFont val="Univers 45 Light"/>
        <family val="2"/>
      </rPr>
      <t>T4:</t>
    </r>
    <r>
      <rPr>
        <sz val="11"/>
        <color theme="1"/>
        <rFont val="Univers 45 Light"/>
        <family val="2"/>
      </rPr>
      <t xml:space="preserve"> 2002/03 -2007/08</t>
    </r>
  </si>
  <si>
    <t xml:space="preserve">Crude and Adjusted Prevalance for MS, per Income Quintile for 4 time periods, per 100,000, ages &gt;= 16.  Adjusted by sex and age.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</si>
</sst>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0.5"/>
      <color indexed="8"/>
      <name val="Univers 45 Light"/>
      <family val="2"/>
    </font>
    <font>
      <sz val="12"/>
      <color indexed="8"/>
      <name val="Univers 45 Light"/>
      <family val="0"/>
    </font>
    <font>
      <sz val="11"/>
      <color indexed="8"/>
      <name val="Univers 45 Light"/>
      <family val="2"/>
    </font>
    <font>
      <b/>
      <sz val="18"/>
      <color indexed="56"/>
      <name val="Univers 45 Light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b/>
      <sz val="11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5925"/>
          <c:w val="0.978"/>
          <c:h val="0.783"/>
        </c:manualLayout>
      </c:layout>
      <c:lineChart>
        <c:grouping val="standard"/>
        <c:varyColors val="0"/>
        <c:ser>
          <c:idx val="2"/>
          <c:order val="0"/>
          <c:tx>
            <c:v>Urban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'urban_data(2)'!$O$14:$O$17</c:f>
                <c:numCache>
                  <c:ptCount val="4"/>
                  <c:pt idx="0">
                    <c:v>0.20722545299999995</c:v>
                  </c:pt>
                  <c:pt idx="1">
                    <c:v>0.17810056270000008</c:v>
                  </c:pt>
                  <c:pt idx="2">
                    <c:v>0.1592760634</c:v>
                  </c:pt>
                  <c:pt idx="3">
                    <c:v>0.1804980905000001</c:v>
                  </c:pt>
                </c:numCache>
              </c:numRef>
            </c:plus>
            <c:minus>
              <c:numRef>
                <c:f>'urban_data(2)'!$P$14:$P$17</c:f>
                <c:numCache>
                  <c:ptCount val="4"/>
                  <c:pt idx="0">
                    <c:v>0.17138368560000006</c:v>
                  </c:pt>
                  <c:pt idx="1">
                    <c:v>0.14793338470000006</c:v>
                  </c:pt>
                  <c:pt idx="2">
                    <c:v>0.13339468330000004</c:v>
                  </c:pt>
                  <c:pt idx="3">
                    <c:v>0.15196382330000002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'urban_data(2)'!$F$2:$J$2</c:f>
              <c:strCache>
                <c:ptCount val="4"/>
                <c:pt idx="0">
                  <c:v>T1: 1984/85-1989/90</c:v>
                </c:pt>
                <c:pt idx="1">
                  <c:v>T2: 1990/91 -1995/96</c:v>
                </c:pt>
                <c:pt idx="2">
                  <c:v>T3: 1996/97 -2001/02</c:v>
                </c:pt>
                <c:pt idx="3">
                  <c:v>T4: 2002/03 -2007/08</c:v>
                </c:pt>
              </c:strCache>
            </c:strRef>
          </c:cat>
          <c:val>
            <c:numRef>
              <c:f>'urban_data(2)'!$F$11:$I$11</c:f>
              <c:numCache>
                <c:ptCount val="4"/>
                <c:pt idx="0">
                  <c:v>0.9908847801</c:v>
                </c:pt>
                <c:pt idx="1">
                  <c:v>0.8733670433</c:v>
                </c:pt>
                <c:pt idx="2">
                  <c:v>0.8209214485</c:v>
                </c:pt>
                <c:pt idx="3">
                  <c:v>0.9612715703</c:v>
                </c:pt>
              </c:numCache>
            </c:numRef>
          </c:val>
          <c:smooth val="0"/>
        </c:ser>
        <c:ser>
          <c:idx val="1"/>
          <c:order val="1"/>
          <c:tx>
            <c:v>Rural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(2)'!$O$14:$O$17</c:f>
                <c:numCache>
                  <c:ptCount val="4"/>
                  <c:pt idx="0">
                    <c:v>0.25933468309999985</c:v>
                  </c:pt>
                  <c:pt idx="1">
                    <c:v>0.21797713630000004</c:v>
                  </c:pt>
                  <c:pt idx="2">
                    <c:v>0.20328749629999998</c:v>
                  </c:pt>
                  <c:pt idx="3">
                    <c:v>0.1695347922</c:v>
                  </c:pt>
                </c:numCache>
              </c:numRef>
            </c:plus>
            <c:minus>
              <c:numRef>
                <c:f>'rural_data (2)'!$P$14:$P$17</c:f>
                <c:numCache>
                  <c:ptCount val="4"/>
                  <c:pt idx="0">
                    <c:v>0.19435425290000008</c:v>
                  </c:pt>
                  <c:pt idx="1">
                    <c:v>0.1666933772</c:v>
                  </c:pt>
                  <c:pt idx="2">
                    <c:v>0.1593575933000001</c:v>
                  </c:pt>
                  <c:pt idx="3">
                    <c:v>0.1328036017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'urban_data(2)'!$F$2:$J$2</c:f>
              <c:strCache>
                <c:ptCount val="4"/>
                <c:pt idx="0">
                  <c:v>T1: 1984/85-1989/90</c:v>
                </c:pt>
                <c:pt idx="1">
                  <c:v>T2: 1990/91 -1995/96</c:v>
                </c:pt>
                <c:pt idx="2">
                  <c:v>T3: 1996/97 -2001/02</c:v>
                </c:pt>
                <c:pt idx="3">
                  <c:v>T4: 2002/03 -2007/08</c:v>
                </c:pt>
              </c:strCache>
            </c:strRef>
          </c:cat>
          <c:val>
            <c:numRef>
              <c:f>'rural_data (2)'!$F$11:$I$11</c:f>
              <c:numCache>
                <c:ptCount val="4"/>
                <c:pt idx="0">
                  <c:v>0.7756612027</c:v>
                </c:pt>
                <c:pt idx="1">
                  <c:v>0.7085156331</c:v>
                </c:pt>
                <c:pt idx="2">
                  <c:v>0.7374340485</c:v>
                </c:pt>
                <c:pt idx="3">
                  <c:v>0.6129621906</c:v>
                </c:pt>
              </c:numCache>
            </c:numRef>
          </c:val>
          <c:smooth val="0"/>
        </c:ser>
        <c:marker val="1"/>
        <c:axId val="53294922"/>
        <c:axId val="9892251"/>
      </c:lineChart>
      <c:catAx>
        <c:axId val="5329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92251"/>
        <c:crosses val="autoZero"/>
        <c:auto val="0"/>
        <c:lblOffset val="100"/>
        <c:tickLblSkip val="1"/>
        <c:noMultiLvlLbl val="0"/>
      </c:catAx>
      <c:valAx>
        <c:axId val="989225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Ratios</a:t>
                </a:r>
              </a:p>
            </c:rich>
          </c:tx>
          <c:layout>
            <c:manualLayout>
              <c:xMode val="factor"/>
              <c:yMode val="factor"/>
              <c:x val="0.053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4922"/>
        <c:crossesAt val="1"/>
        <c:crossBetween val="between"/>
        <c:dispUnits/>
        <c:majorUnit val="0.5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925"/>
          <c:w val="0.98975"/>
          <c:h val="0.82275"/>
        </c:manualLayout>
      </c:layout>
      <c:lineChart>
        <c:grouping val="standard"/>
        <c:varyColors val="0"/>
        <c:ser>
          <c:idx val="2"/>
          <c:order val="0"/>
          <c:tx>
            <c:v>Urban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'urban_data(2)'!$O$19:$O$22</c:f>
                <c:numCache>
                  <c:ptCount val="4"/>
                  <c:pt idx="0">
                    <c:v>46.7693954157</c:v>
                  </c:pt>
                  <c:pt idx="1">
                    <c:v>50.26535778</c:v>
                  </c:pt>
                  <c:pt idx="2">
                    <c:v>52.01958119999999</c:v>
                  </c:pt>
                  <c:pt idx="3">
                    <c:v>50.98855498999999</c:v>
                  </c:pt>
                </c:numCache>
              </c:numRef>
            </c:plus>
            <c:minus>
              <c:numRef>
                <c:f>'urban_data(2)'!$P$19:$P$22</c:f>
                <c:numCache>
                  <c:ptCount val="4"/>
                  <c:pt idx="0">
                    <c:v>46.76939541</c:v>
                  </c:pt>
                  <c:pt idx="1">
                    <c:v>50.265357800000004</c:v>
                  </c:pt>
                  <c:pt idx="2">
                    <c:v>52.019581220000006</c:v>
                  </c:pt>
                  <c:pt idx="3">
                    <c:v>50.9885549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(2)'!$F$2:$J$2</c:f>
              <c:strCache>
                <c:ptCount val="4"/>
                <c:pt idx="0">
                  <c:v>T1: 1984/85 -1989/90</c:v>
                </c:pt>
                <c:pt idx="1">
                  <c:v>T2: 1990/91 -1995/96</c:v>
                </c:pt>
                <c:pt idx="2">
                  <c:v>T3: 1996/97 -2001/02</c:v>
                </c:pt>
                <c:pt idx="3">
                  <c:v>T4: 2002/03 -2007/08</c:v>
                </c:pt>
              </c:strCache>
            </c:strRef>
          </c:cat>
          <c:val>
            <c:numRef>
              <c:f>'urban_data(2)'!$F$9:$I$9</c:f>
              <c:numCache>
                <c:ptCount val="4"/>
                <c:pt idx="0">
                  <c:v>-2.283764177</c:v>
                </c:pt>
                <c:pt idx="1">
                  <c:v>-33.85905236</c:v>
                </c:pt>
                <c:pt idx="2">
                  <c:v>-53.08068798</c:v>
                </c:pt>
                <c:pt idx="3">
                  <c:v>-10.73005297</c:v>
                </c:pt>
              </c:numCache>
            </c:numRef>
          </c:val>
          <c:smooth val="0"/>
        </c:ser>
        <c:ser>
          <c:idx val="1"/>
          <c:order val="1"/>
          <c:tx>
            <c:v>Rural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(2)'!$O$19:$O$22</c:f>
                <c:numCache>
                  <c:ptCount val="4"/>
                  <c:pt idx="0">
                    <c:v>42.457682322000004</c:v>
                  </c:pt>
                  <c:pt idx="1">
                    <c:v>42.187194161899995</c:v>
                  </c:pt>
                  <c:pt idx="2">
                    <c:v>43.767500458</c:v>
                  </c:pt>
                  <c:pt idx="3">
                    <c:v>42.864917188999996</c:v>
                  </c:pt>
                </c:numCache>
              </c:numRef>
            </c:plus>
            <c:minus>
              <c:numRef>
                <c:f>'rural_data (2)'!$P$19:$P$22</c:f>
                <c:numCache>
                  <c:ptCount val="4"/>
                  <c:pt idx="0">
                    <c:v>42.457682323</c:v>
                  </c:pt>
                  <c:pt idx="1">
                    <c:v>42.18719416</c:v>
                  </c:pt>
                  <c:pt idx="2">
                    <c:v>43.76750044999999</c:v>
                  </c:pt>
                  <c:pt idx="3">
                    <c:v>42.86491720000001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(2)'!$F$2:$J$2</c:f>
              <c:strCache>
                <c:ptCount val="4"/>
                <c:pt idx="0">
                  <c:v>T1: 1984/85 -1989/90</c:v>
                </c:pt>
                <c:pt idx="1">
                  <c:v>T2: 1990/91 -1995/96</c:v>
                </c:pt>
                <c:pt idx="2">
                  <c:v>T3: 1996/97 -2001/02</c:v>
                </c:pt>
                <c:pt idx="3">
                  <c:v>T4: 2002/03 -2007/08</c:v>
                </c:pt>
              </c:strCache>
            </c:strRef>
          </c:cat>
          <c:val>
            <c:numRef>
              <c:f>'rural_data (2)'!$F$9:$I$9</c:f>
              <c:numCache>
                <c:ptCount val="4"/>
                <c:pt idx="0">
                  <c:v>-45.3417453</c:v>
                </c:pt>
                <c:pt idx="1">
                  <c:v>-69.5704128</c:v>
                </c:pt>
                <c:pt idx="2">
                  <c:v>-70.69498148</c:v>
                </c:pt>
                <c:pt idx="3">
                  <c:v>-110.8939643</c:v>
                </c:pt>
              </c:numCache>
            </c:numRef>
          </c:val>
          <c:smooth val="0"/>
        </c:ser>
        <c:marker val="1"/>
        <c:axId val="21921396"/>
        <c:axId val="63074837"/>
      </c:lineChart>
      <c:catAx>
        <c:axId val="2192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74837"/>
        <c:crosses val="autoZero"/>
        <c:auto val="0"/>
        <c:lblOffset val="100"/>
        <c:tickLblSkip val="1"/>
        <c:noMultiLvlLbl val="0"/>
      </c:catAx>
      <c:valAx>
        <c:axId val="6307483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Differences </a:t>
                </a:r>
              </a:p>
            </c:rich>
          </c:tx>
          <c:layout>
            <c:manualLayout>
              <c:xMode val="factor"/>
              <c:yMode val="factor"/>
              <c:x val="0.06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21396"/>
        <c:crossesAt val="1"/>
        <c:crossBetween val="between"/>
        <c:dispUnits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</cdr:x>
      <cdr:y>0.962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24575"/>
          <a:ext cx="2466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0.951</cdr:y>
    </cdr:from>
    <cdr:to>
      <cdr:x>0.5415</cdr:x>
      <cdr:y>0.98775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057900"/>
          <a:ext cx="474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T4 to T1: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0.79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(95% CI 0.54, 1.15 )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</cdr:x>
      <cdr:y>0.91325</cdr:y>
    </cdr:from>
    <cdr:to>
      <cdr:x>0.55075</cdr:x>
      <cdr:y>0.94975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810250"/>
          <a:ext cx="4819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T4 to T1: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0.97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0.75, 1.25)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0.25725</cdr:x>
      <cdr:y>0</cdr:y>
    </cdr:from>
    <cdr:to>
      <cdr:x>1</cdr:x>
      <cdr:y>0.07575</cdr:y>
    </cdr:to>
    <cdr:sp>
      <cdr:nvSpPr>
        <cdr:cNvPr id="4" name="TextBox 17"/>
        <cdr:cNvSpPr txBox="1">
          <a:spLocks noChangeArrowheads="1"/>
        </cdr:cNvSpPr>
      </cdr:nvSpPr>
      <cdr:spPr>
        <a:xfrm>
          <a:off x="2247900" y="0"/>
          <a:ext cx="65055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5.31: Multiple Sclerosis Disparity Rate Ratios by Urban and Rural Income Quintile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(2002/03-2007/08) age &amp; sex, per 100,000 residents aged 16+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28575" y="28575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0.96675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38875" y="6153150"/>
          <a:ext cx="2457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0.95075</cdr:y>
    </cdr:from>
    <cdr:to>
      <cdr:x>0.42</cdr:x>
      <cdr:y>0.98725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057900"/>
          <a:ext cx="3648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T4 to T1: 2.45,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</cdr:x>
      <cdr:y>0.913</cdr:y>
    </cdr:from>
    <cdr:to>
      <cdr:x>0.40625</cdr:x>
      <cdr:y>0.9495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810250"/>
          <a:ext cx="3533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T4 to T1: 4.70, NS  </a:t>
          </a:r>
        </a:p>
      </cdr:txBody>
    </cdr:sp>
  </cdr:relSizeAnchor>
  <cdr:relSizeAnchor xmlns:cdr="http://schemas.openxmlformats.org/drawingml/2006/chartDrawing">
    <cdr:from>
      <cdr:x>0.19725</cdr:x>
      <cdr:y>0</cdr:y>
    </cdr:from>
    <cdr:to>
      <cdr:x>1</cdr:x>
      <cdr:y>0.08925</cdr:y>
    </cdr:to>
    <cdr:sp>
      <cdr:nvSpPr>
        <cdr:cNvPr id="4" name="TextBox 9"/>
        <cdr:cNvSpPr txBox="1">
          <a:spLocks noChangeArrowheads="1"/>
        </cdr:cNvSpPr>
      </cdr:nvSpPr>
      <cdr:spPr>
        <a:xfrm>
          <a:off x="1714500" y="0"/>
          <a:ext cx="69818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5.32: Multiple Sclerosis Disparity Rate Differences by Urban and Rural Income Quintile
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(2004-2007) age &amp; sex, per 100,000 residents aged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aged 16+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372225"/>
    <xdr:graphicFrame>
      <xdr:nvGraphicFramePr>
        <xdr:cNvPr id="1" name="Shape 1025"/>
        <xdr:cNvGraphicFramePr/>
      </xdr:nvGraphicFramePr>
      <xdr:xfrm>
        <a:off x="38100" y="0"/>
        <a:ext cx="86963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" sqref="H2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16" style="0" bestFit="1" customWidth="1"/>
    <col min="4" max="4" width="7.19921875" style="0" bestFit="1" customWidth="1"/>
    <col min="5" max="5" width="7.8984375" style="0" customWidth="1"/>
    <col min="6" max="6" width="17.59765625" style="0" customWidth="1"/>
    <col min="7" max="7" width="21.3984375" style="0" customWidth="1"/>
    <col min="8" max="8" width="20.59765625" style="0" customWidth="1"/>
    <col min="9" max="10" width="10.3984375" style="0" bestFit="1" customWidth="1"/>
  </cols>
  <sheetData>
    <row r="1" ht="15">
      <c r="A1" t="s">
        <v>72</v>
      </c>
    </row>
    <row r="2" spans="2:16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3" t="str">
        <f>orig_data!C5</f>
        <v>T1: 1984/85 -1989/90</v>
      </c>
      <c r="G2" s="3" t="str">
        <f>orig_data!C17</f>
        <v>T2: 1990/91 -1995/96</v>
      </c>
      <c r="H2" s="3" t="str">
        <f>orig_data!C29</f>
        <v>T3: 1996/97 -2001/02</v>
      </c>
      <c r="I2" s="3" t="str">
        <f>orig_data!C41</f>
        <v>T4: 2002/03 -2007/08</v>
      </c>
      <c r="J2" s="3"/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77</v>
      </c>
      <c r="P2" t="s">
        <v>78</v>
      </c>
    </row>
    <row r="3" spans="1:29" ht="15">
      <c r="A3" t="s">
        <v>28</v>
      </c>
      <c r="F3" s="2">
        <f>orig_data!G5</f>
        <v>1766.3940515</v>
      </c>
      <c r="G3" s="2">
        <f>orig_data!G17</f>
        <v>898.32399912</v>
      </c>
      <c r="H3" s="2">
        <f>orig_data!G29</f>
        <v>2064.8146909</v>
      </c>
      <c r="I3" s="2">
        <f>orig_data!G41</f>
        <v>1922.3621363</v>
      </c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">
      <c r="A4" t="s">
        <v>36</v>
      </c>
      <c r="F4" s="2">
        <f>orig_data!G6</f>
        <v>156.77106732</v>
      </c>
      <c r="G4" s="2">
        <f>orig_data!G18</f>
        <v>169.10589616</v>
      </c>
      <c r="H4" s="2">
        <f>orig_data!G30</f>
        <v>198.55158715</v>
      </c>
      <c r="I4" s="2">
        <f>orig_data!G42</f>
        <v>175.62575437</v>
      </c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">
      <c r="A5" t="s">
        <v>18</v>
      </c>
      <c r="F5" s="2">
        <f>orig_data!G7</f>
        <v>199.66229997</v>
      </c>
      <c r="G5" s="2">
        <f>orig_data!G19</f>
        <v>243.09522632</v>
      </c>
      <c r="H5" s="2">
        <f>orig_data!G31</f>
        <v>201.30825697</v>
      </c>
      <c r="I5" s="2">
        <f>orig_data!G43</f>
        <v>268.88853562</v>
      </c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">
      <c r="A6" t="s">
        <v>19</v>
      </c>
      <c r="F6" s="2">
        <f>orig_data!G8</f>
        <v>204.38224585</v>
      </c>
      <c r="G6" s="2">
        <f>orig_data!G20</f>
        <v>242.16816684</v>
      </c>
      <c r="H6" s="2">
        <f>orig_data!G32</f>
        <v>303.13512472</v>
      </c>
      <c r="I6" s="2">
        <f>orig_data!G44</f>
        <v>242.83892803</v>
      </c>
      <c r="J6" s="2"/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>
      <c r="A7" t="s">
        <v>20</v>
      </c>
      <c r="F7" s="2">
        <f>orig_data!G9</f>
        <v>216.04242057</v>
      </c>
      <c r="G7" s="2">
        <f>orig_data!G21</f>
        <v>181.09012674</v>
      </c>
      <c r="H7" s="2">
        <f>orig_data!G33</f>
        <v>218.60701181</v>
      </c>
      <c r="I7" s="2">
        <f>orig_data!G45</f>
        <v>217.47719573</v>
      </c>
      <c r="J7" s="2"/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5">
      <c r="A8" t="s">
        <v>37</v>
      </c>
      <c r="F8" s="2">
        <f>orig_data!G10</f>
        <v>202.11281261</v>
      </c>
      <c r="G8" s="2">
        <f>orig_data!G22</f>
        <v>238.67630897</v>
      </c>
      <c r="H8" s="2">
        <f>orig_data!G34</f>
        <v>269.24656863</v>
      </c>
      <c r="I8" s="2">
        <f>orig_data!G46</f>
        <v>286.51971863</v>
      </c>
      <c r="J8" s="2"/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5">
      <c r="A9" t="s">
        <v>34</v>
      </c>
      <c r="F9" s="2">
        <f>orig_data!S68</f>
        <v>-45.3417453</v>
      </c>
      <c r="G9" s="2">
        <f>orig_data!S69</f>
        <v>-69.5704128</v>
      </c>
      <c r="H9" s="2">
        <f>orig_data!S70</f>
        <v>-70.69498148</v>
      </c>
      <c r="I9" s="2">
        <f>orig_data!S71</f>
        <v>-110.8939643</v>
      </c>
      <c r="J9" s="2"/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">
      <c r="A10" t="s">
        <v>50</v>
      </c>
      <c r="C10" s="5">
        <f>orig_data!V72</f>
        <v>2.4457365621</v>
      </c>
      <c r="F10" s="2"/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10" ht="15">
      <c r="A11" t="s">
        <v>30</v>
      </c>
      <c r="F11" s="2">
        <f>orig_data!P55</f>
        <v>0.7756612027</v>
      </c>
      <c r="G11" s="2">
        <f>orig_data!P56</f>
        <v>0.7085156331</v>
      </c>
      <c r="H11" s="2">
        <f>orig_data!P57</f>
        <v>0.7374340485</v>
      </c>
      <c r="I11" s="2">
        <f>orig_data!P58</f>
        <v>0.6129621906</v>
      </c>
      <c r="J11" s="2"/>
    </row>
    <row r="12" spans="1:5" ht="15">
      <c r="A12" t="s">
        <v>35</v>
      </c>
      <c r="B12" s="2">
        <f>orig_data!P53</f>
        <v>0.7902447466</v>
      </c>
      <c r="C12" s="2"/>
      <c r="D12" s="2">
        <f>orig_data!Q53</f>
        <v>0.5415518226</v>
      </c>
      <c r="E12" s="2">
        <f>orig_data!R53</f>
        <v>1.1531431221</v>
      </c>
    </row>
    <row r="13" spans="7:9" ht="15">
      <c r="G13" s="2"/>
      <c r="H13" s="2"/>
      <c r="I13" s="2"/>
    </row>
    <row r="14" spans="1:16" ht="15">
      <c r="A14" t="str">
        <f>CONCATENATE((orig_data!A55),(orig_data!B55))</f>
        <v>Disparity Rate RatiosR1 vs R5 @ 1984/85-1989/90</v>
      </c>
      <c r="B14" s="2">
        <f>orig_data!P55</f>
        <v>0.7756612027</v>
      </c>
      <c r="C14" s="2"/>
      <c r="D14" s="2">
        <f>orig_data!Q55</f>
        <v>0.5813069498</v>
      </c>
      <c r="E14" s="2">
        <f>orig_data!R55</f>
        <v>1.0349958858</v>
      </c>
      <c r="G14" s="2"/>
      <c r="L14" s="2"/>
      <c r="N14" s="2"/>
      <c r="O14" s="2">
        <f>E14-B14</f>
        <v>0.25933468309999985</v>
      </c>
      <c r="P14" s="2">
        <f>B14-D14</f>
        <v>0.19435425290000008</v>
      </c>
    </row>
    <row r="15" spans="1:16" ht="15">
      <c r="A15" t="str">
        <f>CONCATENATE((orig_data!A56),(orig_data!B56))</f>
        <v>Disparity Rate RatiosR1 vs R5 @ 1990/91-1995/96</v>
      </c>
      <c r="B15" s="2">
        <f>orig_data!P56</f>
        <v>0.7085156331</v>
      </c>
      <c r="C15" s="2"/>
      <c r="D15" s="2">
        <f>orig_data!Q56</f>
        <v>0.5418222559</v>
      </c>
      <c r="E15" s="2">
        <f>orig_data!R56</f>
        <v>0.9264927694</v>
      </c>
      <c r="G15" s="2"/>
      <c r="L15" s="2"/>
      <c r="N15" s="2"/>
      <c r="O15" s="2">
        <f>E15-B15</f>
        <v>0.21797713630000004</v>
      </c>
      <c r="P15" s="2">
        <f>B15-D15</f>
        <v>0.1666933772</v>
      </c>
    </row>
    <row r="16" spans="1:16" ht="15">
      <c r="A16" t="str">
        <f>CONCATENATE((orig_data!A57),(orig_data!B57))</f>
        <v>Disparity Rate RatiosR1 vs R5 @ 1996/97-2001/02</v>
      </c>
      <c r="B16" s="2">
        <f>orig_data!P57</f>
        <v>0.7374340485</v>
      </c>
      <c r="C16" s="2"/>
      <c r="D16" s="2">
        <f>orig_data!Q57</f>
        <v>0.5780764552</v>
      </c>
      <c r="E16" s="2">
        <f>orig_data!R57</f>
        <v>0.9407215448</v>
      </c>
      <c r="G16" s="2"/>
      <c r="L16" s="2"/>
      <c r="N16" s="2"/>
      <c r="O16" s="2">
        <f>E16-B16</f>
        <v>0.20328749629999998</v>
      </c>
      <c r="P16" s="2">
        <f>B16-D16</f>
        <v>0.1593575933000001</v>
      </c>
    </row>
    <row r="17" spans="1:16" ht="15">
      <c r="A17" t="str">
        <f>CONCATENATE((orig_data!A58),(orig_data!B58))</f>
        <v>Disparity Rate RatiosR1 vs R5 @ 2002/03-2007/08</v>
      </c>
      <c r="B17" s="2">
        <f>orig_data!P58</f>
        <v>0.6129621906</v>
      </c>
      <c r="C17" s="2"/>
      <c r="D17" s="2">
        <f>orig_data!Q58</f>
        <v>0.4801585889</v>
      </c>
      <c r="E17" s="2">
        <f>orig_data!R58</f>
        <v>0.7824969828</v>
      </c>
      <c r="G17" s="2"/>
      <c r="L17" s="2"/>
      <c r="N17" s="2"/>
      <c r="O17" s="2">
        <f>E17-B17</f>
        <v>0.1695347922</v>
      </c>
      <c r="P17" s="2">
        <f>B17-D17</f>
        <v>0.1328036017</v>
      </c>
    </row>
    <row r="18" spans="7:16" ht="15">
      <c r="G18" s="2"/>
      <c r="L18" s="2"/>
      <c r="N18" s="2"/>
      <c r="O18" s="2"/>
      <c r="P18" s="2"/>
    </row>
    <row r="19" spans="1:16" ht="15">
      <c r="A19" t="str">
        <f>CONCATENATE((orig_data!A63),(orig_data!C63))</f>
        <v>Disparity Rate Difference for Urban01: 1984/85-1989/90</v>
      </c>
      <c r="L19" s="2">
        <f>orig_data!S63</f>
        <v>-2.283764177</v>
      </c>
      <c r="M19" s="2">
        <f>orig_data!T63</f>
        <v>-44.7414465</v>
      </c>
      <c r="N19" s="2">
        <f>orig_data!U63</f>
        <v>40.173918145</v>
      </c>
      <c r="O19" s="2">
        <f>N19-L19</f>
        <v>42.457682322000004</v>
      </c>
      <c r="P19" s="2">
        <f>L19-M19</f>
        <v>42.457682323</v>
      </c>
    </row>
    <row r="20" spans="1:16" ht="15">
      <c r="A20" t="str">
        <f>CONCATENATE((orig_data!A64),(orig_data!C64))</f>
        <v>Disparity Rate Difference for Urban02: 1990/91-1995/96</v>
      </c>
      <c r="L20" s="2">
        <f>orig_data!S64</f>
        <v>-33.85905236</v>
      </c>
      <c r="M20" s="2">
        <f>orig_data!T64</f>
        <v>-76.04624652</v>
      </c>
      <c r="N20" s="2">
        <f>orig_data!U64</f>
        <v>8.3281418019</v>
      </c>
      <c r="O20" s="2">
        <f>N20-L20</f>
        <v>42.187194161899995</v>
      </c>
      <c r="P20" s="2">
        <f>L20-M20</f>
        <v>42.18719416</v>
      </c>
    </row>
    <row r="21" spans="1:16" ht="15">
      <c r="A21" t="str">
        <f>CONCATENATE((orig_data!A65),(orig_data!C65))</f>
        <v>Disparity Rate Difference for Urban03: 1996/97-2001/02</v>
      </c>
      <c r="L21" s="2">
        <f>orig_data!S65</f>
        <v>-53.08068798</v>
      </c>
      <c r="M21" s="2">
        <f>orig_data!T65</f>
        <v>-96.84818843</v>
      </c>
      <c r="N21" s="2">
        <f>orig_data!U65</f>
        <v>-9.313187522</v>
      </c>
      <c r="O21" s="2">
        <f>N21-L21</f>
        <v>43.767500458</v>
      </c>
      <c r="P21" s="2">
        <f>L21-M21</f>
        <v>43.76750044999999</v>
      </c>
    </row>
    <row r="22" spans="1:16" ht="15">
      <c r="A22" t="str">
        <f>CONCATENATE((orig_data!A66),(orig_data!C66))</f>
        <v>Disparity Rate Difference for Urban04: 2002/03-2007/08</v>
      </c>
      <c r="L22" s="2">
        <f>orig_data!S66</f>
        <v>-10.73005297</v>
      </c>
      <c r="M22" s="2">
        <f>orig_data!T66</f>
        <v>-53.59497017</v>
      </c>
      <c r="N22" s="2">
        <f>orig_data!U66</f>
        <v>32.134864219</v>
      </c>
      <c r="O22" s="2">
        <f>N22-L22</f>
        <v>42.864917188999996</v>
      </c>
      <c r="P22" s="2">
        <f>L22-M22</f>
        <v>42.86491720000001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49" sqref="D49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1" ht="15">
      <c r="A1" t="s">
        <v>71</v>
      </c>
    </row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1984/85-1989/90</v>
      </c>
      <c r="G2" t="str">
        <f>orig_data!C17</f>
        <v>T2: 1990/91 -1995/96</v>
      </c>
      <c r="H2" t="str">
        <f>orig_data!C29</f>
        <v>T3: 1996/97 -2001/02</v>
      </c>
      <c r="I2" t="str">
        <f>orig_data!C41</f>
        <v>T4: 2002/03 -2007/08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77</v>
      </c>
      <c r="P2" t="s">
        <v>78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1766.3940515</v>
      </c>
      <c r="G3" s="2">
        <f>orig_data!G17</f>
        <v>898.32399912</v>
      </c>
      <c r="H3" s="2">
        <f>orig_data!G29</f>
        <v>2064.8146909</v>
      </c>
      <c r="I3" s="2">
        <f>orig_data!G41</f>
        <v>1922.3621363</v>
      </c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4">
        <f>orig_data!F221</f>
        <v>0</v>
      </c>
      <c r="Y3" s="4">
        <f>orig_data!F233</f>
        <v>0</v>
      </c>
      <c r="Z3" s="4">
        <f>orig_data!F245</f>
        <v>0</v>
      </c>
      <c r="AA3" s="4">
        <f>orig_data!F257</f>
        <v>0</v>
      </c>
      <c r="AB3" s="4">
        <f>orig_data!F269</f>
        <v>0</v>
      </c>
      <c r="AC3" s="4">
        <f>orig_data!F281</f>
        <v>0</v>
      </c>
    </row>
    <row r="4" spans="1:29" ht="15">
      <c r="A4" t="s">
        <v>38</v>
      </c>
      <c r="F4" s="2">
        <f>orig_data!G11</f>
        <v>248.26029242</v>
      </c>
      <c r="G4" s="2">
        <f>orig_data!G23</f>
        <v>233.52041375</v>
      </c>
      <c r="H4" s="2">
        <f>orig_data!G35</f>
        <v>243.3293931</v>
      </c>
      <c r="I4" s="2">
        <f>orig_data!G47</f>
        <v>266.32876533</v>
      </c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>
        <f>orig_data!F227</f>
        <v>0</v>
      </c>
      <c r="Y4" s="4">
        <f>orig_data!F239</f>
        <v>0</v>
      </c>
      <c r="Z4" s="4">
        <f>orig_data!F251</f>
        <v>0</v>
      </c>
      <c r="AA4" s="4">
        <f>orig_data!F263</f>
        <v>0</v>
      </c>
      <c r="AB4" s="4">
        <f>orig_data!F275</f>
        <v>0</v>
      </c>
      <c r="AC4" s="4">
        <f>orig_data!F287</f>
        <v>0</v>
      </c>
    </row>
    <row r="5" spans="1:29" ht="15">
      <c r="A5" t="s">
        <v>23</v>
      </c>
      <c r="F5" s="2">
        <f>orig_data!G12</f>
        <v>233.05791698</v>
      </c>
      <c r="G5" s="2">
        <f>orig_data!G24</f>
        <v>237.02278543</v>
      </c>
      <c r="H5" s="2">
        <f>orig_data!G36</f>
        <v>285.42531052</v>
      </c>
      <c r="I5" s="2">
        <f>orig_data!G48</f>
        <v>268.86272608</v>
      </c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>
        <f>orig_data!F228</f>
        <v>0</v>
      </c>
      <c r="Y5" s="4">
        <f>orig_data!F240</f>
        <v>0</v>
      </c>
      <c r="Z5" s="4">
        <f>orig_data!F252</f>
        <v>0</v>
      </c>
      <c r="AA5" s="4">
        <f>orig_data!F264</f>
        <v>0</v>
      </c>
      <c r="AB5" s="4">
        <f>orig_data!F276</f>
        <v>0</v>
      </c>
      <c r="AC5" s="4">
        <f>orig_data!F288</f>
        <v>0</v>
      </c>
    </row>
    <row r="6" spans="1:29" ht="15">
      <c r="A6" t="s">
        <v>24</v>
      </c>
      <c r="F6" s="2">
        <f>orig_data!G13</f>
        <v>276.24611217</v>
      </c>
      <c r="G6" s="2">
        <f>orig_data!G25</f>
        <v>293.51521098</v>
      </c>
      <c r="H6" s="2">
        <f>orig_data!G37</f>
        <v>292.06150472</v>
      </c>
      <c r="I6" s="2">
        <f>orig_data!G49</f>
        <v>300.2585115</v>
      </c>
      <c r="J6" s="2"/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>
        <f>orig_data!F229</f>
        <v>0</v>
      </c>
      <c r="Y6" s="4">
        <f>orig_data!F241</f>
        <v>0</v>
      </c>
      <c r="Z6" s="4">
        <f>orig_data!F253</f>
        <v>0</v>
      </c>
      <c r="AA6" s="4">
        <f>orig_data!F265</f>
        <v>0</v>
      </c>
      <c r="AB6" s="4">
        <f>orig_data!F277</f>
        <v>0</v>
      </c>
      <c r="AC6" s="4">
        <f>orig_data!F289</f>
        <v>0</v>
      </c>
    </row>
    <row r="7" spans="1:29" ht="15">
      <c r="A7" t="s">
        <v>25</v>
      </c>
      <c r="F7" s="2">
        <f>orig_data!G14</f>
        <v>258.25654033</v>
      </c>
      <c r="G7" s="2">
        <f>orig_data!G26</f>
        <v>257.52626919</v>
      </c>
      <c r="H7" s="2">
        <f>orig_data!G38</f>
        <v>303.33492812</v>
      </c>
      <c r="I7" s="2">
        <f>orig_data!G50</f>
        <v>273.96066169</v>
      </c>
      <c r="J7" s="2"/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>
        <f>orig_data!F230</f>
        <v>0</v>
      </c>
      <c r="Y7" s="4">
        <f>orig_data!F242</f>
        <v>0</v>
      </c>
      <c r="Z7" s="4">
        <f>orig_data!F254</f>
        <v>0</v>
      </c>
      <c r="AA7" s="4">
        <f>orig_data!F266</f>
        <v>0</v>
      </c>
      <c r="AB7" s="4">
        <f>orig_data!F278</f>
        <v>0</v>
      </c>
      <c r="AC7" s="4">
        <f>orig_data!F290</f>
        <v>0</v>
      </c>
    </row>
    <row r="8" spans="1:29" ht="15">
      <c r="A8" t="s">
        <v>39</v>
      </c>
      <c r="F8" s="2">
        <f>orig_data!G15</f>
        <v>250.54405659</v>
      </c>
      <c r="G8" s="2">
        <f>orig_data!G27</f>
        <v>267.37946611</v>
      </c>
      <c r="H8" s="2">
        <f>orig_data!G39</f>
        <v>296.41008108</v>
      </c>
      <c r="I8" s="2">
        <f>orig_data!G51</f>
        <v>277.0588183</v>
      </c>
      <c r="J8" s="2"/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>
        <f>orig_data!F231</f>
        <v>0</v>
      </c>
      <c r="Y8" s="4">
        <f>orig_data!F243</f>
        <v>0</v>
      </c>
      <c r="Z8" s="4">
        <f>orig_data!F255</f>
        <v>0</v>
      </c>
      <c r="AA8" s="4">
        <f>orig_data!F267</f>
        <v>0</v>
      </c>
      <c r="AB8" s="4">
        <f>orig_data!F279</f>
        <v>0</v>
      </c>
      <c r="AC8" s="4">
        <f>orig_data!F291</f>
        <v>0</v>
      </c>
    </row>
    <row r="9" spans="1:29" ht="15">
      <c r="A9" t="s">
        <v>34</v>
      </c>
      <c r="F9" s="2">
        <f>orig_data!S63</f>
        <v>-2.283764177</v>
      </c>
      <c r="G9" s="2">
        <f>orig_data!S64</f>
        <v>-33.85905236</v>
      </c>
      <c r="H9" s="2">
        <f>orig_data!S65</f>
        <v>-53.08068798</v>
      </c>
      <c r="I9" s="2">
        <f>orig_data!S66</f>
        <v>-10.73005297</v>
      </c>
      <c r="J9" s="2"/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">
      <c r="A10" t="s">
        <v>47</v>
      </c>
      <c r="C10" s="2">
        <f>orig_data!V67</f>
        <v>4.6984067277</v>
      </c>
      <c r="F10" s="2"/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10" ht="15">
      <c r="A11" t="s">
        <v>32</v>
      </c>
      <c r="F11" s="2">
        <f>orig_data!P59</f>
        <v>0.9908847801</v>
      </c>
      <c r="G11" s="2">
        <f>orig_data!P60</f>
        <v>0.8733670433</v>
      </c>
      <c r="H11" s="2">
        <f>orig_data!P61</f>
        <v>0.8209214485</v>
      </c>
      <c r="I11" s="2">
        <f>orig_data!P62</f>
        <v>0.9612715703</v>
      </c>
      <c r="J11" s="2"/>
    </row>
    <row r="12" spans="1:9" ht="15">
      <c r="A12" t="s">
        <v>33</v>
      </c>
      <c r="B12" s="2">
        <f>orig_data!P54</f>
        <v>0.9701143762</v>
      </c>
      <c r="D12" s="2">
        <f>orig_data!Q54</f>
        <v>0.7508722759</v>
      </c>
      <c r="E12" s="2">
        <f>orig_data!R54</f>
        <v>1.2533714895</v>
      </c>
      <c r="G12" s="2"/>
      <c r="H12" s="2"/>
      <c r="I12" s="2"/>
    </row>
    <row r="13" ht="15">
      <c r="G13" s="2"/>
    </row>
    <row r="14" spans="1:16" ht="15">
      <c r="A14" t="str">
        <f>CONCATENATE((orig_data!A59),(orig_data!B59))</f>
        <v>Disparity Rate RatiosU1 vs U5 @ 1984/85-1989/90</v>
      </c>
      <c r="B14" s="2">
        <f>orig_data!P59</f>
        <v>0.9908847801</v>
      </c>
      <c r="C14" s="2"/>
      <c r="D14" s="2">
        <f>orig_data!Q59</f>
        <v>0.8195010945</v>
      </c>
      <c r="E14" s="2">
        <f>orig_data!R59</f>
        <v>1.1981102331</v>
      </c>
      <c r="G14" s="2"/>
      <c r="L14" s="2"/>
      <c r="N14" s="2"/>
      <c r="O14" s="2">
        <f>E14-B14</f>
        <v>0.20722545299999995</v>
      </c>
      <c r="P14" s="2">
        <f>B14-D14</f>
        <v>0.17138368560000006</v>
      </c>
    </row>
    <row r="15" spans="1:16" ht="15">
      <c r="A15" t="str">
        <f>CONCATENATE((orig_data!A60),(orig_data!B60))</f>
        <v>Disparity Rate RatiosU1 vs U5 @ 1990/91-1995/96</v>
      </c>
      <c r="B15" s="2">
        <f>orig_data!P60</f>
        <v>0.8733670433</v>
      </c>
      <c r="C15" s="2"/>
      <c r="D15" s="2">
        <f>orig_data!Q60</f>
        <v>0.7254336586</v>
      </c>
      <c r="E15" s="2">
        <f>orig_data!R60</f>
        <v>1.051467606</v>
      </c>
      <c r="G15" s="2"/>
      <c r="L15" s="2"/>
      <c r="N15" s="2"/>
      <c r="O15" s="2">
        <f>E15-B15</f>
        <v>0.17810056270000008</v>
      </c>
      <c r="P15" s="2">
        <f>B15-D15</f>
        <v>0.14793338470000006</v>
      </c>
    </row>
    <row r="16" spans="1:16" ht="15">
      <c r="A16" t="str">
        <f>CONCATENATE((orig_data!A61),(orig_data!B61))</f>
        <v>Disparity Rate RatiosU1 vs U5 @ 1996/97-2001/02</v>
      </c>
      <c r="B16" s="2">
        <f>orig_data!P61</f>
        <v>0.8209214485</v>
      </c>
      <c r="C16" s="2"/>
      <c r="D16" s="2">
        <f>orig_data!Q61</f>
        <v>0.6875267652</v>
      </c>
      <c r="E16" s="2">
        <f>orig_data!R61</f>
        <v>0.9801975119</v>
      </c>
      <c r="G16" s="2"/>
      <c r="L16" s="2"/>
      <c r="N16" s="2"/>
      <c r="O16" s="2">
        <f>E16-B16</f>
        <v>0.1592760634</v>
      </c>
      <c r="P16" s="2">
        <f>B16-D16</f>
        <v>0.13339468330000004</v>
      </c>
    </row>
    <row r="17" spans="1:16" ht="15">
      <c r="A17" t="str">
        <f>CONCATENATE((orig_data!A62),(orig_data!B62))</f>
        <v>Disparity Rate RatiosU1 vs U5 @ 2002/03-2007/08</v>
      </c>
      <c r="B17" s="2">
        <f>orig_data!P62</f>
        <v>0.9612715703</v>
      </c>
      <c r="C17" s="2"/>
      <c r="D17" s="2">
        <f>orig_data!Q62</f>
        <v>0.809307747</v>
      </c>
      <c r="E17" s="2">
        <f>orig_data!R62</f>
        <v>1.1417696608</v>
      </c>
      <c r="G17" s="2"/>
      <c r="L17" s="2"/>
      <c r="N17" s="2"/>
      <c r="O17" s="2">
        <f>E17-B17</f>
        <v>0.1804980905000001</v>
      </c>
      <c r="P17" s="2">
        <f>B17-D17</f>
        <v>0.15196382330000002</v>
      </c>
    </row>
    <row r="18" spans="7:16" ht="15">
      <c r="G18" s="2"/>
      <c r="L18" s="2"/>
      <c r="N18" s="2"/>
      <c r="O18" s="2"/>
      <c r="P18" s="2"/>
    </row>
    <row r="19" spans="1:16" ht="15">
      <c r="A19" t="str">
        <f>CONCATENATE((orig_data!A68),(orig_data!C68))</f>
        <v>Disparity Rate Difference for Rural01: 1984/85-1989/90</v>
      </c>
      <c r="L19" s="2">
        <f>orig_data!S68</f>
        <v>-45.3417453</v>
      </c>
      <c r="M19" s="2">
        <f>orig_data!T68</f>
        <v>-92.11114071</v>
      </c>
      <c r="N19" s="2">
        <f>orig_data!U68</f>
        <v>1.4276501157</v>
      </c>
      <c r="O19" s="2">
        <f>N19-L19</f>
        <v>46.7693954157</v>
      </c>
      <c r="P19" s="2">
        <f>L19-M19</f>
        <v>46.76939541</v>
      </c>
    </row>
    <row r="20" spans="1:16" ht="15">
      <c r="A20" t="str">
        <f>CONCATENATE((orig_data!A69),(orig_data!C69))</f>
        <v>Disparity Rate Difference for Rural02: 1990/91-1995/96</v>
      </c>
      <c r="L20" s="2">
        <f>orig_data!S69</f>
        <v>-69.5704128</v>
      </c>
      <c r="M20" s="2">
        <f>orig_data!T69</f>
        <v>-119.8357706</v>
      </c>
      <c r="N20" s="2">
        <f>orig_data!U69</f>
        <v>-19.30505502</v>
      </c>
      <c r="O20" s="2">
        <f>N20-L20</f>
        <v>50.26535778</v>
      </c>
      <c r="P20" s="2">
        <f>L20-M20</f>
        <v>50.265357800000004</v>
      </c>
    </row>
    <row r="21" spans="1:16" ht="15">
      <c r="A21" t="str">
        <f>CONCATENATE((orig_data!A70),(orig_data!C70))</f>
        <v>Disparity Rate Difference for Rural03: 1996/97-2001/02</v>
      </c>
      <c r="L21" s="2">
        <f>orig_data!S70</f>
        <v>-70.69498148</v>
      </c>
      <c r="M21" s="2">
        <f>orig_data!T70</f>
        <v>-122.7145627</v>
      </c>
      <c r="N21" s="2">
        <f>orig_data!U70</f>
        <v>-18.67540028</v>
      </c>
      <c r="O21" s="2">
        <f>N21-L21</f>
        <v>52.01958119999999</v>
      </c>
      <c r="P21" s="2">
        <f>L21-M21</f>
        <v>52.019581220000006</v>
      </c>
    </row>
    <row r="22" spans="1:16" ht="15">
      <c r="A22" t="str">
        <f>CONCATENATE((orig_data!A71),(orig_data!C71))</f>
        <v>Disparity Rate Difference for Rural04: 2002/03-2007/08</v>
      </c>
      <c r="L22" s="2">
        <f>orig_data!S71</f>
        <v>-110.8939643</v>
      </c>
      <c r="M22" s="2">
        <f>orig_data!T71</f>
        <v>-161.8825192</v>
      </c>
      <c r="N22" s="2">
        <f>orig_data!U71</f>
        <v>-59.90540931</v>
      </c>
      <c r="O22" s="2">
        <f>N22-L22</f>
        <v>50.98855498999999</v>
      </c>
      <c r="P22" s="2">
        <f>L22-M22</f>
        <v>50.9885549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1">
      <pane xSplit="3" ySplit="4" topLeftCell="N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104" sqref="O104"/>
    </sheetView>
  </sheetViews>
  <sheetFormatPr defaultColWidth="8.796875" defaultRowHeight="14.25"/>
  <cols>
    <col min="1" max="1" width="10.69921875" style="0" customWidth="1"/>
    <col min="2" max="2" width="6.19921875" style="0" customWidth="1"/>
    <col min="3" max="3" width="33.19921875" style="0" customWidth="1"/>
  </cols>
  <sheetData>
    <row r="1" ht="15">
      <c r="A1" t="s">
        <v>83</v>
      </c>
    </row>
    <row r="2" ht="15">
      <c r="A2" t="s">
        <v>51</v>
      </c>
    </row>
    <row r="3" ht="15">
      <c r="A3" t="s">
        <v>52</v>
      </c>
    </row>
    <row r="4" spans="1:26" ht="15">
      <c r="A4" t="s">
        <v>29</v>
      </c>
      <c r="B4" t="s">
        <v>0</v>
      </c>
      <c r="C4" t="s">
        <v>53</v>
      </c>
      <c r="D4" t="s">
        <v>1</v>
      </c>
      <c r="E4" t="s">
        <v>54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55</v>
      </c>
      <c r="X4" t="s">
        <v>56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79</v>
      </c>
      <c r="D5" t="s">
        <v>16</v>
      </c>
      <c r="E5">
        <v>83</v>
      </c>
      <c r="F5">
        <v>6811</v>
      </c>
      <c r="G5">
        <v>1766.3940515</v>
      </c>
      <c r="H5">
        <v>1405.8877789</v>
      </c>
      <c r="I5">
        <v>2219.3435293</v>
      </c>
      <c r="J5" s="1">
        <v>2.198818E-64</v>
      </c>
      <c r="K5">
        <v>1218.6169432</v>
      </c>
      <c r="L5">
        <v>133.76058698</v>
      </c>
      <c r="M5">
        <v>1.9732</v>
      </c>
      <c r="N5">
        <v>1.7449</v>
      </c>
      <c r="O5">
        <v>2.2015</v>
      </c>
      <c r="P5">
        <v>7.193688646</v>
      </c>
      <c r="Q5">
        <v>5.7255168768</v>
      </c>
      <c r="R5">
        <v>9.0383379265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73</v>
      </c>
      <c r="D6" t="s">
        <v>17</v>
      </c>
      <c r="E6">
        <v>82</v>
      </c>
      <c r="F6">
        <v>60764</v>
      </c>
      <c r="G6">
        <v>156.77106732</v>
      </c>
      <c r="H6">
        <v>124.66819211</v>
      </c>
      <c r="I6">
        <v>197.14064295</v>
      </c>
      <c r="J6">
        <v>0.0001239496</v>
      </c>
      <c r="K6">
        <v>134.94832467</v>
      </c>
      <c r="L6">
        <v>14.902549434</v>
      </c>
      <c r="M6">
        <v>-0.4487</v>
      </c>
      <c r="N6">
        <v>-0.6778</v>
      </c>
      <c r="O6">
        <v>-0.2196</v>
      </c>
      <c r="P6">
        <v>0.6384545091</v>
      </c>
      <c r="Q6">
        <v>0.5077146616</v>
      </c>
      <c r="R6">
        <v>0.8028607228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73</v>
      </c>
      <c r="D7" t="s">
        <v>18</v>
      </c>
      <c r="E7">
        <v>118</v>
      </c>
      <c r="F7">
        <v>65892</v>
      </c>
      <c r="G7">
        <v>199.66229997</v>
      </c>
      <c r="H7">
        <v>164.21726816</v>
      </c>
      <c r="I7">
        <v>242.75786875</v>
      </c>
      <c r="J7">
        <v>0.0380273298</v>
      </c>
      <c r="K7">
        <v>179.08092029</v>
      </c>
      <c r="L7">
        <v>16.485734977</v>
      </c>
      <c r="M7">
        <v>-0.2069</v>
      </c>
      <c r="N7">
        <v>-0.4023</v>
      </c>
      <c r="O7">
        <v>-0.0114</v>
      </c>
      <c r="P7">
        <v>0.8131302408</v>
      </c>
      <c r="Q7">
        <v>0.668779368</v>
      </c>
      <c r="R7">
        <v>0.988638137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73</v>
      </c>
      <c r="D8" t="s">
        <v>19</v>
      </c>
      <c r="E8">
        <v>120</v>
      </c>
      <c r="F8">
        <v>65195</v>
      </c>
      <c r="G8">
        <v>204.38224585</v>
      </c>
      <c r="H8">
        <v>168.32554339</v>
      </c>
      <c r="I8">
        <v>248.16258768</v>
      </c>
      <c r="J8">
        <v>0.06388269</v>
      </c>
      <c r="K8">
        <v>184.06319503</v>
      </c>
      <c r="L8">
        <v>16.802593987</v>
      </c>
      <c r="M8">
        <v>-0.1835</v>
      </c>
      <c r="N8">
        <v>-0.3776</v>
      </c>
      <c r="O8">
        <v>0.0106</v>
      </c>
      <c r="P8">
        <v>0.832352351</v>
      </c>
      <c r="Q8">
        <v>0.6855104326</v>
      </c>
      <c r="R8">
        <v>1.0106490043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73</v>
      </c>
      <c r="D9" t="s">
        <v>20</v>
      </c>
      <c r="E9">
        <v>124</v>
      </c>
      <c r="F9">
        <v>64572</v>
      </c>
      <c r="G9">
        <v>216.04242057</v>
      </c>
      <c r="H9">
        <v>178.35528907</v>
      </c>
      <c r="I9">
        <v>261.69298219</v>
      </c>
      <c r="J9">
        <v>0.1905761277</v>
      </c>
      <c r="K9">
        <v>192.03369882</v>
      </c>
      <c r="L9">
        <v>17.245135238</v>
      </c>
      <c r="M9">
        <v>-0.128</v>
      </c>
      <c r="N9">
        <v>-0.3197</v>
      </c>
      <c r="O9">
        <v>0.0637</v>
      </c>
      <c r="P9">
        <v>0.8798387351</v>
      </c>
      <c r="Q9">
        <v>0.7263568494</v>
      </c>
      <c r="R9">
        <v>1.0657519103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73</v>
      </c>
      <c r="D10" t="s">
        <v>21</v>
      </c>
      <c r="E10">
        <v>119</v>
      </c>
      <c r="F10">
        <v>64691</v>
      </c>
      <c r="G10">
        <v>202.11281261</v>
      </c>
      <c r="H10">
        <v>166.15879292</v>
      </c>
      <c r="I10">
        <v>245.84668861</v>
      </c>
      <c r="J10">
        <v>0.0514401105</v>
      </c>
      <c r="K10">
        <v>183.95139973</v>
      </c>
      <c r="L10">
        <v>16.862797166</v>
      </c>
      <c r="M10">
        <v>-0.1947</v>
      </c>
      <c r="N10">
        <v>-0.3905</v>
      </c>
      <c r="O10">
        <v>0.0012</v>
      </c>
      <c r="P10">
        <v>0.8231100213</v>
      </c>
      <c r="Q10">
        <v>0.6766862813</v>
      </c>
      <c r="R10">
        <v>1.0012174413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73</v>
      </c>
      <c r="D11" t="s">
        <v>22</v>
      </c>
      <c r="E11">
        <v>225</v>
      </c>
      <c r="F11">
        <v>106908</v>
      </c>
      <c r="G11">
        <v>248.26029242</v>
      </c>
      <c r="H11">
        <v>213.53916974</v>
      </c>
      <c r="I11">
        <v>288.62701333</v>
      </c>
      <c r="J11">
        <v>0.8863488554</v>
      </c>
      <c r="K11">
        <v>210.46133124</v>
      </c>
      <c r="L11">
        <v>14.030755416</v>
      </c>
      <c r="M11">
        <v>0.011</v>
      </c>
      <c r="N11">
        <v>-0.1397</v>
      </c>
      <c r="O11">
        <v>0.1616</v>
      </c>
      <c r="P11">
        <v>1.0110469096</v>
      </c>
      <c r="Q11">
        <v>0.8696441768</v>
      </c>
      <c r="R11">
        <v>1.1754414973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73</v>
      </c>
      <c r="D12" t="s">
        <v>23</v>
      </c>
      <c r="E12">
        <v>227</v>
      </c>
      <c r="F12">
        <v>108971</v>
      </c>
      <c r="G12">
        <v>233.05791698</v>
      </c>
      <c r="H12">
        <v>200.50948382</v>
      </c>
      <c r="I12">
        <v>270.88989325</v>
      </c>
      <c r="J12">
        <v>0.496380297</v>
      </c>
      <c r="K12">
        <v>208.31230327</v>
      </c>
      <c r="L12">
        <v>13.826173178</v>
      </c>
      <c r="M12">
        <v>-0.0522</v>
      </c>
      <c r="N12">
        <v>-0.2026</v>
      </c>
      <c r="O12">
        <v>0.0982</v>
      </c>
      <c r="P12">
        <v>0.949134815</v>
      </c>
      <c r="Q12">
        <v>0.8165804204</v>
      </c>
      <c r="R12">
        <v>1.1032065851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73</v>
      </c>
      <c r="D13" t="s">
        <v>24</v>
      </c>
      <c r="E13">
        <v>272</v>
      </c>
      <c r="F13">
        <v>106699</v>
      </c>
      <c r="G13">
        <v>276.24611217</v>
      </c>
      <c r="H13">
        <v>239.89465408</v>
      </c>
      <c r="I13">
        <v>318.10594022</v>
      </c>
      <c r="J13">
        <v>0.101753218</v>
      </c>
      <c r="K13">
        <v>254.92272655</v>
      </c>
      <c r="L13">
        <v>15.456960705</v>
      </c>
      <c r="M13">
        <v>0.1178</v>
      </c>
      <c r="N13">
        <v>-0.0233</v>
      </c>
      <c r="O13">
        <v>0.2589</v>
      </c>
      <c r="P13">
        <v>1.1250199348</v>
      </c>
      <c r="Q13">
        <v>0.976977616</v>
      </c>
      <c r="R13">
        <v>1.2954952427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73</v>
      </c>
      <c r="D14" t="s">
        <v>25</v>
      </c>
      <c r="E14">
        <v>250</v>
      </c>
      <c r="F14">
        <v>102386</v>
      </c>
      <c r="G14">
        <v>258.25654033</v>
      </c>
      <c r="H14">
        <v>223.0944924</v>
      </c>
      <c r="I14">
        <v>298.96049833</v>
      </c>
      <c r="J14">
        <v>0.4991894496</v>
      </c>
      <c r="K14">
        <v>244.17400817</v>
      </c>
      <c r="L14">
        <v>15.442920224</v>
      </c>
      <c r="M14">
        <v>0.0505</v>
      </c>
      <c r="N14">
        <v>-0.0959</v>
      </c>
      <c r="O14">
        <v>0.1968</v>
      </c>
      <c r="P14">
        <v>1.0517569058</v>
      </c>
      <c r="Q14">
        <v>0.9085584927</v>
      </c>
      <c r="R14">
        <v>1.2175249009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73</v>
      </c>
      <c r="D15" t="s">
        <v>26</v>
      </c>
      <c r="E15">
        <v>258</v>
      </c>
      <c r="F15">
        <v>105182</v>
      </c>
      <c r="G15">
        <v>250.54405659</v>
      </c>
      <c r="H15">
        <v>216.75187822</v>
      </c>
      <c r="I15">
        <v>289.60452297</v>
      </c>
      <c r="J15">
        <v>0.7852373596</v>
      </c>
      <c r="K15">
        <v>245.28911791</v>
      </c>
      <c r="L15">
        <v>15.271033451</v>
      </c>
      <c r="M15">
        <v>0.0201</v>
      </c>
      <c r="N15">
        <v>-0.1247</v>
      </c>
      <c r="O15">
        <v>0.165</v>
      </c>
      <c r="P15">
        <v>1.0203476024</v>
      </c>
      <c r="Q15">
        <v>0.882728021</v>
      </c>
      <c r="R15">
        <v>1.1794224324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73</v>
      </c>
      <c r="D16" t="s">
        <v>27</v>
      </c>
      <c r="E16">
        <v>1878</v>
      </c>
      <c r="F16">
        <v>858071</v>
      </c>
      <c r="G16">
        <v>245.54774864</v>
      </c>
      <c r="H16" t="s">
        <v>15</v>
      </c>
      <c r="I16" t="s">
        <v>15</v>
      </c>
      <c r="J16" t="s">
        <v>15</v>
      </c>
      <c r="K16">
        <v>218.86300784</v>
      </c>
      <c r="L16">
        <v>5.0503859657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80</v>
      </c>
      <c r="D17" t="s">
        <v>16</v>
      </c>
      <c r="E17">
        <v>104</v>
      </c>
      <c r="F17">
        <v>13929</v>
      </c>
      <c r="G17">
        <v>898.32399912</v>
      </c>
      <c r="H17">
        <v>731.24176816</v>
      </c>
      <c r="I17">
        <v>1103.5830317</v>
      </c>
      <c r="J17" s="1">
        <v>1.004549E-33</v>
      </c>
      <c r="K17">
        <v>746.64369301</v>
      </c>
      <c r="L17">
        <v>73.2144377</v>
      </c>
      <c r="M17">
        <v>1.2709</v>
      </c>
      <c r="N17">
        <v>1.0651</v>
      </c>
      <c r="O17">
        <v>1.4767</v>
      </c>
      <c r="P17">
        <v>3.5639603134</v>
      </c>
      <c r="Q17">
        <v>2.9010876296</v>
      </c>
      <c r="R17">
        <v>4.3782935013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74</v>
      </c>
      <c r="D18" t="s">
        <v>17</v>
      </c>
      <c r="E18">
        <v>95</v>
      </c>
      <c r="F18">
        <v>62929</v>
      </c>
      <c r="G18">
        <v>169.10589616</v>
      </c>
      <c r="H18">
        <v>136.4800317</v>
      </c>
      <c r="I18">
        <v>209.53104833</v>
      </c>
      <c r="J18">
        <v>0.0002626166</v>
      </c>
      <c r="K18">
        <v>150.96378458</v>
      </c>
      <c r="L18">
        <v>15.488557493</v>
      </c>
      <c r="M18">
        <v>-0.3991</v>
      </c>
      <c r="N18">
        <v>-0.6135</v>
      </c>
      <c r="O18">
        <v>-0.1848</v>
      </c>
      <c r="P18">
        <v>0.6709012598</v>
      </c>
      <c r="Q18">
        <v>0.5414632327</v>
      </c>
      <c r="R18">
        <v>0.831281744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74</v>
      </c>
      <c r="D19" t="s">
        <v>18</v>
      </c>
      <c r="E19">
        <v>150</v>
      </c>
      <c r="F19">
        <v>66200</v>
      </c>
      <c r="G19">
        <v>243.09522632</v>
      </c>
      <c r="H19">
        <v>203.80399225</v>
      </c>
      <c r="I19">
        <v>289.96139089</v>
      </c>
      <c r="J19">
        <v>0.6873064502</v>
      </c>
      <c r="K19">
        <v>226.58610272</v>
      </c>
      <c r="L19">
        <v>18.500677816</v>
      </c>
      <c r="M19">
        <v>-0.0362</v>
      </c>
      <c r="N19">
        <v>-0.2125</v>
      </c>
      <c r="O19">
        <v>0.1401</v>
      </c>
      <c r="P19">
        <v>0.9644423836</v>
      </c>
      <c r="Q19">
        <v>0.8085605425</v>
      </c>
      <c r="R19">
        <v>1.1503765797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74</v>
      </c>
      <c r="D20" t="s">
        <v>19</v>
      </c>
      <c r="E20">
        <v>146</v>
      </c>
      <c r="F20">
        <v>65245</v>
      </c>
      <c r="G20">
        <v>242.16816684</v>
      </c>
      <c r="H20">
        <v>202.60670222</v>
      </c>
      <c r="I20">
        <v>289.45449676</v>
      </c>
      <c r="J20">
        <v>0.6600642778</v>
      </c>
      <c r="K20">
        <v>223.77193655</v>
      </c>
      <c r="L20">
        <v>18.519497239</v>
      </c>
      <c r="M20">
        <v>-0.04</v>
      </c>
      <c r="N20">
        <v>-0.2184</v>
      </c>
      <c r="O20">
        <v>0.1383</v>
      </c>
      <c r="P20">
        <v>0.9607644198</v>
      </c>
      <c r="Q20">
        <v>0.8038104811</v>
      </c>
      <c r="R20">
        <v>1.1483655563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74</v>
      </c>
      <c r="D21" t="s">
        <v>20</v>
      </c>
      <c r="E21">
        <v>110</v>
      </c>
      <c r="F21">
        <v>64884</v>
      </c>
      <c r="G21">
        <v>181.09012674</v>
      </c>
      <c r="H21">
        <v>148.05089425</v>
      </c>
      <c r="I21">
        <v>221.50243785</v>
      </c>
      <c r="J21">
        <v>0.001294036</v>
      </c>
      <c r="K21">
        <v>169.533321</v>
      </c>
      <c r="L21">
        <v>16.164367921</v>
      </c>
      <c r="M21">
        <v>-0.3307</v>
      </c>
      <c r="N21">
        <v>-0.5321</v>
      </c>
      <c r="O21">
        <v>-0.1292</v>
      </c>
      <c r="P21">
        <v>0.7184468248</v>
      </c>
      <c r="Q21">
        <v>0.5873688246</v>
      </c>
      <c r="R21">
        <v>0.8787763642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74</v>
      </c>
      <c r="D22" t="s">
        <v>21</v>
      </c>
      <c r="E22">
        <v>141</v>
      </c>
      <c r="F22">
        <v>61143</v>
      </c>
      <c r="G22">
        <v>238.67630897</v>
      </c>
      <c r="H22">
        <v>198.89550786</v>
      </c>
      <c r="I22">
        <v>286.41361022</v>
      </c>
      <c r="J22">
        <v>0.55761118</v>
      </c>
      <c r="K22">
        <v>230.60693783</v>
      </c>
      <c r="L22">
        <v>19.420607571</v>
      </c>
      <c r="M22">
        <v>-0.0546</v>
      </c>
      <c r="N22">
        <v>-0.2369</v>
      </c>
      <c r="O22">
        <v>0.1278</v>
      </c>
      <c r="P22">
        <v>0.9469110185</v>
      </c>
      <c r="Q22">
        <v>0.7890868965</v>
      </c>
      <c r="R22">
        <v>1.1363013134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74</v>
      </c>
      <c r="D23" t="s">
        <v>22</v>
      </c>
      <c r="E23">
        <v>222</v>
      </c>
      <c r="F23">
        <v>107662</v>
      </c>
      <c r="G23">
        <v>233.52041375</v>
      </c>
      <c r="H23">
        <v>200.80149494</v>
      </c>
      <c r="I23">
        <v>271.57060587</v>
      </c>
      <c r="J23">
        <v>0.3212799039</v>
      </c>
      <c r="K23">
        <v>206.20088796</v>
      </c>
      <c r="L23">
        <v>13.839297455</v>
      </c>
      <c r="M23">
        <v>-0.0764</v>
      </c>
      <c r="N23">
        <v>-0.2273</v>
      </c>
      <c r="O23">
        <v>0.0746</v>
      </c>
      <c r="P23">
        <v>0.9264558086</v>
      </c>
      <c r="Q23">
        <v>0.7966486029</v>
      </c>
      <c r="R23">
        <v>1.0774140094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74</v>
      </c>
      <c r="D24" t="s">
        <v>23</v>
      </c>
      <c r="E24">
        <v>246</v>
      </c>
      <c r="F24">
        <v>110329</v>
      </c>
      <c r="G24">
        <v>237.02278543</v>
      </c>
      <c r="H24">
        <v>204.91009842</v>
      </c>
      <c r="I24">
        <v>274.16804366</v>
      </c>
      <c r="J24">
        <v>0.4076795475</v>
      </c>
      <c r="K24">
        <v>222.96948219</v>
      </c>
      <c r="L24">
        <v>14.216014957</v>
      </c>
      <c r="M24">
        <v>-0.0615</v>
      </c>
      <c r="N24">
        <v>-0.2071</v>
      </c>
      <c r="O24">
        <v>0.0841</v>
      </c>
      <c r="P24">
        <v>0.9403509218</v>
      </c>
      <c r="Q24">
        <v>0.8129488462</v>
      </c>
      <c r="R24">
        <v>1.0877189386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74</v>
      </c>
      <c r="D25" t="s">
        <v>24</v>
      </c>
      <c r="E25">
        <v>308</v>
      </c>
      <c r="F25">
        <v>108904</v>
      </c>
      <c r="G25">
        <v>293.51521098</v>
      </c>
      <c r="H25">
        <v>256.56354354</v>
      </c>
      <c r="I25">
        <v>335.78885718</v>
      </c>
      <c r="J25">
        <v>0.0265512988</v>
      </c>
      <c r="K25">
        <v>282.81789466</v>
      </c>
      <c r="L25">
        <v>16.115045154</v>
      </c>
      <c r="M25">
        <v>0.1523</v>
      </c>
      <c r="N25">
        <v>0.0177</v>
      </c>
      <c r="O25">
        <v>0.2868</v>
      </c>
      <c r="P25">
        <v>1.1644758065</v>
      </c>
      <c r="Q25">
        <v>1.0178758309</v>
      </c>
      <c r="R25">
        <v>1.3321899024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74</v>
      </c>
      <c r="D26" t="s">
        <v>25</v>
      </c>
      <c r="E26">
        <v>273</v>
      </c>
      <c r="F26">
        <v>105778</v>
      </c>
      <c r="G26">
        <v>257.52626919</v>
      </c>
      <c r="H26">
        <v>223.56296361</v>
      </c>
      <c r="I26">
        <v>296.64922244</v>
      </c>
      <c r="J26">
        <v>0.7661264927</v>
      </c>
      <c r="K26">
        <v>258.08769309</v>
      </c>
      <c r="L26">
        <v>15.62017777</v>
      </c>
      <c r="M26">
        <v>0.0215</v>
      </c>
      <c r="N26">
        <v>-0.12</v>
      </c>
      <c r="O26">
        <v>0.1629</v>
      </c>
      <c r="P26">
        <v>1.0216952947</v>
      </c>
      <c r="Q26">
        <v>0.8869511787</v>
      </c>
      <c r="R26">
        <v>1.1769095079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74</v>
      </c>
      <c r="D27" t="s">
        <v>26</v>
      </c>
      <c r="E27">
        <v>298</v>
      </c>
      <c r="F27">
        <v>108009</v>
      </c>
      <c r="G27">
        <v>267.37946611</v>
      </c>
      <c r="H27">
        <v>233.0544022</v>
      </c>
      <c r="I27">
        <v>306.76004497</v>
      </c>
      <c r="J27">
        <v>0.3999097761</v>
      </c>
      <c r="K27">
        <v>275.90293401</v>
      </c>
      <c r="L27">
        <v>15.982627838</v>
      </c>
      <c r="M27">
        <v>0.059</v>
      </c>
      <c r="N27">
        <v>-0.0784</v>
      </c>
      <c r="O27">
        <v>0.1964</v>
      </c>
      <c r="P27">
        <v>1.0607863163</v>
      </c>
      <c r="Q27">
        <v>0.9246069805</v>
      </c>
      <c r="R27">
        <v>1.2170226189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74</v>
      </c>
      <c r="D28" t="s">
        <v>27</v>
      </c>
      <c r="E28">
        <v>2093</v>
      </c>
      <c r="F28">
        <v>875012</v>
      </c>
      <c r="G28">
        <v>252.05780091</v>
      </c>
      <c r="H28" t="s">
        <v>15</v>
      </c>
      <c r="I28" t="s">
        <v>15</v>
      </c>
      <c r="J28" t="s">
        <v>15</v>
      </c>
      <c r="K28">
        <v>239.19671959</v>
      </c>
      <c r="L28">
        <v>5.2284216599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81</v>
      </c>
      <c r="D29" t="s">
        <v>16</v>
      </c>
      <c r="E29">
        <v>115</v>
      </c>
      <c r="F29">
        <v>8196</v>
      </c>
      <c r="G29">
        <v>2064.8146909</v>
      </c>
      <c r="H29">
        <v>1694.2945727</v>
      </c>
      <c r="I29">
        <v>2516.362725</v>
      </c>
      <c r="J29" s="1">
        <v>8.329241E-88</v>
      </c>
      <c r="K29">
        <v>1403.1234749</v>
      </c>
      <c r="L29">
        <v>130.84193869</v>
      </c>
      <c r="M29">
        <v>2.0044</v>
      </c>
      <c r="N29">
        <v>1.8066</v>
      </c>
      <c r="O29">
        <v>2.2022</v>
      </c>
      <c r="P29">
        <v>7.4218045123</v>
      </c>
      <c r="Q29">
        <v>6.0900007927</v>
      </c>
      <c r="R29">
        <v>9.0448563298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75</v>
      </c>
      <c r="D30" t="s">
        <v>17</v>
      </c>
      <c r="E30">
        <v>109</v>
      </c>
      <c r="F30">
        <v>60821</v>
      </c>
      <c r="G30">
        <v>198.55158715</v>
      </c>
      <c r="H30">
        <v>162.30746142</v>
      </c>
      <c r="I30">
        <v>242.88922034</v>
      </c>
      <c r="J30">
        <v>0.0010373644</v>
      </c>
      <c r="K30">
        <v>179.21441607</v>
      </c>
      <c r="L30">
        <v>17.165627841</v>
      </c>
      <c r="M30">
        <v>-0.3373</v>
      </c>
      <c r="N30">
        <v>-0.5389</v>
      </c>
      <c r="O30">
        <v>-0.1358</v>
      </c>
      <c r="P30">
        <v>0.7136771507</v>
      </c>
      <c r="Q30">
        <v>0.5834006581</v>
      </c>
      <c r="R30">
        <v>0.8730450822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75</v>
      </c>
      <c r="D31" t="s">
        <v>18</v>
      </c>
      <c r="E31">
        <v>130</v>
      </c>
      <c r="F31">
        <v>67675</v>
      </c>
      <c r="G31">
        <v>201.30825697</v>
      </c>
      <c r="H31">
        <v>167.02100221</v>
      </c>
      <c r="I31">
        <v>242.63424234</v>
      </c>
      <c r="J31">
        <v>0.00068344</v>
      </c>
      <c r="K31">
        <v>192.09456963</v>
      </c>
      <c r="L31">
        <v>16.847808276</v>
      </c>
      <c r="M31">
        <v>-0.3235</v>
      </c>
      <c r="N31">
        <v>-0.5103</v>
      </c>
      <c r="O31">
        <v>-0.1368</v>
      </c>
      <c r="P31">
        <v>0.7235857709</v>
      </c>
      <c r="Q31">
        <v>0.6003430881</v>
      </c>
      <c r="R31">
        <v>0.872128585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75</v>
      </c>
      <c r="D32" t="s">
        <v>19</v>
      </c>
      <c r="E32">
        <v>201</v>
      </c>
      <c r="F32">
        <v>68591</v>
      </c>
      <c r="G32">
        <v>303.13512472</v>
      </c>
      <c r="H32">
        <v>259.27183681</v>
      </c>
      <c r="I32">
        <v>354.4191493</v>
      </c>
      <c r="J32">
        <v>0.2819431638</v>
      </c>
      <c r="K32">
        <v>293.04136111</v>
      </c>
      <c r="L32">
        <v>20.669543933</v>
      </c>
      <c r="M32">
        <v>0.0858</v>
      </c>
      <c r="N32">
        <v>-0.0705</v>
      </c>
      <c r="O32">
        <v>0.2421</v>
      </c>
      <c r="P32">
        <v>1.08959397</v>
      </c>
      <c r="Q32">
        <v>0.9319310332</v>
      </c>
      <c r="R32">
        <v>1.273930127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75</v>
      </c>
      <c r="D33" t="s">
        <v>20</v>
      </c>
      <c r="E33">
        <v>142</v>
      </c>
      <c r="F33">
        <v>67354</v>
      </c>
      <c r="G33">
        <v>218.60701181</v>
      </c>
      <c r="H33">
        <v>182.52822597</v>
      </c>
      <c r="I33">
        <v>261.81718118</v>
      </c>
      <c r="J33">
        <v>0.0087970357</v>
      </c>
      <c r="K33">
        <v>210.82638002</v>
      </c>
      <c r="L33">
        <v>17.692156795</v>
      </c>
      <c r="M33">
        <v>-0.2411</v>
      </c>
      <c r="N33">
        <v>-0.4215</v>
      </c>
      <c r="O33">
        <v>-0.0607</v>
      </c>
      <c r="P33">
        <v>0.7857647051</v>
      </c>
      <c r="Q33">
        <v>0.6560825129</v>
      </c>
      <c r="R33">
        <v>0.9410800617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75</v>
      </c>
      <c r="D34" t="s">
        <v>21</v>
      </c>
      <c r="E34">
        <v>196</v>
      </c>
      <c r="F34">
        <v>70925</v>
      </c>
      <c r="G34">
        <v>269.24656863</v>
      </c>
      <c r="H34">
        <v>229.59217565</v>
      </c>
      <c r="I34">
        <v>315.74993579</v>
      </c>
      <c r="J34">
        <v>0.6870694117</v>
      </c>
      <c r="K34">
        <v>276.3482552</v>
      </c>
      <c r="L34">
        <v>19.739161086</v>
      </c>
      <c r="M34">
        <v>-0.0327</v>
      </c>
      <c r="N34">
        <v>-0.1921</v>
      </c>
      <c r="O34">
        <v>0.1266</v>
      </c>
      <c r="P34">
        <v>0.9677843764</v>
      </c>
      <c r="Q34">
        <v>0.825249962</v>
      </c>
      <c r="R34">
        <v>1.1349368582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75</v>
      </c>
      <c r="D35" t="s">
        <v>22</v>
      </c>
      <c r="E35">
        <v>243</v>
      </c>
      <c r="F35">
        <v>108971</v>
      </c>
      <c r="G35">
        <v>243.3293931</v>
      </c>
      <c r="H35">
        <v>210.45532722</v>
      </c>
      <c r="I35">
        <v>281.33853548</v>
      </c>
      <c r="J35">
        <v>0.0704629845</v>
      </c>
      <c r="K35">
        <v>222.99510879</v>
      </c>
      <c r="L35">
        <v>14.305142899</v>
      </c>
      <c r="M35">
        <v>-0.134</v>
      </c>
      <c r="N35">
        <v>-0.2791</v>
      </c>
      <c r="O35">
        <v>0.0112</v>
      </c>
      <c r="P35">
        <v>0.8746272465</v>
      </c>
      <c r="Q35">
        <v>0.7564641535</v>
      </c>
      <c r="R35">
        <v>1.0112479446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75</v>
      </c>
      <c r="D36" t="s">
        <v>23</v>
      </c>
      <c r="E36">
        <v>310</v>
      </c>
      <c r="F36">
        <v>110290</v>
      </c>
      <c r="G36">
        <v>285.42531052</v>
      </c>
      <c r="H36">
        <v>249.77905331</v>
      </c>
      <c r="I36">
        <v>326.15868627</v>
      </c>
      <c r="J36">
        <v>0.7067568276</v>
      </c>
      <c r="K36">
        <v>281.07716021</v>
      </c>
      <c r="L36">
        <v>15.964109948</v>
      </c>
      <c r="M36">
        <v>0.0256</v>
      </c>
      <c r="N36">
        <v>-0.1078</v>
      </c>
      <c r="O36">
        <v>0.159</v>
      </c>
      <c r="P36">
        <v>1.0259375172</v>
      </c>
      <c r="Q36">
        <v>0.8978100132</v>
      </c>
      <c r="R36">
        <v>1.1723502453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75</v>
      </c>
      <c r="D37" t="s">
        <v>24</v>
      </c>
      <c r="E37">
        <v>326</v>
      </c>
      <c r="F37">
        <v>110431</v>
      </c>
      <c r="G37">
        <v>292.06150472</v>
      </c>
      <c r="H37">
        <v>256.12822622</v>
      </c>
      <c r="I37">
        <v>333.03601012</v>
      </c>
      <c r="J37">
        <v>0.4682003955</v>
      </c>
      <c r="K37">
        <v>295.20696181</v>
      </c>
      <c r="L37">
        <v>16.350001436</v>
      </c>
      <c r="M37">
        <v>0.0486</v>
      </c>
      <c r="N37">
        <v>-0.0827</v>
      </c>
      <c r="O37">
        <v>0.1799</v>
      </c>
      <c r="P37">
        <v>1.0497907648</v>
      </c>
      <c r="Q37">
        <v>0.9206315867</v>
      </c>
      <c r="R37">
        <v>1.1970702134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75</v>
      </c>
      <c r="D38" t="s">
        <v>25</v>
      </c>
      <c r="E38">
        <v>341</v>
      </c>
      <c r="F38">
        <v>107901</v>
      </c>
      <c r="G38">
        <v>303.33492812</v>
      </c>
      <c r="H38">
        <v>266.30337087</v>
      </c>
      <c r="I38">
        <v>345.51601176</v>
      </c>
      <c r="J38">
        <v>0.1930630985</v>
      </c>
      <c r="K38">
        <v>316.03043531</v>
      </c>
      <c r="L38">
        <v>17.114007574</v>
      </c>
      <c r="M38">
        <v>0.0865</v>
      </c>
      <c r="N38">
        <v>-0.0437</v>
      </c>
      <c r="O38">
        <v>0.2167</v>
      </c>
      <c r="P38">
        <v>1.0903121467</v>
      </c>
      <c r="Q38">
        <v>0.957205297</v>
      </c>
      <c r="R38">
        <v>1.2419285403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75</v>
      </c>
      <c r="D39" t="s">
        <v>26</v>
      </c>
      <c r="E39">
        <v>342</v>
      </c>
      <c r="F39">
        <v>107119</v>
      </c>
      <c r="G39">
        <v>296.41008108</v>
      </c>
      <c r="H39">
        <v>260.1073419</v>
      </c>
      <c r="I39">
        <v>337.77953179</v>
      </c>
      <c r="J39">
        <v>0.3417755478</v>
      </c>
      <c r="K39">
        <v>319.27109103</v>
      </c>
      <c r="L39">
        <v>17.264203371</v>
      </c>
      <c r="M39">
        <v>0.0634</v>
      </c>
      <c r="N39">
        <v>-0.0673</v>
      </c>
      <c r="O39">
        <v>0.194</v>
      </c>
      <c r="P39">
        <v>1.0654213605</v>
      </c>
      <c r="Q39">
        <v>0.9349341867</v>
      </c>
      <c r="R39">
        <v>1.2141204071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75</v>
      </c>
      <c r="D40" t="s">
        <v>27</v>
      </c>
      <c r="E40">
        <v>2455</v>
      </c>
      <c r="F40">
        <v>888274</v>
      </c>
      <c r="G40">
        <v>278.20925322</v>
      </c>
      <c r="H40" t="s">
        <v>15</v>
      </c>
      <c r="I40" t="s">
        <v>15</v>
      </c>
      <c r="J40" t="s">
        <v>15</v>
      </c>
      <c r="K40">
        <v>276.37868496</v>
      </c>
      <c r="L40">
        <v>5.5780036979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82</v>
      </c>
      <c r="D41" t="s">
        <v>16</v>
      </c>
      <c r="E41">
        <v>125</v>
      </c>
      <c r="F41">
        <v>8939</v>
      </c>
      <c r="G41">
        <v>1922.3621363</v>
      </c>
      <c r="H41">
        <v>1589.5638349</v>
      </c>
      <c r="I41">
        <v>2324.8366009</v>
      </c>
      <c r="J41" s="1">
        <v>3.3526E-89</v>
      </c>
      <c r="K41">
        <v>1398.3667077</v>
      </c>
      <c r="L41">
        <v>125.07372063</v>
      </c>
      <c r="M41">
        <v>1.9422</v>
      </c>
      <c r="N41">
        <v>1.7521</v>
      </c>
      <c r="O41">
        <v>2.1323</v>
      </c>
      <c r="P41">
        <v>6.9739411396</v>
      </c>
      <c r="Q41">
        <v>5.7666161923</v>
      </c>
      <c r="R41">
        <v>8.4340371191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76</v>
      </c>
      <c r="D42" t="s">
        <v>17</v>
      </c>
      <c r="E42">
        <v>104</v>
      </c>
      <c r="F42">
        <v>64053</v>
      </c>
      <c r="G42">
        <v>175.62575437</v>
      </c>
      <c r="H42">
        <v>142.97805005</v>
      </c>
      <c r="I42">
        <v>215.72825749</v>
      </c>
      <c r="J42">
        <v>1.74031E-05</v>
      </c>
      <c r="K42">
        <v>162.36554104</v>
      </c>
      <c r="L42">
        <v>15.921251194</v>
      </c>
      <c r="M42">
        <v>-0.4508</v>
      </c>
      <c r="N42">
        <v>-0.6564</v>
      </c>
      <c r="O42">
        <v>-0.2451</v>
      </c>
      <c r="P42">
        <v>0.6371347263</v>
      </c>
      <c r="Q42">
        <v>0.5186954562</v>
      </c>
      <c r="R42">
        <v>0.7826184991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76</v>
      </c>
      <c r="D43" t="s">
        <v>18</v>
      </c>
      <c r="E43">
        <v>182</v>
      </c>
      <c r="F43">
        <v>69877</v>
      </c>
      <c r="G43">
        <v>268.88853562</v>
      </c>
      <c r="H43">
        <v>228.54941645</v>
      </c>
      <c r="I43">
        <v>316.3475353</v>
      </c>
      <c r="J43">
        <v>0.7646109668</v>
      </c>
      <c r="K43">
        <v>260.45766132</v>
      </c>
      <c r="L43">
        <v>19.306406347</v>
      </c>
      <c r="M43">
        <v>-0.0248</v>
      </c>
      <c r="N43">
        <v>-0.1874</v>
      </c>
      <c r="O43">
        <v>0.1377</v>
      </c>
      <c r="P43">
        <v>0.9754732395</v>
      </c>
      <c r="Q43">
        <v>0.8291310715</v>
      </c>
      <c r="R43">
        <v>1.1476448944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76</v>
      </c>
      <c r="D44" t="s">
        <v>19</v>
      </c>
      <c r="E44">
        <v>170</v>
      </c>
      <c r="F44">
        <v>71312</v>
      </c>
      <c r="G44">
        <v>242.83892803</v>
      </c>
      <c r="H44">
        <v>205.45319285</v>
      </c>
      <c r="I44">
        <v>287.02763948</v>
      </c>
      <c r="J44">
        <v>0.1373444582</v>
      </c>
      <c r="K44">
        <v>238.38905093</v>
      </c>
      <c r="L44">
        <v>18.283605579</v>
      </c>
      <c r="M44">
        <v>-0.1267</v>
      </c>
      <c r="N44">
        <v>-0.2939</v>
      </c>
      <c r="O44">
        <v>0.0404</v>
      </c>
      <c r="P44">
        <v>0.8809705302</v>
      </c>
      <c r="Q44">
        <v>0.7453426422</v>
      </c>
      <c r="R44">
        <v>1.0412782407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76</v>
      </c>
      <c r="D45" t="s">
        <v>20</v>
      </c>
      <c r="E45">
        <v>157</v>
      </c>
      <c r="F45">
        <v>71113</v>
      </c>
      <c r="G45">
        <v>217.47719573</v>
      </c>
      <c r="H45">
        <v>182.92073534</v>
      </c>
      <c r="I45">
        <v>258.56188787</v>
      </c>
      <c r="J45">
        <v>0.0072572819</v>
      </c>
      <c r="K45">
        <v>220.77538565</v>
      </c>
      <c r="L45">
        <v>17.61979397</v>
      </c>
      <c r="M45">
        <v>-0.237</v>
      </c>
      <c r="N45">
        <v>-0.4101</v>
      </c>
      <c r="O45">
        <v>-0.064</v>
      </c>
      <c r="P45">
        <v>0.7889632934</v>
      </c>
      <c r="Q45">
        <v>0.6635994423</v>
      </c>
      <c r="R45">
        <v>0.9380102494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76</v>
      </c>
      <c r="D46" t="s">
        <v>21</v>
      </c>
      <c r="E46">
        <v>210</v>
      </c>
      <c r="F46">
        <v>70884</v>
      </c>
      <c r="G46">
        <v>286.51971863</v>
      </c>
      <c r="H46">
        <v>245.4127417</v>
      </c>
      <c r="I46">
        <v>334.51217159</v>
      </c>
      <c r="J46">
        <v>0.6244859716</v>
      </c>
      <c r="K46">
        <v>296.25867615</v>
      </c>
      <c r="L46">
        <v>20.443790907</v>
      </c>
      <c r="M46">
        <v>0.0387</v>
      </c>
      <c r="N46">
        <v>-0.1162</v>
      </c>
      <c r="O46">
        <v>0.1935</v>
      </c>
      <c r="P46">
        <v>1.0394356065</v>
      </c>
      <c r="Q46">
        <v>0.8903078058</v>
      </c>
      <c r="R46">
        <v>1.2135425221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76</v>
      </c>
      <c r="D47" t="s">
        <v>22</v>
      </c>
      <c r="E47">
        <v>278</v>
      </c>
      <c r="F47">
        <v>112645</v>
      </c>
      <c r="G47">
        <v>266.32876533</v>
      </c>
      <c r="H47">
        <v>231.97589181</v>
      </c>
      <c r="I47">
        <v>305.76889128</v>
      </c>
      <c r="J47">
        <v>0.6254116663</v>
      </c>
      <c r="K47">
        <v>246.79302233</v>
      </c>
      <c r="L47">
        <v>14.801661859</v>
      </c>
      <c r="M47">
        <v>-0.0344</v>
      </c>
      <c r="N47">
        <v>-0.1725</v>
      </c>
      <c r="O47">
        <v>0.1037</v>
      </c>
      <c r="P47">
        <v>0.9661869104</v>
      </c>
      <c r="Q47">
        <v>0.8415616313</v>
      </c>
      <c r="R47">
        <v>1.1092677128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76</v>
      </c>
      <c r="D48" t="s">
        <v>23</v>
      </c>
      <c r="E48">
        <v>310</v>
      </c>
      <c r="F48">
        <v>114674</v>
      </c>
      <c r="G48">
        <v>268.86272608</v>
      </c>
      <c r="H48">
        <v>235.26623594</v>
      </c>
      <c r="I48">
        <v>307.25686238</v>
      </c>
      <c r="J48">
        <v>0.7143415175</v>
      </c>
      <c r="K48">
        <v>270.33154856</v>
      </c>
      <c r="L48">
        <v>15.353800218</v>
      </c>
      <c r="M48">
        <v>-0.0249</v>
      </c>
      <c r="N48">
        <v>-0.1584</v>
      </c>
      <c r="O48">
        <v>0.1086</v>
      </c>
      <c r="P48">
        <v>0.9753796077</v>
      </c>
      <c r="Q48">
        <v>0.8534983345</v>
      </c>
      <c r="R48">
        <v>1.1146657711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76</v>
      </c>
      <c r="D49" t="s">
        <v>24</v>
      </c>
      <c r="E49">
        <v>354</v>
      </c>
      <c r="F49">
        <v>114630</v>
      </c>
      <c r="G49">
        <v>300.2585115</v>
      </c>
      <c r="H49">
        <v>264.29820149</v>
      </c>
      <c r="I49">
        <v>341.11156723</v>
      </c>
      <c r="J49">
        <v>0.1888895931</v>
      </c>
      <c r="K49">
        <v>308.81968071</v>
      </c>
      <c r="L49">
        <v>16.413580845</v>
      </c>
      <c r="M49">
        <v>0.0855</v>
      </c>
      <c r="N49">
        <v>-0.0421</v>
      </c>
      <c r="O49">
        <v>0.2131</v>
      </c>
      <c r="P49">
        <v>1.0892771691</v>
      </c>
      <c r="Q49">
        <v>0.9588204354</v>
      </c>
      <c r="R49">
        <v>1.2374837951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76</v>
      </c>
      <c r="D50" t="s">
        <v>25</v>
      </c>
      <c r="E50">
        <v>327</v>
      </c>
      <c r="F50">
        <v>113747</v>
      </c>
      <c r="G50">
        <v>273.96066169</v>
      </c>
      <c r="H50">
        <v>240.17087795</v>
      </c>
      <c r="I50">
        <v>312.5043502</v>
      </c>
      <c r="J50">
        <v>0.9270989847</v>
      </c>
      <c r="K50">
        <v>287.48010937</v>
      </c>
      <c r="L50">
        <v>15.897686374</v>
      </c>
      <c r="M50">
        <v>-0.0061</v>
      </c>
      <c r="N50">
        <v>-0.1378</v>
      </c>
      <c r="O50">
        <v>0.1255</v>
      </c>
      <c r="P50">
        <v>0.9938738873</v>
      </c>
      <c r="Q50">
        <v>0.871291384</v>
      </c>
      <c r="R50">
        <v>1.1337025959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76</v>
      </c>
      <c r="D51" t="s">
        <v>26</v>
      </c>
      <c r="E51">
        <v>335</v>
      </c>
      <c r="F51">
        <v>113940</v>
      </c>
      <c r="G51">
        <v>277.0588183</v>
      </c>
      <c r="H51">
        <v>243.03544541</v>
      </c>
      <c r="I51">
        <v>315.84524089</v>
      </c>
      <c r="J51">
        <v>0.9391836307</v>
      </c>
      <c r="K51">
        <v>294.01439354</v>
      </c>
      <c r="L51">
        <v>16.063722326</v>
      </c>
      <c r="M51">
        <v>0.0051</v>
      </c>
      <c r="N51">
        <v>-0.1259</v>
      </c>
      <c r="O51">
        <v>0.1361</v>
      </c>
      <c r="P51">
        <v>1.0051133731</v>
      </c>
      <c r="Q51">
        <v>0.8816834555</v>
      </c>
      <c r="R51">
        <v>1.1458226718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76</v>
      </c>
      <c r="D52" t="s">
        <v>27</v>
      </c>
      <c r="E52">
        <v>2552</v>
      </c>
      <c r="F52">
        <v>925814</v>
      </c>
      <c r="G52">
        <v>275.64932049</v>
      </c>
      <c r="H52" t="s">
        <v>15</v>
      </c>
      <c r="I52" t="s">
        <v>15</v>
      </c>
      <c r="J52" t="s">
        <v>15</v>
      </c>
      <c r="K52">
        <v>275.64932049</v>
      </c>
      <c r="L52">
        <v>5.4565305516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31</v>
      </c>
      <c r="B53" t="s">
        <v>61</v>
      </c>
      <c r="C53" t="s">
        <v>15</v>
      </c>
      <c r="D53" t="s">
        <v>15</v>
      </c>
      <c r="E53" t="s">
        <v>15</v>
      </c>
      <c r="F53" t="s">
        <v>15</v>
      </c>
      <c r="G53" t="s">
        <v>15</v>
      </c>
      <c r="H53" t="s">
        <v>15</v>
      </c>
      <c r="I53" t="s">
        <v>15</v>
      </c>
      <c r="J53">
        <v>0.2221065998</v>
      </c>
      <c r="K53" t="s">
        <v>15</v>
      </c>
      <c r="L53" t="s">
        <v>15</v>
      </c>
      <c r="M53">
        <v>-0.2354</v>
      </c>
      <c r="N53">
        <v>-0.6133</v>
      </c>
      <c r="O53">
        <v>0.1425</v>
      </c>
      <c r="P53">
        <v>0.7902447466</v>
      </c>
      <c r="Q53">
        <v>0.5415518226</v>
      </c>
      <c r="R53">
        <v>1.1531431221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31</v>
      </c>
      <c r="B54" t="s">
        <v>62</v>
      </c>
      <c r="C54" t="s">
        <v>15</v>
      </c>
      <c r="D54" t="s">
        <v>15</v>
      </c>
      <c r="E54" t="s">
        <v>15</v>
      </c>
      <c r="F54" t="s">
        <v>15</v>
      </c>
      <c r="G54" t="s">
        <v>15</v>
      </c>
      <c r="H54" t="s">
        <v>15</v>
      </c>
      <c r="I54" t="s">
        <v>15</v>
      </c>
      <c r="J54">
        <v>0.8164335218</v>
      </c>
      <c r="K54" t="s">
        <v>15</v>
      </c>
      <c r="L54" t="s">
        <v>15</v>
      </c>
      <c r="M54">
        <v>-0.0303</v>
      </c>
      <c r="N54">
        <v>-0.2865</v>
      </c>
      <c r="O54">
        <v>0.2258</v>
      </c>
      <c r="P54">
        <v>0.9701143762</v>
      </c>
      <c r="Q54">
        <v>0.7508722759</v>
      </c>
      <c r="R54">
        <v>1.2533714895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30</v>
      </c>
      <c r="B55" t="s">
        <v>63</v>
      </c>
      <c r="C55" t="s">
        <v>15</v>
      </c>
      <c r="D55" t="s">
        <v>15</v>
      </c>
      <c r="E55" t="s">
        <v>15</v>
      </c>
      <c r="F55" t="s">
        <v>15</v>
      </c>
      <c r="G55" t="s">
        <v>15</v>
      </c>
      <c r="H55" t="s">
        <v>15</v>
      </c>
      <c r="I55" t="s">
        <v>15</v>
      </c>
      <c r="J55">
        <v>0.0843062053</v>
      </c>
      <c r="K55" t="s">
        <v>15</v>
      </c>
      <c r="L55" t="s">
        <v>15</v>
      </c>
      <c r="M55">
        <v>-0.254</v>
      </c>
      <c r="N55">
        <v>-0.5425</v>
      </c>
      <c r="O55">
        <v>0.0344</v>
      </c>
      <c r="P55">
        <v>0.7756612027</v>
      </c>
      <c r="Q55">
        <v>0.5813069498</v>
      </c>
      <c r="R55">
        <v>1.0349958858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30</v>
      </c>
      <c r="B56" t="s">
        <v>64</v>
      </c>
      <c r="C56" t="s">
        <v>15</v>
      </c>
      <c r="D56" t="s">
        <v>15</v>
      </c>
      <c r="E56" t="s">
        <v>15</v>
      </c>
      <c r="F56" t="s">
        <v>15</v>
      </c>
      <c r="G56" t="s">
        <v>15</v>
      </c>
      <c r="H56" t="s">
        <v>15</v>
      </c>
      <c r="I56" t="s">
        <v>15</v>
      </c>
      <c r="J56">
        <v>0.0118076967</v>
      </c>
      <c r="K56" t="s">
        <v>15</v>
      </c>
      <c r="L56" t="s">
        <v>15</v>
      </c>
      <c r="M56">
        <v>-0.3446</v>
      </c>
      <c r="N56">
        <v>-0.6128</v>
      </c>
      <c r="O56">
        <v>-0.0763</v>
      </c>
      <c r="P56">
        <v>0.7085156331</v>
      </c>
      <c r="Q56">
        <v>0.5418222559</v>
      </c>
      <c r="R56">
        <v>0.9264927694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30</v>
      </c>
      <c r="B57" t="s">
        <v>65</v>
      </c>
      <c r="C57" t="s">
        <v>15</v>
      </c>
      <c r="D57" t="s">
        <v>15</v>
      </c>
      <c r="E57" t="s">
        <v>15</v>
      </c>
      <c r="F57" t="s">
        <v>15</v>
      </c>
      <c r="G57" t="s">
        <v>15</v>
      </c>
      <c r="H57" t="s">
        <v>15</v>
      </c>
      <c r="I57" t="s">
        <v>15</v>
      </c>
      <c r="J57">
        <v>0.0142107795</v>
      </c>
      <c r="K57" t="s">
        <v>15</v>
      </c>
      <c r="L57" t="s">
        <v>15</v>
      </c>
      <c r="M57">
        <v>-0.3046</v>
      </c>
      <c r="N57">
        <v>-0.548</v>
      </c>
      <c r="O57">
        <v>-0.0611</v>
      </c>
      <c r="P57">
        <v>0.7374340485</v>
      </c>
      <c r="Q57">
        <v>0.5780764552</v>
      </c>
      <c r="R57">
        <v>0.9407215448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30</v>
      </c>
      <c r="B58" t="s">
        <v>66</v>
      </c>
      <c r="C58" t="s">
        <v>15</v>
      </c>
      <c r="D58" t="s">
        <v>15</v>
      </c>
      <c r="E58" t="s">
        <v>15</v>
      </c>
      <c r="F58" t="s">
        <v>15</v>
      </c>
      <c r="G58" t="s">
        <v>15</v>
      </c>
      <c r="H58" t="s">
        <v>15</v>
      </c>
      <c r="I58" t="s">
        <v>15</v>
      </c>
      <c r="J58">
        <v>8.54476E-05</v>
      </c>
      <c r="K58" t="s">
        <v>15</v>
      </c>
      <c r="L58" t="s">
        <v>15</v>
      </c>
      <c r="M58">
        <v>-0.4895</v>
      </c>
      <c r="N58">
        <v>-0.7336</v>
      </c>
      <c r="O58">
        <v>-0.2453</v>
      </c>
      <c r="P58">
        <v>0.6129621906</v>
      </c>
      <c r="Q58">
        <v>0.4801585889</v>
      </c>
      <c r="R58">
        <v>0.7824969828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30</v>
      </c>
      <c r="B59" t="s">
        <v>67</v>
      </c>
      <c r="C59" t="s">
        <v>15</v>
      </c>
      <c r="D59" t="s">
        <v>15</v>
      </c>
      <c r="E59" t="s">
        <v>15</v>
      </c>
      <c r="F59" t="s">
        <v>15</v>
      </c>
      <c r="G59" t="s">
        <v>15</v>
      </c>
      <c r="H59" t="s">
        <v>15</v>
      </c>
      <c r="I59" t="s">
        <v>15</v>
      </c>
      <c r="J59">
        <v>0.9247051388</v>
      </c>
      <c r="K59" t="s">
        <v>15</v>
      </c>
      <c r="L59" t="s">
        <v>15</v>
      </c>
      <c r="M59">
        <v>-0.0092</v>
      </c>
      <c r="N59">
        <v>-0.1991</v>
      </c>
      <c r="O59">
        <v>0.1807</v>
      </c>
      <c r="P59">
        <v>0.9908847801</v>
      </c>
      <c r="Q59">
        <v>0.8195010945</v>
      </c>
      <c r="R59">
        <v>1.1981102331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30</v>
      </c>
      <c r="B60" t="s">
        <v>68</v>
      </c>
      <c r="C60" t="s">
        <v>15</v>
      </c>
      <c r="D60" t="s">
        <v>15</v>
      </c>
      <c r="E60" t="s">
        <v>15</v>
      </c>
      <c r="F60" t="s">
        <v>15</v>
      </c>
      <c r="G60" t="s">
        <v>15</v>
      </c>
      <c r="H60" t="s">
        <v>15</v>
      </c>
      <c r="I60" t="s">
        <v>15</v>
      </c>
      <c r="J60">
        <v>0.1527332392</v>
      </c>
      <c r="K60" t="s">
        <v>15</v>
      </c>
      <c r="L60" t="s">
        <v>15</v>
      </c>
      <c r="M60">
        <v>-0.1354</v>
      </c>
      <c r="N60">
        <v>-0.321</v>
      </c>
      <c r="O60">
        <v>0.0502</v>
      </c>
      <c r="P60">
        <v>0.8733670433</v>
      </c>
      <c r="Q60">
        <v>0.7254336586</v>
      </c>
      <c r="R60">
        <v>1.051467606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30</v>
      </c>
      <c r="B61" t="s">
        <v>69</v>
      </c>
      <c r="C61" t="s">
        <v>15</v>
      </c>
      <c r="D61" t="s">
        <v>15</v>
      </c>
      <c r="E61" t="s">
        <v>15</v>
      </c>
      <c r="F61" t="s">
        <v>15</v>
      </c>
      <c r="G61" t="s">
        <v>15</v>
      </c>
      <c r="H61" t="s">
        <v>15</v>
      </c>
      <c r="I61" t="s">
        <v>15</v>
      </c>
      <c r="J61">
        <v>0.0291809047</v>
      </c>
      <c r="K61" t="s">
        <v>15</v>
      </c>
      <c r="L61" t="s">
        <v>15</v>
      </c>
      <c r="M61">
        <v>-0.1973</v>
      </c>
      <c r="N61">
        <v>-0.3747</v>
      </c>
      <c r="O61">
        <v>-0.02</v>
      </c>
      <c r="P61">
        <v>0.8209214485</v>
      </c>
      <c r="Q61">
        <v>0.6875267652</v>
      </c>
      <c r="R61">
        <v>0.9801975119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30</v>
      </c>
      <c r="B62" t="s">
        <v>70</v>
      </c>
      <c r="C62" t="s">
        <v>15</v>
      </c>
      <c r="D62" t="s">
        <v>15</v>
      </c>
      <c r="E62" t="s">
        <v>15</v>
      </c>
      <c r="F62" t="s">
        <v>15</v>
      </c>
      <c r="G62" t="s">
        <v>15</v>
      </c>
      <c r="H62" t="s">
        <v>15</v>
      </c>
      <c r="I62" t="s">
        <v>15</v>
      </c>
      <c r="J62">
        <v>0.652792942</v>
      </c>
      <c r="K62" t="s">
        <v>15</v>
      </c>
      <c r="L62" t="s">
        <v>15</v>
      </c>
      <c r="M62">
        <v>-0.0395</v>
      </c>
      <c r="N62">
        <v>-0.2116</v>
      </c>
      <c r="O62">
        <v>0.1326</v>
      </c>
      <c r="P62">
        <v>0.9612715703</v>
      </c>
      <c r="Q62">
        <v>0.809307747</v>
      </c>
      <c r="R62">
        <v>1.1417696608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46</v>
      </c>
      <c r="B63" t="s">
        <v>15</v>
      </c>
      <c r="C63" t="s">
        <v>57</v>
      </c>
      <c r="D63" t="s">
        <v>15</v>
      </c>
      <c r="E63" t="s">
        <v>15</v>
      </c>
      <c r="F63" t="s">
        <v>15</v>
      </c>
      <c r="G63" t="s">
        <v>15</v>
      </c>
      <c r="H63" t="s">
        <v>15</v>
      </c>
      <c r="I63" t="s">
        <v>15</v>
      </c>
      <c r="J63" t="s">
        <v>15</v>
      </c>
      <c r="K63" t="s">
        <v>15</v>
      </c>
      <c r="L63" t="s">
        <v>15</v>
      </c>
      <c r="M63" t="s">
        <v>15</v>
      </c>
      <c r="N63" t="s">
        <v>15</v>
      </c>
      <c r="O63" t="s">
        <v>15</v>
      </c>
      <c r="P63" t="s">
        <v>15</v>
      </c>
      <c r="Q63" t="s">
        <v>15</v>
      </c>
      <c r="R63" t="s">
        <v>15</v>
      </c>
      <c r="S63">
        <v>-2.283764177</v>
      </c>
      <c r="T63">
        <v>-44.7414465</v>
      </c>
      <c r="U63">
        <v>40.173918145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46</v>
      </c>
      <c r="B64" t="s">
        <v>15</v>
      </c>
      <c r="C64" t="s">
        <v>58</v>
      </c>
      <c r="D64" t="s">
        <v>15</v>
      </c>
      <c r="E64" t="s">
        <v>15</v>
      </c>
      <c r="F64" t="s">
        <v>15</v>
      </c>
      <c r="G64" t="s">
        <v>15</v>
      </c>
      <c r="H64" t="s">
        <v>15</v>
      </c>
      <c r="I64" t="s">
        <v>15</v>
      </c>
      <c r="J64" t="s">
        <v>15</v>
      </c>
      <c r="K64" t="s">
        <v>15</v>
      </c>
      <c r="L64" t="s">
        <v>15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>
        <v>-33.85905236</v>
      </c>
      <c r="T64">
        <v>-76.04624652</v>
      </c>
      <c r="U64">
        <v>8.3281418019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46</v>
      </c>
      <c r="B65" t="s">
        <v>15</v>
      </c>
      <c r="C65" t="s">
        <v>59</v>
      </c>
      <c r="D65" t="s">
        <v>15</v>
      </c>
      <c r="E65" t="s">
        <v>15</v>
      </c>
      <c r="F65" t="s">
        <v>15</v>
      </c>
      <c r="G65" t="s">
        <v>15</v>
      </c>
      <c r="H65" t="s">
        <v>15</v>
      </c>
      <c r="I65" t="s">
        <v>15</v>
      </c>
      <c r="J65" t="s">
        <v>15</v>
      </c>
      <c r="K65" t="s">
        <v>15</v>
      </c>
      <c r="L65" t="s">
        <v>15</v>
      </c>
      <c r="M65" t="s">
        <v>15</v>
      </c>
      <c r="N65" t="s">
        <v>15</v>
      </c>
      <c r="O65" t="s">
        <v>15</v>
      </c>
      <c r="P65" t="s">
        <v>15</v>
      </c>
      <c r="Q65" t="s">
        <v>15</v>
      </c>
      <c r="R65" t="s">
        <v>15</v>
      </c>
      <c r="S65">
        <v>-53.08068798</v>
      </c>
      <c r="T65">
        <v>-96.84818843</v>
      </c>
      <c r="U65">
        <v>-9.313187522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46</v>
      </c>
      <c r="B66" t="s">
        <v>15</v>
      </c>
      <c r="C66" t="s">
        <v>60</v>
      </c>
      <c r="D66" t="s">
        <v>15</v>
      </c>
      <c r="E66" t="s">
        <v>15</v>
      </c>
      <c r="F66" t="s">
        <v>15</v>
      </c>
      <c r="G66" t="s">
        <v>15</v>
      </c>
      <c r="H66" t="s">
        <v>15</v>
      </c>
      <c r="I66" t="s">
        <v>15</v>
      </c>
      <c r="J66" t="s">
        <v>15</v>
      </c>
      <c r="K66" t="s">
        <v>15</v>
      </c>
      <c r="L66" t="s">
        <v>15</v>
      </c>
      <c r="M66" t="s">
        <v>15</v>
      </c>
      <c r="N66" t="s">
        <v>15</v>
      </c>
      <c r="O66" t="s">
        <v>15</v>
      </c>
      <c r="P66" t="s">
        <v>15</v>
      </c>
      <c r="Q66" t="s">
        <v>15</v>
      </c>
      <c r="R66" t="s">
        <v>15</v>
      </c>
      <c r="S66">
        <v>-10.73005297</v>
      </c>
      <c r="T66">
        <v>-53.59497017</v>
      </c>
      <c r="U66">
        <v>32.134864219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47</v>
      </c>
      <c r="B67" t="s">
        <v>15</v>
      </c>
      <c r="C67" t="s">
        <v>15</v>
      </c>
      <c r="D67" t="s">
        <v>15</v>
      </c>
      <c r="E67" t="s">
        <v>15</v>
      </c>
      <c r="F67" t="s">
        <v>15</v>
      </c>
      <c r="G67" t="s">
        <v>15</v>
      </c>
      <c r="H67" t="s">
        <v>15</v>
      </c>
      <c r="I67" t="s">
        <v>15</v>
      </c>
      <c r="J67" t="s">
        <v>15</v>
      </c>
      <c r="K67" t="s">
        <v>15</v>
      </c>
      <c r="L67" t="s">
        <v>15</v>
      </c>
      <c r="M67" t="s">
        <v>15</v>
      </c>
      <c r="N67" t="s">
        <v>15</v>
      </c>
      <c r="O67" t="s">
        <v>15</v>
      </c>
      <c r="P67" t="s">
        <v>15</v>
      </c>
      <c r="Q67" t="s">
        <v>15</v>
      </c>
      <c r="R67" t="s">
        <v>15</v>
      </c>
      <c r="S67" t="s">
        <v>15</v>
      </c>
      <c r="T67" t="s">
        <v>15</v>
      </c>
      <c r="U67" t="s">
        <v>15</v>
      </c>
      <c r="V67">
        <v>4.6984067277</v>
      </c>
      <c r="W67">
        <v>0.2743898048</v>
      </c>
      <c r="X67">
        <v>0.783785077</v>
      </c>
      <c r="Y67" t="s">
        <v>15</v>
      </c>
      <c r="Z67" t="s">
        <v>15</v>
      </c>
    </row>
    <row r="68" spans="1:26" ht="15">
      <c r="A68" t="s">
        <v>48</v>
      </c>
      <c r="B68" t="s">
        <v>15</v>
      </c>
      <c r="C68" t="s">
        <v>57</v>
      </c>
      <c r="D68" t="s">
        <v>15</v>
      </c>
      <c r="E68" t="s">
        <v>15</v>
      </c>
      <c r="F68" t="s">
        <v>15</v>
      </c>
      <c r="G68" t="s">
        <v>15</v>
      </c>
      <c r="H68" t="s">
        <v>15</v>
      </c>
      <c r="I68" t="s">
        <v>15</v>
      </c>
      <c r="J68" t="s">
        <v>15</v>
      </c>
      <c r="K68" t="s">
        <v>15</v>
      </c>
      <c r="L68" t="s">
        <v>15</v>
      </c>
      <c r="M68" t="s">
        <v>15</v>
      </c>
      <c r="N68" t="s">
        <v>15</v>
      </c>
      <c r="O68" t="s">
        <v>15</v>
      </c>
      <c r="P68" t="s">
        <v>15</v>
      </c>
      <c r="Q68" t="s">
        <v>15</v>
      </c>
      <c r="R68" t="s">
        <v>15</v>
      </c>
      <c r="S68">
        <v>-45.3417453</v>
      </c>
      <c r="T68">
        <v>-92.11114071</v>
      </c>
      <c r="U68">
        <v>1.4276501157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48</v>
      </c>
      <c r="B69" t="s">
        <v>15</v>
      </c>
      <c r="C69" t="s">
        <v>58</v>
      </c>
      <c r="D69" t="s">
        <v>15</v>
      </c>
      <c r="E69" t="s">
        <v>15</v>
      </c>
      <c r="F69" t="s">
        <v>15</v>
      </c>
      <c r="G69" t="s">
        <v>15</v>
      </c>
      <c r="H69" t="s">
        <v>15</v>
      </c>
      <c r="I69" t="s">
        <v>15</v>
      </c>
      <c r="J69" t="s">
        <v>15</v>
      </c>
      <c r="K69" t="s">
        <v>15</v>
      </c>
      <c r="L69" t="s">
        <v>15</v>
      </c>
      <c r="M69" t="s">
        <v>15</v>
      </c>
      <c r="N69" t="s">
        <v>15</v>
      </c>
      <c r="O69" t="s">
        <v>15</v>
      </c>
      <c r="P69" t="s">
        <v>15</v>
      </c>
      <c r="Q69" t="s">
        <v>15</v>
      </c>
      <c r="R69" t="s">
        <v>15</v>
      </c>
      <c r="S69">
        <v>-69.5704128</v>
      </c>
      <c r="T69">
        <v>-119.8357706</v>
      </c>
      <c r="U69">
        <v>-19.30505502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48</v>
      </c>
      <c r="B70" t="s">
        <v>15</v>
      </c>
      <c r="C70" t="s">
        <v>59</v>
      </c>
      <c r="D70" t="s">
        <v>15</v>
      </c>
      <c r="E70" t="s">
        <v>15</v>
      </c>
      <c r="F70" t="s">
        <v>15</v>
      </c>
      <c r="G70" t="s">
        <v>15</v>
      </c>
      <c r="H70" t="s">
        <v>15</v>
      </c>
      <c r="I70" t="s">
        <v>15</v>
      </c>
      <c r="J70" t="s">
        <v>15</v>
      </c>
      <c r="K70" t="s">
        <v>15</v>
      </c>
      <c r="L70" t="s">
        <v>15</v>
      </c>
      <c r="M70" t="s">
        <v>15</v>
      </c>
      <c r="N70" t="s">
        <v>15</v>
      </c>
      <c r="O70" t="s">
        <v>15</v>
      </c>
      <c r="P70" t="s">
        <v>15</v>
      </c>
      <c r="Q70" t="s">
        <v>15</v>
      </c>
      <c r="R70" t="s">
        <v>15</v>
      </c>
      <c r="S70">
        <v>-70.69498148</v>
      </c>
      <c r="T70">
        <v>-122.7145627</v>
      </c>
      <c r="U70">
        <v>-18.67540028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48</v>
      </c>
      <c r="B71" t="s">
        <v>15</v>
      </c>
      <c r="C71" t="s">
        <v>60</v>
      </c>
      <c r="D71" t="s">
        <v>15</v>
      </c>
      <c r="E71" t="s">
        <v>15</v>
      </c>
      <c r="F71" t="s">
        <v>15</v>
      </c>
      <c r="G71" t="s">
        <v>15</v>
      </c>
      <c r="H71" t="s">
        <v>15</v>
      </c>
      <c r="I71" t="s">
        <v>15</v>
      </c>
      <c r="J71" t="s">
        <v>15</v>
      </c>
      <c r="K71" t="s">
        <v>15</v>
      </c>
      <c r="L71" t="s">
        <v>15</v>
      </c>
      <c r="M71" t="s">
        <v>15</v>
      </c>
      <c r="N71" t="s">
        <v>15</v>
      </c>
      <c r="O71" t="s">
        <v>15</v>
      </c>
      <c r="P71" t="s">
        <v>15</v>
      </c>
      <c r="Q71" t="s">
        <v>15</v>
      </c>
      <c r="R71" t="s">
        <v>15</v>
      </c>
      <c r="S71">
        <v>-110.8939643</v>
      </c>
      <c r="T71">
        <v>-161.8825192</v>
      </c>
      <c r="U71">
        <v>-59.90540931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49</v>
      </c>
      <c r="B72" t="s">
        <v>15</v>
      </c>
      <c r="C72" t="s">
        <v>15</v>
      </c>
      <c r="D72" t="s">
        <v>15</v>
      </c>
      <c r="E72" t="s">
        <v>15</v>
      </c>
      <c r="F72" t="s">
        <v>15</v>
      </c>
      <c r="G72" t="s">
        <v>15</v>
      </c>
      <c r="H72" t="s">
        <v>15</v>
      </c>
      <c r="I72" t="s">
        <v>15</v>
      </c>
      <c r="J72" t="s">
        <v>15</v>
      </c>
      <c r="K72" t="s">
        <v>15</v>
      </c>
      <c r="L72" t="s">
        <v>15</v>
      </c>
      <c r="M72" t="s">
        <v>15</v>
      </c>
      <c r="N72" t="s">
        <v>15</v>
      </c>
      <c r="O72" t="s">
        <v>15</v>
      </c>
      <c r="P72" t="s">
        <v>15</v>
      </c>
      <c r="Q72" t="s">
        <v>15</v>
      </c>
      <c r="R72" t="s">
        <v>15</v>
      </c>
      <c r="S72" t="s">
        <v>15</v>
      </c>
      <c r="T72" t="s">
        <v>15</v>
      </c>
      <c r="U72" t="s">
        <v>15</v>
      </c>
      <c r="V72">
        <v>2.4457365621</v>
      </c>
      <c r="W72">
        <v>1.8569588106</v>
      </c>
      <c r="X72">
        <v>0.0633170144</v>
      </c>
      <c r="Y72" t="s">
        <v>15</v>
      </c>
      <c r="Z72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2010-02-24T20:17:25Z</cp:lastPrinted>
  <dcterms:created xsi:type="dcterms:W3CDTF">2009-11-26T17:16:58Z</dcterms:created>
  <dcterms:modified xsi:type="dcterms:W3CDTF">2010-11-05T15:23:19Z</dcterms:modified>
  <cp:category/>
  <cp:version/>
  <cp:contentType/>
  <cp:contentStatus/>
</cp:coreProperties>
</file>