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86" windowWidth="19320" windowHeight="12450" activeTab="0"/>
  </bookViews>
  <sheets>
    <sheet name="diabetes_Lorenz_urban_T1" sheetId="1" r:id="rId1"/>
    <sheet name="diabetes_Lorenz_urban_T8" sheetId="2" r:id="rId2"/>
    <sheet name="Urban_data_T1" sheetId="3" r:id="rId3"/>
    <sheet name="Urban_data_T8" sheetId="4" r:id="rId4"/>
    <sheet name="Original_data" sheetId="5" r:id="rId5"/>
  </sheets>
  <definedNames/>
  <calcPr fullCalcOnLoad="1"/>
</workbook>
</file>

<file path=xl/sharedStrings.xml><?xml version="1.0" encoding="utf-8"?>
<sst xmlns="http://schemas.openxmlformats.org/spreadsheetml/2006/main" count="96" uniqueCount="29">
  <si>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</si>
  <si>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</si>
  <si>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</si>
  <si>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</si>
  <si>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</si>
  <si>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</si>
  <si>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</si>
  <si>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</si>
  <si>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</si>
  <si>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</si>
  <si>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</si>
  <si>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</si>
  <si>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fys</t>
  </si>
  <si>
    <t>01: 1984/85-1986/87</t>
  </si>
  <si>
    <t>02: 1987/88-1989/90</t>
  </si>
  <si>
    <t>03: 1990/91-1992/93</t>
  </si>
  <si>
    <t>04: 1993/94-1995/96</t>
  </si>
  <si>
    <t>05: 1996/97-1998/99</t>
  </si>
  <si>
    <t>06: 1999/00-2001/02</t>
  </si>
  <si>
    <t>07: 2002/03-2004/05</t>
  </si>
  <si>
    <t>08: 2005/06-2007/08</t>
  </si>
  <si>
    <t>adj_rate</t>
  </si>
  <si>
    <t>Line of equality</t>
  </si>
  <si>
    <t>Urban: Crude and Adjusted Lorenz Curve and GINI coefficient for Diabetes (ages &gt;= 19)</t>
  </si>
  <si>
    <t>U1</t>
  </si>
  <si>
    <t>U2</t>
  </si>
  <si>
    <t>U3</t>
  </si>
  <si>
    <t>U4</t>
  </si>
  <si>
    <t>U5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</si>
</sst>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42">
    <font>
      <sz val="11"/>
      <color theme="1"/>
      <name val="Calibri"/>
      <family val="2"/>
    </font>
    <font>
      <sz val="10"/>
      <color indexed="8"/>
      <name val="Univers 45 Light"/>
      <family val="2"/>
    </font>
    <font>
      <sz val="12"/>
      <color indexed="8"/>
      <name val="Univers 45 Light"/>
      <family val="0"/>
    </font>
    <font>
      <sz val="11"/>
      <color indexed="8"/>
      <name val="Calibri"/>
      <family val="2"/>
    </font>
    <font>
      <sz val="10"/>
      <color indexed="9"/>
      <name val="Univers 45 Light"/>
      <family val="2"/>
    </font>
    <font>
      <sz val="10"/>
      <color indexed="20"/>
      <name val="Univers 45 Light"/>
      <family val="2"/>
    </font>
    <font>
      <b/>
      <sz val="10"/>
      <color indexed="52"/>
      <name val="Univers 45 Light"/>
      <family val="2"/>
    </font>
    <font>
      <b/>
      <sz val="10"/>
      <color indexed="9"/>
      <name val="Univers 45 Light"/>
      <family val="2"/>
    </font>
    <font>
      <i/>
      <sz val="10"/>
      <color indexed="23"/>
      <name val="Univers 45 Light"/>
      <family val="2"/>
    </font>
    <font>
      <sz val="10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0"/>
      <color indexed="62"/>
      <name val="Univers 45 Light"/>
      <family val="2"/>
    </font>
    <font>
      <sz val="10"/>
      <color indexed="52"/>
      <name val="Univers 45 Light"/>
      <family val="2"/>
    </font>
    <font>
      <sz val="10"/>
      <color indexed="60"/>
      <name val="Univers 45 Light"/>
      <family val="2"/>
    </font>
    <font>
      <b/>
      <sz val="10"/>
      <color indexed="63"/>
      <name val="Univers 45 Light"/>
      <family val="2"/>
    </font>
    <font>
      <b/>
      <sz val="18"/>
      <color indexed="56"/>
      <name val="Cambria"/>
      <family val="2"/>
    </font>
    <font>
      <b/>
      <sz val="10"/>
      <color indexed="8"/>
      <name val="Univers 45 Light"/>
      <family val="2"/>
    </font>
    <font>
      <sz val="10"/>
      <color indexed="10"/>
      <name val="Univers 45 Light"/>
      <family val="2"/>
    </font>
    <font>
      <b/>
      <sz val="11"/>
      <color indexed="8"/>
      <name val="Calibri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0"/>
      <color theme="1"/>
      <name val="Univers 45 Light"/>
      <family val="2"/>
    </font>
    <font>
      <sz val="10"/>
      <color theme="0"/>
      <name val="Univers 45 Light"/>
      <family val="2"/>
    </font>
    <font>
      <sz val="10"/>
      <color rgb="FF9C0006"/>
      <name val="Univers 45 Light"/>
      <family val="2"/>
    </font>
    <font>
      <b/>
      <sz val="10"/>
      <color rgb="FFFA7D00"/>
      <name val="Univers 45 Light"/>
      <family val="2"/>
    </font>
    <font>
      <b/>
      <sz val="10"/>
      <color theme="0"/>
      <name val="Univers 45 Light"/>
      <family val="2"/>
    </font>
    <font>
      <i/>
      <sz val="10"/>
      <color rgb="FF7F7F7F"/>
      <name val="Univers 45 Light"/>
      <family val="2"/>
    </font>
    <font>
      <sz val="10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0"/>
      <color rgb="FF3F3F76"/>
      <name val="Univers 45 Light"/>
      <family val="2"/>
    </font>
    <font>
      <sz val="10"/>
      <color rgb="FFFA7D00"/>
      <name val="Univers 45 Light"/>
      <family val="2"/>
    </font>
    <font>
      <sz val="10"/>
      <color rgb="FF9C6500"/>
      <name val="Univers 45 Light"/>
      <family val="2"/>
    </font>
    <font>
      <b/>
      <sz val="10"/>
      <color rgb="FF3F3F3F"/>
      <name val="Univers 45 Light"/>
      <family val="2"/>
    </font>
    <font>
      <b/>
      <sz val="18"/>
      <color theme="3"/>
      <name val="Cambria"/>
      <family val="2"/>
    </font>
    <font>
      <b/>
      <sz val="10"/>
      <color theme="1"/>
      <name val="Univers 45 Light"/>
      <family val="2"/>
    </font>
    <font>
      <sz val="10"/>
      <color rgb="FFFF0000"/>
      <name val="Univers 45 Light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5.5: Adjusted Lorenz Curve for Diabetes in Urban Areas 1984/85-1986/87  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Adjusted by (2005/06-2007/08) age &amp; sex, percent of residents aged 19+</a:t>
            </a:r>
          </a:p>
        </c:rich>
      </c:tx>
      <c:layout>
        <c:manualLayout>
          <c:xMode val="factor"/>
          <c:yMode val="factor"/>
          <c:x val="0.036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6375"/>
          <c:w val="0.954"/>
          <c:h val="0.738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Urban_data_T1!$I$2:$I$7</c:f>
              <c:numCache>
                <c:ptCount val="6"/>
                <c:pt idx="0">
                  <c:v>0</c:v>
                </c:pt>
                <c:pt idx="1">
                  <c:v>0.20426</c:v>
                </c:pt>
                <c:pt idx="2">
                  <c:v>0.4122</c:v>
                </c:pt>
                <c:pt idx="3">
                  <c:v>0.61579</c:v>
                </c:pt>
                <c:pt idx="4">
                  <c:v>0.80722</c:v>
                </c:pt>
                <c:pt idx="5">
                  <c:v>1</c:v>
                </c:pt>
              </c:numCache>
            </c:numRef>
          </c:xVal>
          <c:yVal>
            <c:numRef>
              <c:f>Urban_data_T1!$M$2:$M$7</c:f>
              <c:numCache>
                <c:ptCount val="6"/>
                <c:pt idx="0">
                  <c:v>0</c:v>
                </c:pt>
                <c:pt idx="1">
                  <c:v>0.25924</c:v>
                </c:pt>
                <c:pt idx="2">
                  <c:v>0.48426</c:v>
                </c:pt>
                <c:pt idx="3">
                  <c:v>0.68064</c:v>
                </c:pt>
                <c:pt idx="4">
                  <c:v>0.845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59081604"/>
        <c:axId val="47208053"/>
      </c:scatterChart>
      <c:valAx>
        <c:axId val="5908160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47208053"/>
        <c:crosses val="autoZero"/>
        <c:crossBetween val="midCat"/>
        <c:dispUnits/>
        <c:majorUnit val="0.2"/>
      </c:valAx>
      <c:valAx>
        <c:axId val="472080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Residents with Diabetes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81604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375"/>
          <c:y val="0.921"/>
          <c:w val="0.38"/>
          <c:h val="0.0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5.6: Adjusted Lorenz Curve for Diabetes in Urban Areas 2005/06-2007/08 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Adjusted by (2005/06-2007/08) age &amp; sex, percent of residents aged 19+</a:t>
            </a:r>
          </a:p>
        </c:rich>
      </c:tx>
      <c:layout>
        <c:manualLayout>
          <c:xMode val="factor"/>
          <c:yMode val="factor"/>
          <c:x val="0.018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635"/>
          <c:w val="0.95025"/>
          <c:h val="0.752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Urban_data_T8!$I$2:$I$7</c:f>
              <c:numCache>
                <c:ptCount val="6"/>
                <c:pt idx="0">
                  <c:v>0</c:v>
                </c:pt>
                <c:pt idx="1">
                  <c:v>0.20153</c:v>
                </c:pt>
                <c:pt idx="2">
                  <c:v>0.40319</c:v>
                </c:pt>
                <c:pt idx="3">
                  <c:v>0.60605</c:v>
                </c:pt>
                <c:pt idx="4">
                  <c:v>0.80461</c:v>
                </c:pt>
                <c:pt idx="5">
                  <c:v>1</c:v>
                </c:pt>
              </c:numCache>
            </c:numRef>
          </c:xVal>
          <c:yVal>
            <c:numRef>
              <c:f>Urban_data_T8!$M$2:$M$7</c:f>
              <c:numCache>
                <c:ptCount val="6"/>
                <c:pt idx="0">
                  <c:v>0</c:v>
                </c:pt>
                <c:pt idx="1">
                  <c:v>0.27383</c:v>
                </c:pt>
                <c:pt idx="2">
                  <c:v>0.49426</c:v>
                </c:pt>
                <c:pt idx="3">
                  <c:v>0.68621</c:v>
                </c:pt>
                <c:pt idx="4">
                  <c:v>0.85732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61118946"/>
        <c:axId val="37268187"/>
      </c:scatterChart>
      <c:valAx>
        <c:axId val="6111894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7268187"/>
        <c:crosses val="autoZero"/>
        <c:crossBetween val="midCat"/>
        <c:dispUnits/>
        <c:majorUnit val="0.2"/>
      </c:valAx>
      <c:valAx>
        <c:axId val="3726818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Residents with Diabetes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18946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25"/>
          <c:y val="0.91975"/>
          <c:w val="0.38"/>
          <c:h val="0.0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1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0.22375</cdr:x>
      <cdr:y>0.788</cdr:y>
    </cdr:from>
    <cdr:to>
      <cdr:x>0.30475</cdr:x>
      <cdr:y>0.8695</cdr:y>
    </cdr:to>
    <cdr:sp textlink="Urban_data_T1!$P$3">
      <cdr:nvSpPr>
        <cdr:cNvPr id="1" name="TextBox 4"/>
        <cdr:cNvSpPr txBox="1">
          <a:spLocks noChangeArrowheads="1"/>
        </cdr:cNvSpPr>
      </cdr:nvSpPr>
      <cdr:spPr>
        <a:xfrm>
          <a:off x="1952625" y="5019675"/>
          <a:ext cx="7048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f3c73e1c-c303-4e93-be10-702944c5c63c}" type="TxLink">
            <a:rPr lang="en-US" cap="none" sz="1200" b="0" i="0" u="none" baseline="0">
              <a:solidFill>
                <a:srgbClr val="000000"/>
              </a:solidFill>
            </a:rPr>
            <a:t>20.4%
U1</a:t>
          </a:fld>
        </a:p>
      </cdr:txBody>
    </cdr:sp>
  </cdr:relSizeAnchor>
  <cdr:relSizeAnchor xmlns:cdr="http://schemas.openxmlformats.org/drawingml/2006/chartDrawing">
    <cdr:from>
      <cdr:x>0.394</cdr:x>
      <cdr:y>0.78925</cdr:y>
    </cdr:from>
    <cdr:to>
      <cdr:x>0.475</cdr:x>
      <cdr:y>0.85925</cdr:y>
    </cdr:to>
    <cdr:sp textlink="Urban_data_T1!$P$4">
      <cdr:nvSpPr>
        <cdr:cNvPr id="2" name="TextBox 1"/>
        <cdr:cNvSpPr txBox="1">
          <a:spLocks noChangeArrowheads="1"/>
        </cdr:cNvSpPr>
      </cdr:nvSpPr>
      <cdr:spPr>
        <a:xfrm>
          <a:off x="3448050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181231c5-f9ee-4492-ad48-332c104c5a89}" type="TxLink">
            <a:rPr lang="en-US" cap="none" sz="1200" b="0" i="0" u="none" baseline="0">
              <a:solidFill>
                <a:srgbClr val="000000"/>
              </a:solidFill>
            </a:rPr>
            <a:t>41.2%
U2</a:t>
          </a:fld>
        </a:p>
      </cdr:txBody>
    </cdr:sp>
  </cdr:relSizeAnchor>
  <cdr:relSizeAnchor xmlns:cdr="http://schemas.openxmlformats.org/drawingml/2006/chartDrawing">
    <cdr:from>
      <cdr:x>0.566</cdr:x>
      <cdr:y>0.788</cdr:y>
    </cdr:from>
    <cdr:to>
      <cdr:x>0.646</cdr:x>
      <cdr:y>0.85825</cdr:y>
    </cdr:to>
    <cdr:sp textlink="Urban_data_T1!$P$5">
      <cdr:nvSpPr>
        <cdr:cNvPr id="3" name="TextBox 1"/>
        <cdr:cNvSpPr txBox="1">
          <a:spLocks noChangeArrowheads="1"/>
        </cdr:cNvSpPr>
      </cdr:nvSpPr>
      <cdr:spPr>
        <a:xfrm>
          <a:off x="4953000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642b8075-1cef-47b8-840f-9b317b0e9bc8}" type="TxLink">
            <a:rPr lang="en-US" cap="none" sz="1200" b="0" i="0" u="none" baseline="0">
              <a:solidFill>
                <a:srgbClr val="000000"/>
              </a:solidFill>
            </a:rPr>
            <a:t>61.6%
U3</a:t>
          </a:fld>
        </a:p>
      </cdr:txBody>
    </cdr:sp>
  </cdr:relSizeAnchor>
  <cdr:relSizeAnchor xmlns:cdr="http://schemas.openxmlformats.org/drawingml/2006/chartDrawing">
    <cdr:from>
      <cdr:x>0.73525</cdr:x>
      <cdr:y>0.7905</cdr:y>
    </cdr:from>
    <cdr:to>
      <cdr:x>0.81625</cdr:x>
      <cdr:y>0.8605</cdr:y>
    </cdr:to>
    <cdr:sp textlink="Urban_data_T1!$P$6">
      <cdr:nvSpPr>
        <cdr:cNvPr id="4" name="TextBox 1"/>
        <cdr:cNvSpPr txBox="1">
          <a:spLocks noChangeArrowheads="1"/>
        </cdr:cNvSpPr>
      </cdr:nvSpPr>
      <cdr:spPr>
        <a:xfrm>
          <a:off x="6429375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789ce1a1-c80b-4c86-8574-26a5e1bcf46b}" type="TxLink">
            <a:rPr lang="en-US" cap="none" sz="1200" b="0" i="0" u="none" baseline="0">
              <a:solidFill>
                <a:srgbClr val="000000"/>
              </a:solidFill>
            </a:rPr>
            <a:t>80.7%
U4</a:t>
          </a:fld>
        </a:p>
      </cdr:txBody>
    </cdr:sp>
  </cdr:relSizeAnchor>
  <cdr:relSizeAnchor xmlns:cdr="http://schemas.openxmlformats.org/drawingml/2006/chartDrawing">
    <cdr:from>
      <cdr:x>0.90275</cdr:x>
      <cdr:y>0.78925</cdr:y>
    </cdr:from>
    <cdr:to>
      <cdr:x>0.991</cdr:x>
      <cdr:y>0.85925</cdr:y>
    </cdr:to>
    <cdr:sp textlink="Urban_data_T1!$P$7">
      <cdr:nvSpPr>
        <cdr:cNvPr id="5" name="TextBox 1"/>
        <cdr:cNvSpPr txBox="1">
          <a:spLocks noChangeArrowheads="1"/>
        </cdr:cNvSpPr>
      </cdr:nvSpPr>
      <cdr:spPr>
        <a:xfrm>
          <a:off x="7896225" y="5029200"/>
          <a:ext cx="771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fe93093-4f46-48b1-8acc-7cc81f41e2ff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0.72275</cdr:x>
      <cdr:y>0.9685</cdr:y>
    </cdr:from>
    <cdr:to>
      <cdr:x>1</cdr:x>
      <cdr:y>1</cdr:y>
    </cdr:to>
    <cdr:sp>
      <cdr:nvSpPr>
        <cdr:cNvPr id="6" name="TextBox 10"/>
        <cdr:cNvSpPr txBox="1">
          <a:spLocks noChangeArrowheads="1"/>
        </cdr:cNvSpPr>
      </cdr:nvSpPr>
      <cdr:spPr>
        <a:xfrm>
          <a:off x="6324600" y="6162675"/>
          <a:ext cx="2428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0.67275</cdr:x>
      <cdr:y>0.7325</cdr:y>
    </cdr:from>
    <cdr:to>
      <cdr:x>0.992</cdr:x>
      <cdr:y>0.7695</cdr:y>
    </cdr:to>
    <cdr:sp>
      <cdr:nvSpPr>
        <cdr:cNvPr id="7" name="TextBox 11"/>
        <cdr:cNvSpPr txBox="1">
          <a:spLocks noChangeArrowheads="1"/>
        </cdr:cNvSpPr>
      </cdr:nvSpPr>
      <cdr:spPr>
        <a:xfrm>
          <a:off x="5886450" y="4667250"/>
          <a:ext cx="2790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   0.092   (95% Cl 0.082, 0.103)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0.24275</cdr:x>
      <cdr:y>0.7915</cdr:y>
    </cdr:from>
    <cdr:to>
      <cdr:x>0.3225</cdr:x>
      <cdr:y>0.86175</cdr:y>
    </cdr:to>
    <cdr:sp textlink="Urban_data_T8!$P$3">
      <cdr:nvSpPr>
        <cdr:cNvPr id="1" name="TextBox 1"/>
        <cdr:cNvSpPr txBox="1">
          <a:spLocks noChangeArrowheads="1"/>
        </cdr:cNvSpPr>
      </cdr:nvSpPr>
      <cdr:spPr>
        <a:xfrm>
          <a:off x="212407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00bb42d-0f82-4273-b4fb-a6b945d913ee}" type="TxLink">
            <a:rPr lang="en-US" cap="none" sz="1200" b="0" i="0" u="none" baseline="0">
              <a:solidFill>
                <a:srgbClr val="000000"/>
              </a:solidFill>
            </a:rPr>
            <a:t>20.2%
U1</a:t>
          </a:fld>
        </a:p>
      </cdr:txBody>
    </cdr:sp>
  </cdr:relSizeAnchor>
  <cdr:relSizeAnchor xmlns:cdr="http://schemas.openxmlformats.org/drawingml/2006/chartDrawing">
    <cdr:from>
      <cdr:x>0.4095</cdr:x>
      <cdr:y>0.79075</cdr:y>
    </cdr:from>
    <cdr:to>
      <cdr:x>0.48925</cdr:x>
      <cdr:y>0.8605</cdr:y>
    </cdr:to>
    <cdr:sp textlink="Urban_data_T8!$P$4">
      <cdr:nvSpPr>
        <cdr:cNvPr id="2" name="TextBox 1"/>
        <cdr:cNvSpPr txBox="1">
          <a:spLocks noChangeArrowheads="1"/>
        </cdr:cNvSpPr>
      </cdr:nvSpPr>
      <cdr:spPr>
        <a:xfrm>
          <a:off x="3581400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d8dd045-cbeb-461d-b2b0-8081d6884949}" type="TxLink">
            <a:rPr lang="en-US" cap="none" sz="1200" b="0" i="0" u="none" baseline="0">
              <a:solidFill>
                <a:srgbClr val="000000"/>
              </a:solidFill>
            </a:rPr>
            <a:t>40.3%
U2</a:t>
          </a:fld>
        </a:p>
      </cdr:txBody>
    </cdr:sp>
  </cdr:relSizeAnchor>
  <cdr:relSizeAnchor xmlns:cdr="http://schemas.openxmlformats.org/drawingml/2006/chartDrawing">
    <cdr:from>
      <cdr:x>0.58075</cdr:x>
      <cdr:y>0.79075</cdr:y>
    </cdr:from>
    <cdr:to>
      <cdr:x>0.6605</cdr:x>
      <cdr:y>0.8605</cdr:y>
    </cdr:to>
    <cdr:sp textlink="Urban_data_T8!$P$5">
      <cdr:nvSpPr>
        <cdr:cNvPr id="3" name="TextBox 1"/>
        <cdr:cNvSpPr txBox="1">
          <a:spLocks noChangeArrowheads="1"/>
        </cdr:cNvSpPr>
      </cdr:nvSpPr>
      <cdr:spPr>
        <a:xfrm>
          <a:off x="507682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d687b045-9ff7-45ad-b062-217e92f4720f}" type="TxLink">
            <a:rPr lang="en-US" cap="none" sz="1200" b="0" i="0" u="none" baseline="0">
              <a:solidFill>
                <a:srgbClr val="000000"/>
              </a:solidFill>
            </a:rPr>
            <a:t>60.6%
U3</a:t>
          </a:fld>
        </a:p>
      </cdr:txBody>
    </cdr:sp>
  </cdr:relSizeAnchor>
  <cdr:relSizeAnchor xmlns:cdr="http://schemas.openxmlformats.org/drawingml/2006/chartDrawing">
    <cdr:from>
      <cdr:x>0.7475</cdr:x>
      <cdr:y>0.79075</cdr:y>
    </cdr:from>
    <cdr:to>
      <cdr:x>0.82725</cdr:x>
      <cdr:y>0.8605</cdr:y>
    </cdr:to>
    <cdr:sp textlink="Urban_data_T8!$P$6">
      <cdr:nvSpPr>
        <cdr:cNvPr id="4" name="TextBox 1"/>
        <cdr:cNvSpPr txBox="1">
          <a:spLocks noChangeArrowheads="1"/>
        </cdr:cNvSpPr>
      </cdr:nvSpPr>
      <cdr:spPr>
        <a:xfrm>
          <a:off x="6534150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72de8159-8927-4f23-8269-87e16d075ad5}" type="TxLink">
            <a:rPr lang="en-US" cap="none" sz="1200" b="0" i="0" u="none" baseline="0">
              <a:solidFill>
                <a:srgbClr val="000000"/>
              </a:solidFill>
            </a:rPr>
            <a:t>80.5%
U4</a:t>
          </a:fld>
        </a:p>
      </cdr:txBody>
    </cdr:sp>
  </cdr:relSizeAnchor>
  <cdr:relSizeAnchor xmlns:cdr="http://schemas.openxmlformats.org/drawingml/2006/chartDrawing">
    <cdr:from>
      <cdr:x>0.91425</cdr:x>
      <cdr:y>0.78775</cdr:y>
    </cdr:from>
    <cdr:to>
      <cdr:x>1</cdr:x>
      <cdr:y>0.858</cdr:y>
    </cdr:to>
    <cdr:sp textlink="Urban_data_T8!$P$7">
      <cdr:nvSpPr>
        <cdr:cNvPr id="5" name="TextBox 1"/>
        <cdr:cNvSpPr txBox="1">
          <a:spLocks noChangeArrowheads="1"/>
        </cdr:cNvSpPr>
      </cdr:nvSpPr>
      <cdr:spPr>
        <a:xfrm>
          <a:off x="8001000" y="5019675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a544150d-ed71-456a-a572-235890ecfd35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0.7155</cdr:x>
      <cdr:y>0.966</cdr:y>
    </cdr:from>
    <cdr:to>
      <cdr:x>1</cdr:x>
      <cdr:y>1</cdr:y>
    </cdr:to>
    <cdr:sp>
      <cdr:nvSpPr>
        <cdr:cNvPr id="6" name="TextBox 9"/>
        <cdr:cNvSpPr txBox="1">
          <a:spLocks noChangeArrowheads="1"/>
        </cdr:cNvSpPr>
      </cdr:nvSpPr>
      <cdr:spPr>
        <a:xfrm>
          <a:off x="6257925" y="6153150"/>
          <a:ext cx="2486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0.6615</cdr:x>
      <cdr:y>0.7425</cdr:y>
    </cdr:from>
    <cdr:to>
      <cdr:x>0.98175</cdr:x>
      <cdr:y>0.78575</cdr:y>
    </cdr:to>
    <cdr:sp>
      <cdr:nvSpPr>
        <cdr:cNvPr id="7" name="TextBox 10"/>
        <cdr:cNvSpPr txBox="1">
          <a:spLocks noChangeArrowheads="1"/>
        </cdr:cNvSpPr>
      </cdr:nvSpPr>
      <cdr:spPr>
        <a:xfrm>
          <a:off x="5781675" y="4724400"/>
          <a:ext cx="2800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GINI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=   0.119   (95% Cl 0.112, 0.125)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01: 1984/85-1986/87</v>
      </c>
      <c r="C3" s="4" t="str">
        <f>Original_data!C4</f>
        <v>U1</v>
      </c>
      <c r="D3" s="4">
        <f>Original_data!D4</f>
        <v>4484</v>
      </c>
      <c r="E3" s="4">
        <f>Original_data!E4</f>
        <v>0.2737</v>
      </c>
      <c r="F3" s="4">
        <f>Original_data!F4</f>
        <v>0.2737</v>
      </c>
      <c r="G3" s="4">
        <f>Original_data!G4</f>
        <v>100628</v>
      </c>
      <c r="H3" s="4">
        <f>Original_data!H4</f>
        <v>0.20426</v>
      </c>
      <c r="I3" s="4">
        <f>Original_data!I4</f>
        <v>0.20426</v>
      </c>
      <c r="J3" s="4">
        <f>Original_data!J4</f>
        <v>0</v>
      </c>
      <c r="K3" s="4">
        <f>Original_data!K4</f>
        <v>4.973</v>
      </c>
      <c r="L3" s="4">
        <f>Original_data!L4</f>
        <v>5004.25</v>
      </c>
      <c r="M3" s="4">
        <f>Original_data!M4</f>
        <v>0.25924</v>
      </c>
      <c r="N3" s="4">
        <f>Original_data!N4</f>
        <v>0</v>
      </c>
      <c r="O3" t="str">
        <f>C3</f>
        <v>U1</v>
      </c>
      <c r="P3" s="1" t="str">
        <f>(TEXT(I3,"0.0%")&amp;CHAR(10)&amp;O3)</f>
        <v>20.4%
U1</v>
      </c>
    </row>
    <row r="4" spans="1:16" ht="30">
      <c r="A4" s="4">
        <f>Original_data!A5</f>
        <v>2</v>
      </c>
      <c r="B4" s="4" t="str">
        <f>Original_data!B5</f>
        <v>01: 1984/85-1986/87</v>
      </c>
      <c r="C4" s="4" t="str">
        <f>Original_data!C5</f>
        <v>U2</v>
      </c>
      <c r="D4" s="4">
        <f>Original_data!D5</f>
        <v>3860</v>
      </c>
      <c r="E4" s="4">
        <f>Original_data!E5</f>
        <v>0.23561</v>
      </c>
      <c r="F4" s="4">
        <f>Original_data!F5</f>
        <v>0.50931</v>
      </c>
      <c r="G4" s="4">
        <f>Original_data!G5</f>
        <v>102439</v>
      </c>
      <c r="H4" s="4">
        <f>Original_data!H5</f>
        <v>0.20794</v>
      </c>
      <c r="I4" s="4">
        <f>Original_data!I5</f>
        <v>0.4122</v>
      </c>
      <c r="J4" s="4">
        <f>Original_data!J5</f>
        <v>0.00879</v>
      </c>
      <c r="K4" s="4">
        <f>Original_data!K5</f>
        <v>4.2404</v>
      </c>
      <c r="L4" s="4">
        <f>Original_data!L5</f>
        <v>4343.83</v>
      </c>
      <c r="M4" s="4">
        <f>Original_data!M5</f>
        <v>0.48426</v>
      </c>
      <c r="N4" s="4">
        <f>Original_data!N5</f>
        <v>0.00794</v>
      </c>
      <c r="O4" t="str">
        <f>C4</f>
        <v>U2</v>
      </c>
      <c r="P4" s="1" t="str">
        <f>(TEXT(I4,"0.0%")&amp;CHAR(10)&amp;O4)</f>
        <v>41.2%
U2</v>
      </c>
    </row>
    <row r="5" spans="1:16" ht="30">
      <c r="A5" s="4">
        <f>Original_data!A6</f>
        <v>3</v>
      </c>
      <c r="B5" s="4" t="str">
        <f>Original_data!B6</f>
        <v>01: 1984/85-1986/87</v>
      </c>
      <c r="C5" s="4" t="str">
        <f>Original_data!C6</f>
        <v>U3</v>
      </c>
      <c r="D5" s="4">
        <f>Original_data!D6</f>
        <v>3412</v>
      </c>
      <c r="E5" s="4">
        <f>Original_data!E6</f>
        <v>0.20826</v>
      </c>
      <c r="F5" s="4">
        <f>Original_data!F6</f>
        <v>0.71757</v>
      </c>
      <c r="G5" s="4">
        <f>Original_data!G6</f>
        <v>100300</v>
      </c>
      <c r="H5" s="4">
        <f>Original_data!H6</f>
        <v>0.20359</v>
      </c>
      <c r="I5" s="4">
        <f>Original_data!I6</f>
        <v>0.61579</v>
      </c>
      <c r="J5" s="4">
        <f>Original_data!J6</f>
        <v>0.02663</v>
      </c>
      <c r="K5" s="4">
        <f>Original_data!K6</f>
        <v>3.7795</v>
      </c>
      <c r="L5" s="4">
        <f>Original_data!L6</f>
        <v>3790.82</v>
      </c>
      <c r="M5" s="4">
        <f>Original_data!M6</f>
        <v>0.68064</v>
      </c>
      <c r="N5" s="4">
        <f>Original_data!N6</f>
        <v>0.02559</v>
      </c>
      <c r="O5" t="str">
        <f>C5</f>
        <v>U3</v>
      </c>
      <c r="P5" s="1" t="str">
        <f>(TEXT(I5,"0.0%")&amp;CHAR(10)&amp;O5)</f>
        <v>61.6%
U3</v>
      </c>
    </row>
    <row r="6" spans="1:16" ht="30">
      <c r="A6" s="4">
        <f>Original_data!A7</f>
        <v>4</v>
      </c>
      <c r="B6" s="4" t="str">
        <f>Original_data!B7</f>
        <v>01: 1984/85-1986/87</v>
      </c>
      <c r="C6" s="4" t="str">
        <f>Original_data!C7</f>
        <v>U4</v>
      </c>
      <c r="D6" s="4">
        <f>Original_data!D7</f>
        <v>2340</v>
      </c>
      <c r="E6" s="4">
        <f>Original_data!E7</f>
        <v>0.14283</v>
      </c>
      <c r="F6" s="4">
        <f>Original_data!F7</f>
        <v>0.8604</v>
      </c>
      <c r="G6" s="4">
        <f>Original_data!G7</f>
        <v>94308</v>
      </c>
      <c r="H6" s="4">
        <f>Original_data!H7</f>
        <v>0.19143</v>
      </c>
      <c r="I6" s="4">
        <f>Original_data!I7</f>
        <v>0.80722</v>
      </c>
      <c r="J6" s="4">
        <f>Original_data!J7</f>
        <v>0.07604</v>
      </c>
      <c r="K6" s="4">
        <f>Original_data!K7</f>
        <v>3.3643</v>
      </c>
      <c r="L6" s="4">
        <f>Original_data!L7</f>
        <v>3172.78</v>
      </c>
      <c r="M6" s="4">
        <f>Original_data!M7</f>
        <v>0.845</v>
      </c>
      <c r="N6" s="4">
        <f>Original_data!N7</f>
        <v>0.05467</v>
      </c>
      <c r="O6" t="str">
        <f>C6</f>
        <v>U4</v>
      </c>
      <c r="P6" s="1" t="str">
        <f>(TEXT(I6,"0.0%")&amp;CHAR(10)&amp;O6)</f>
        <v>80.7%
U4</v>
      </c>
    </row>
    <row r="7" spans="1:16" ht="30">
      <c r="A7" s="4">
        <f>Original_data!A8</f>
        <v>5</v>
      </c>
      <c r="B7" s="4" t="str">
        <f>Original_data!B8</f>
        <v>01: 1984/85-1986/87</v>
      </c>
      <c r="C7" s="4" t="str">
        <f>Original_data!C8</f>
        <v>U5</v>
      </c>
      <c r="D7" s="4">
        <f>Original_data!D8</f>
        <v>2287</v>
      </c>
      <c r="E7" s="4">
        <f>Original_data!E8</f>
        <v>0.1396</v>
      </c>
      <c r="F7" s="4">
        <f>Original_data!F8</f>
        <v>1</v>
      </c>
      <c r="G7" s="4">
        <f>Original_data!G8</f>
        <v>94971</v>
      </c>
      <c r="H7" s="4">
        <f>Original_data!H8</f>
        <v>0.19278</v>
      </c>
      <c r="I7" s="4">
        <f>Original_data!I8</f>
        <v>1</v>
      </c>
      <c r="J7" s="4">
        <f>Original_data!J8</f>
        <v>0.12923</v>
      </c>
      <c r="K7" s="4">
        <f>Original_data!K8</f>
        <v>3.1506</v>
      </c>
      <c r="L7" s="4">
        <f>Original_data!L8</f>
        <v>2992.19</v>
      </c>
      <c r="M7" s="4">
        <f>Original_data!M8</f>
        <v>1</v>
      </c>
      <c r="N7" s="4">
        <f>Original_data!N8</f>
        <v>0.092</v>
      </c>
      <c r="O7" t="str">
        <f>C7</f>
        <v>U5</v>
      </c>
      <c r="P7" s="1" t="str">
        <f>(TEXT(I7,"0%")&amp;CHAR(10)&amp;O7)</f>
        <v>100%
U5</v>
      </c>
    </row>
    <row r="8" ht="15">
      <c r="N8" t="str">
        <f>FIXED(N7,3)</f>
        <v>0.092</v>
      </c>
    </row>
    <row r="9" ht="90">
      <c r="A9" s="1">
        <f>Original_data!A45</f>
        <v>0</v>
      </c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O13" sqref="O13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22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8.25">
      <c r="A3" s="4">
        <f>Original_data!A39</f>
        <v>36</v>
      </c>
      <c r="B3" s="4" t="str">
        <f>Original_data!B39</f>
        <v>08: 2005/06-2007/08</v>
      </c>
      <c r="C3" s="4" t="str">
        <f>Original_data!C39</f>
        <v>U1</v>
      </c>
      <c r="D3" s="4">
        <f>Original_data!D39</f>
        <v>10897</v>
      </c>
      <c r="E3" s="4">
        <f>Original_data!E39</f>
        <v>0.26229</v>
      </c>
      <c r="F3" s="4">
        <f>Original_data!F39</f>
        <v>0.26229</v>
      </c>
      <c r="G3" s="4">
        <f>Original_data!G39</f>
        <v>109942</v>
      </c>
      <c r="H3" s="4">
        <f>Original_data!H39</f>
        <v>0.20153</v>
      </c>
      <c r="I3" s="4">
        <f>Original_data!I39</f>
        <v>0.20153</v>
      </c>
      <c r="J3" s="4">
        <f>Original_data!J39</f>
        <v>0</v>
      </c>
      <c r="K3" s="4">
        <f>Original_data!K39</f>
        <v>10.3858</v>
      </c>
      <c r="L3" s="4">
        <f>Original_data!L39</f>
        <v>11418.37</v>
      </c>
      <c r="M3" s="4">
        <f>Original_data!M39</f>
        <v>0.27383</v>
      </c>
      <c r="N3" s="4">
        <f>Original_data!N39</f>
        <v>0</v>
      </c>
      <c r="O3" t="str">
        <f>C3</f>
        <v>U1</v>
      </c>
      <c r="P3" s="1" t="str">
        <f>(TEXT(I3,"0.0%")&amp;CHAR(10)&amp;O3)</f>
        <v>20.2%
U1</v>
      </c>
      <c r="Q3">
        <v>0.2</v>
      </c>
    </row>
    <row r="4" spans="1:17" ht="38.25">
      <c r="A4" s="4">
        <f>Original_data!A40</f>
        <v>37</v>
      </c>
      <c r="B4" s="4" t="str">
        <f>Original_data!B40</f>
        <v>08: 2005/06-2007/08</v>
      </c>
      <c r="C4" s="4" t="str">
        <f>Original_data!C40</f>
        <v>U2</v>
      </c>
      <c r="D4" s="4">
        <f>Original_data!D40</f>
        <v>9060</v>
      </c>
      <c r="E4" s="4">
        <f>Original_data!E40</f>
        <v>0.21808</v>
      </c>
      <c r="F4" s="4">
        <f>Original_data!F40</f>
        <v>0.48037</v>
      </c>
      <c r="G4" s="4">
        <f>Original_data!G40</f>
        <v>110014</v>
      </c>
      <c r="H4" s="4">
        <f>Original_data!H40</f>
        <v>0.20166</v>
      </c>
      <c r="I4" s="4">
        <f>Original_data!I40</f>
        <v>0.40319</v>
      </c>
      <c r="J4" s="4">
        <f>Original_data!J40</f>
        <v>0.00895</v>
      </c>
      <c r="K4" s="4">
        <f>Original_data!K40</f>
        <v>8.3552</v>
      </c>
      <c r="L4" s="4">
        <f>Original_data!L40</f>
        <v>9191.86</v>
      </c>
      <c r="M4" s="4">
        <f>Original_data!M40</f>
        <v>0.49426</v>
      </c>
      <c r="N4" s="4">
        <f>Original_data!N40</f>
        <v>0.0108</v>
      </c>
      <c r="O4" t="str">
        <f>C4</f>
        <v>U2</v>
      </c>
      <c r="P4" s="1" t="str">
        <f>(TEXT(I4,"0.0%")&amp;CHAR(10)&amp;O4)</f>
        <v>40.3%
U2</v>
      </c>
      <c r="Q4">
        <v>0.4</v>
      </c>
    </row>
    <row r="5" spans="1:17" ht="38.25">
      <c r="A5" s="4">
        <f>Original_data!A41</f>
        <v>38</v>
      </c>
      <c r="B5" s="4" t="str">
        <f>Original_data!B41</f>
        <v>08: 2005/06-2007/08</v>
      </c>
      <c r="C5" s="4" t="str">
        <f>Original_data!C41</f>
        <v>U3</v>
      </c>
      <c r="D5" s="4">
        <f>Original_data!D41</f>
        <v>8365</v>
      </c>
      <c r="E5" s="4">
        <f>Original_data!E41</f>
        <v>0.20135</v>
      </c>
      <c r="F5" s="4">
        <f>Original_data!F41</f>
        <v>0.68172</v>
      </c>
      <c r="G5" s="4">
        <f>Original_data!G41</f>
        <v>110671</v>
      </c>
      <c r="H5" s="4">
        <f>Original_data!H41</f>
        <v>0.20286</v>
      </c>
      <c r="I5" s="4">
        <f>Original_data!I41</f>
        <v>0.60605</v>
      </c>
      <c r="J5" s="4">
        <f>Original_data!J41</f>
        <v>0.02521</v>
      </c>
      <c r="K5" s="4">
        <f>Original_data!K41</f>
        <v>7.2323</v>
      </c>
      <c r="L5" s="4">
        <f>Original_data!L41</f>
        <v>8004.1</v>
      </c>
      <c r="M5" s="4">
        <f>Original_data!M41</f>
        <v>0.68621</v>
      </c>
      <c r="N5" s="4">
        <f>Original_data!N41</f>
        <v>0.03367</v>
      </c>
      <c r="O5" t="str">
        <f>C5</f>
        <v>U3</v>
      </c>
      <c r="P5" s="1" t="str">
        <f>(TEXT(I5,"0.0%")&amp;CHAR(10)&amp;O5)</f>
        <v>60.6%
U3</v>
      </c>
      <c r="Q5">
        <v>0.6</v>
      </c>
    </row>
    <row r="6" spans="1:17" ht="38.25">
      <c r="A6" s="4">
        <f>Original_data!A42</f>
        <v>39</v>
      </c>
      <c r="B6" s="4" t="str">
        <f>Original_data!B42</f>
        <v>08: 2005/06-2007/08</v>
      </c>
      <c r="C6" s="4" t="str">
        <f>Original_data!C42</f>
        <v>U4</v>
      </c>
      <c r="D6" s="4">
        <f>Original_data!D42</f>
        <v>7184</v>
      </c>
      <c r="E6" s="4">
        <f>Original_data!E42</f>
        <v>0.17292</v>
      </c>
      <c r="F6" s="4">
        <f>Original_data!F42</f>
        <v>0.85464</v>
      </c>
      <c r="G6" s="4">
        <f>Original_data!G42</f>
        <v>108325</v>
      </c>
      <c r="H6" s="4">
        <f>Original_data!H42</f>
        <v>0.19856</v>
      </c>
      <c r="I6" s="4">
        <f>Original_data!I42</f>
        <v>0.80461</v>
      </c>
      <c r="J6" s="4">
        <f>Original_data!J42</f>
        <v>0.05578</v>
      </c>
      <c r="K6" s="4">
        <f>Original_data!K42</f>
        <v>6.5868</v>
      </c>
      <c r="L6" s="4">
        <f>Original_data!L42</f>
        <v>7135.1</v>
      </c>
      <c r="M6" s="4">
        <f>Original_data!M42</f>
        <v>0.85732</v>
      </c>
      <c r="N6" s="4">
        <f>Original_data!N42</f>
        <v>0.06623</v>
      </c>
      <c r="O6" t="str">
        <f>C6</f>
        <v>U4</v>
      </c>
      <c r="P6" s="1" t="str">
        <f>(TEXT(I6,"0.0%")&amp;CHAR(10)&amp;O6)</f>
        <v>80.5%
U4</v>
      </c>
      <c r="Q6">
        <v>0.8</v>
      </c>
    </row>
    <row r="7" spans="1:17" ht="38.25">
      <c r="A7" s="4">
        <f>Original_data!A43</f>
        <v>40</v>
      </c>
      <c r="B7" s="4" t="str">
        <f>Original_data!B43</f>
        <v>08: 2005/06-2007/08</v>
      </c>
      <c r="C7" s="4" t="str">
        <f>Original_data!C43</f>
        <v>U5</v>
      </c>
      <c r="D7" s="4">
        <f>Original_data!D43</f>
        <v>6039</v>
      </c>
      <c r="E7" s="4">
        <f>Original_data!E43</f>
        <v>0.14536</v>
      </c>
      <c r="F7" s="4">
        <f>Original_data!F43</f>
        <v>1</v>
      </c>
      <c r="G7" s="4">
        <f>Original_data!G43</f>
        <v>106592</v>
      </c>
      <c r="H7" s="4">
        <f>Original_data!H43</f>
        <v>0.19539</v>
      </c>
      <c r="I7" s="4">
        <f>Original_data!I43</f>
        <v>1</v>
      </c>
      <c r="J7" s="4">
        <f>Original_data!J43</f>
        <v>0.10581</v>
      </c>
      <c r="K7" s="4">
        <f>Original_data!K43</f>
        <v>5.5815</v>
      </c>
      <c r="L7" s="4">
        <f>Original_data!L43</f>
        <v>5949.43</v>
      </c>
      <c r="M7" s="4">
        <f>Original_data!M43</f>
        <v>1</v>
      </c>
      <c r="N7" s="4">
        <f>Original_data!N43</f>
        <v>0.119</v>
      </c>
      <c r="O7" t="str">
        <f>C7</f>
        <v>U5</v>
      </c>
      <c r="P7" s="1" t="str">
        <f>(TEXT(I7,"0%")&amp;CHAR(10)&amp;O7)</f>
        <v>100%
U5</v>
      </c>
      <c r="Q7">
        <v>1</v>
      </c>
    </row>
    <row r="8" spans="1:14" ht="22.5" customHeight="1">
      <c r="A8" s="1">
        <f>Original_data!A45</f>
        <v>0</v>
      </c>
      <c r="N8" t="str">
        <f>FIXED(N7,3)</f>
        <v>0.119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Q10" sqref="Q10"/>
    </sheetView>
  </sheetViews>
  <sheetFormatPr defaultColWidth="9.140625" defaultRowHeight="15"/>
  <cols>
    <col min="2" max="2" width="19.00390625" style="0" customWidth="1"/>
  </cols>
  <sheetData>
    <row r="1" ht="15">
      <c r="A1" s="6" t="s">
        <v>23</v>
      </c>
    </row>
    <row r="2" ht="15">
      <c r="A2" s="2"/>
    </row>
    <row r="3" spans="1:14" ht="60">
      <c r="A3" s="5" t="s">
        <v>0</v>
      </c>
      <c r="B3" s="5" t="s">
        <v>12</v>
      </c>
      <c r="C3" s="5" t="s">
        <v>1</v>
      </c>
      <c r="D3" s="5" t="s">
        <v>2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3</v>
      </c>
      <c r="K3" s="5" t="s">
        <v>21</v>
      </c>
      <c r="L3" s="5" t="s">
        <v>4</v>
      </c>
      <c r="M3" s="5" t="s">
        <v>11</v>
      </c>
      <c r="N3" s="5" t="s">
        <v>5</v>
      </c>
    </row>
    <row r="4" spans="1:14" ht="15">
      <c r="A4" s="5">
        <v>1</v>
      </c>
      <c r="B4" s="1" t="s">
        <v>13</v>
      </c>
      <c r="C4" s="1" t="s">
        <v>24</v>
      </c>
      <c r="D4" s="1">
        <v>4484</v>
      </c>
      <c r="E4" s="1">
        <v>0.2737</v>
      </c>
      <c r="F4" s="1">
        <v>0.2737</v>
      </c>
      <c r="G4" s="1">
        <v>100628</v>
      </c>
      <c r="H4" s="1">
        <v>0.20426</v>
      </c>
      <c r="I4" s="1">
        <v>0.20426</v>
      </c>
      <c r="J4" s="1">
        <v>0</v>
      </c>
      <c r="K4" s="1">
        <v>4.973</v>
      </c>
      <c r="L4" s="1">
        <v>5004.25</v>
      </c>
      <c r="M4" s="1">
        <v>0.25924</v>
      </c>
      <c r="N4" s="1">
        <v>0</v>
      </c>
    </row>
    <row r="5" spans="1:14" ht="15">
      <c r="A5" s="5">
        <v>2</v>
      </c>
      <c r="B5" s="1" t="s">
        <v>13</v>
      </c>
      <c r="C5" s="1" t="s">
        <v>25</v>
      </c>
      <c r="D5" s="1">
        <v>3860</v>
      </c>
      <c r="E5" s="1">
        <v>0.23561</v>
      </c>
      <c r="F5" s="1">
        <v>0.50931</v>
      </c>
      <c r="G5" s="1">
        <v>102439</v>
      </c>
      <c r="H5" s="1">
        <v>0.20794</v>
      </c>
      <c r="I5" s="1">
        <v>0.4122</v>
      </c>
      <c r="J5" s="1">
        <v>0.00879</v>
      </c>
      <c r="K5" s="1">
        <v>4.2404</v>
      </c>
      <c r="L5" s="1">
        <v>4343.83</v>
      </c>
      <c r="M5" s="1">
        <v>0.48426</v>
      </c>
      <c r="N5" s="1">
        <v>0.00794</v>
      </c>
    </row>
    <row r="6" spans="1:14" ht="15">
      <c r="A6" s="5">
        <v>3</v>
      </c>
      <c r="B6" s="1" t="s">
        <v>13</v>
      </c>
      <c r="C6" s="1" t="s">
        <v>26</v>
      </c>
      <c r="D6" s="1">
        <v>3412</v>
      </c>
      <c r="E6" s="1">
        <v>0.20826</v>
      </c>
      <c r="F6" s="1">
        <v>0.71757</v>
      </c>
      <c r="G6" s="1">
        <v>100300</v>
      </c>
      <c r="H6" s="1">
        <v>0.20359</v>
      </c>
      <c r="I6" s="1">
        <v>0.61579</v>
      </c>
      <c r="J6" s="1">
        <v>0.02663</v>
      </c>
      <c r="K6" s="1">
        <v>3.7795</v>
      </c>
      <c r="L6" s="1">
        <v>3790.82</v>
      </c>
      <c r="M6" s="1">
        <v>0.68064</v>
      </c>
      <c r="N6" s="1">
        <v>0.02559</v>
      </c>
    </row>
    <row r="7" spans="1:14" ht="15">
      <c r="A7" s="5">
        <v>4</v>
      </c>
      <c r="B7" s="1" t="s">
        <v>13</v>
      </c>
      <c r="C7" s="1" t="s">
        <v>27</v>
      </c>
      <c r="D7" s="1">
        <v>2340</v>
      </c>
      <c r="E7" s="1">
        <v>0.14283</v>
      </c>
      <c r="F7" s="1">
        <v>0.8604</v>
      </c>
      <c r="G7" s="1">
        <v>94308</v>
      </c>
      <c r="H7" s="1">
        <v>0.19143</v>
      </c>
      <c r="I7" s="1">
        <v>0.80722</v>
      </c>
      <c r="J7" s="1">
        <v>0.07604</v>
      </c>
      <c r="K7" s="1">
        <v>3.3643</v>
      </c>
      <c r="L7" s="1">
        <v>3172.78</v>
      </c>
      <c r="M7" s="1">
        <v>0.845</v>
      </c>
      <c r="N7" s="1">
        <v>0.05467</v>
      </c>
    </row>
    <row r="8" spans="1:14" ht="15">
      <c r="A8" s="5">
        <v>5</v>
      </c>
      <c r="B8" s="1" t="s">
        <v>13</v>
      </c>
      <c r="C8" s="1" t="s">
        <v>28</v>
      </c>
      <c r="D8" s="1">
        <v>2287</v>
      </c>
      <c r="E8" s="1">
        <v>0.1396</v>
      </c>
      <c r="F8" s="1">
        <v>1</v>
      </c>
      <c r="G8" s="1">
        <v>94971</v>
      </c>
      <c r="H8" s="1">
        <v>0.19278</v>
      </c>
      <c r="I8" s="1">
        <v>1</v>
      </c>
      <c r="J8" s="1">
        <v>0.12923</v>
      </c>
      <c r="K8" s="1">
        <v>3.1506</v>
      </c>
      <c r="L8" s="1">
        <v>2992.19</v>
      </c>
      <c r="M8" s="1">
        <v>1</v>
      </c>
      <c r="N8" s="1">
        <v>0.092</v>
      </c>
    </row>
    <row r="9" spans="1:14" ht="15">
      <c r="A9" s="5">
        <v>6</v>
      </c>
      <c r="B9" s="1" t="s">
        <v>14</v>
      </c>
      <c r="C9" s="1" t="s">
        <v>24</v>
      </c>
      <c r="D9" s="1">
        <v>5091</v>
      </c>
      <c r="E9" s="1">
        <v>0.27966</v>
      </c>
      <c r="F9" s="1">
        <v>0.27966</v>
      </c>
      <c r="G9" s="1">
        <v>102816</v>
      </c>
      <c r="H9" s="1">
        <v>0.20433</v>
      </c>
      <c r="I9" s="1">
        <v>0.20433</v>
      </c>
      <c r="J9" s="1">
        <v>0</v>
      </c>
      <c r="K9" s="1">
        <v>5.5345</v>
      </c>
      <c r="L9" s="1">
        <v>5690.38</v>
      </c>
      <c r="M9" s="1">
        <v>0.26865</v>
      </c>
      <c r="N9" s="1">
        <v>0</v>
      </c>
    </row>
    <row r="10" spans="1:14" ht="15">
      <c r="A10" s="5">
        <v>7</v>
      </c>
      <c r="B10" s="1" t="s">
        <v>14</v>
      </c>
      <c r="C10" s="1" t="s">
        <v>25</v>
      </c>
      <c r="D10" s="1">
        <v>4354</v>
      </c>
      <c r="E10" s="1">
        <v>0.23918</v>
      </c>
      <c r="F10" s="1">
        <v>0.51884</v>
      </c>
      <c r="G10" s="1">
        <v>103893</v>
      </c>
      <c r="H10" s="1">
        <v>0.20647</v>
      </c>
      <c r="I10" s="1">
        <v>0.41079</v>
      </c>
      <c r="J10" s="1">
        <v>0.00887</v>
      </c>
      <c r="K10" s="1">
        <v>4.6352</v>
      </c>
      <c r="L10" s="1">
        <v>4815.64</v>
      </c>
      <c r="M10" s="1">
        <v>0.496</v>
      </c>
      <c r="N10" s="1">
        <v>0.00901</v>
      </c>
    </row>
    <row r="11" spans="1:14" ht="15">
      <c r="A11" s="5">
        <v>8</v>
      </c>
      <c r="B11" s="1" t="s">
        <v>14</v>
      </c>
      <c r="C11" s="1" t="s">
        <v>26</v>
      </c>
      <c r="D11" s="1">
        <v>3695</v>
      </c>
      <c r="E11" s="1">
        <v>0.20298</v>
      </c>
      <c r="F11" s="1">
        <v>0.72182</v>
      </c>
      <c r="G11" s="1">
        <v>101339</v>
      </c>
      <c r="H11" s="1">
        <v>0.20139</v>
      </c>
      <c r="I11" s="1">
        <v>0.61218</v>
      </c>
      <c r="J11" s="1">
        <v>0.02998</v>
      </c>
      <c r="K11" s="1">
        <v>4.1391</v>
      </c>
      <c r="L11" s="1">
        <v>4194.5</v>
      </c>
      <c r="M11" s="1">
        <v>0.69403</v>
      </c>
      <c r="N11" s="1">
        <v>0.02756</v>
      </c>
    </row>
    <row r="12" spans="1:14" ht="15">
      <c r="A12" s="5">
        <v>9</v>
      </c>
      <c r="B12" s="1" t="s">
        <v>14</v>
      </c>
      <c r="C12" s="1" t="s">
        <v>27</v>
      </c>
      <c r="D12" s="1">
        <v>2661</v>
      </c>
      <c r="E12" s="1">
        <v>0.14618</v>
      </c>
      <c r="F12" s="1">
        <v>0.868</v>
      </c>
      <c r="G12" s="1">
        <v>96617</v>
      </c>
      <c r="H12" s="1">
        <v>0.19201</v>
      </c>
      <c r="I12" s="1">
        <v>0.80419</v>
      </c>
      <c r="J12" s="1">
        <v>0.07909</v>
      </c>
      <c r="K12" s="1">
        <v>3.5597</v>
      </c>
      <c r="L12" s="1">
        <v>3439.28</v>
      </c>
      <c r="M12" s="1">
        <v>0.85641</v>
      </c>
      <c r="N12" s="1">
        <v>0.06141</v>
      </c>
    </row>
    <row r="13" spans="1:14" ht="15">
      <c r="A13" s="5">
        <v>10</v>
      </c>
      <c r="B13" s="1" t="s">
        <v>14</v>
      </c>
      <c r="C13" s="1" t="s">
        <v>28</v>
      </c>
      <c r="D13" s="1">
        <v>2403</v>
      </c>
      <c r="E13" s="1">
        <v>0.132</v>
      </c>
      <c r="F13" s="1">
        <v>1</v>
      </c>
      <c r="G13" s="1">
        <v>98530</v>
      </c>
      <c r="H13" s="1">
        <v>0.19581</v>
      </c>
      <c r="I13" s="1">
        <v>1</v>
      </c>
      <c r="J13" s="1">
        <v>0.14289</v>
      </c>
      <c r="K13" s="1">
        <v>3.0869</v>
      </c>
      <c r="L13" s="1">
        <v>3041.53</v>
      </c>
      <c r="M13" s="1">
        <v>1</v>
      </c>
      <c r="N13" s="1">
        <v>0.11363</v>
      </c>
    </row>
    <row r="14" spans="1:14" ht="15">
      <c r="A14" s="5">
        <v>11</v>
      </c>
      <c r="B14" s="1" t="s">
        <v>15</v>
      </c>
      <c r="C14" s="1" t="s">
        <v>24</v>
      </c>
      <c r="D14" s="1">
        <v>5505</v>
      </c>
      <c r="E14" s="1">
        <v>0.27254</v>
      </c>
      <c r="F14" s="1">
        <v>0.27254</v>
      </c>
      <c r="G14" s="1">
        <v>104005</v>
      </c>
      <c r="H14" s="1">
        <v>0.20288</v>
      </c>
      <c r="I14" s="1">
        <v>0.20288</v>
      </c>
      <c r="J14" s="1">
        <v>0</v>
      </c>
      <c r="K14" s="1">
        <v>5.8894</v>
      </c>
      <c r="L14" s="1">
        <v>6125.26</v>
      </c>
      <c r="M14" s="1">
        <v>0.26571</v>
      </c>
      <c r="N14" s="1">
        <v>0</v>
      </c>
    </row>
    <row r="15" spans="1:14" ht="15">
      <c r="A15" s="5">
        <v>12</v>
      </c>
      <c r="B15" s="1" t="s">
        <v>15</v>
      </c>
      <c r="C15" s="1" t="s">
        <v>25</v>
      </c>
      <c r="D15" s="1">
        <v>4597</v>
      </c>
      <c r="E15" s="1">
        <v>0.22759</v>
      </c>
      <c r="F15" s="1">
        <v>0.50012</v>
      </c>
      <c r="G15" s="1">
        <v>105465</v>
      </c>
      <c r="H15" s="1">
        <v>0.20572</v>
      </c>
      <c r="I15" s="1">
        <v>0.4086</v>
      </c>
      <c r="J15" s="1">
        <v>0.0099</v>
      </c>
      <c r="K15" s="1">
        <v>4.7468</v>
      </c>
      <c r="L15" s="1">
        <v>5006.23</v>
      </c>
      <c r="M15" s="1">
        <v>0.48287</v>
      </c>
      <c r="N15" s="1">
        <v>0.0106</v>
      </c>
    </row>
    <row r="16" spans="1:14" ht="15">
      <c r="A16" s="5">
        <v>13</v>
      </c>
      <c r="B16" s="1" t="s">
        <v>15</v>
      </c>
      <c r="C16" s="1" t="s">
        <v>26</v>
      </c>
      <c r="D16" s="1">
        <v>4149</v>
      </c>
      <c r="E16" s="1">
        <v>0.20541</v>
      </c>
      <c r="F16" s="1">
        <v>0.70553</v>
      </c>
      <c r="G16" s="1">
        <v>104229</v>
      </c>
      <c r="H16" s="1">
        <v>0.20331</v>
      </c>
      <c r="I16" s="1">
        <v>0.61192</v>
      </c>
      <c r="J16" s="1">
        <v>0.02765</v>
      </c>
      <c r="K16" s="1">
        <v>4.4087</v>
      </c>
      <c r="L16" s="1">
        <v>4595.17</v>
      </c>
      <c r="M16" s="1">
        <v>0.6822</v>
      </c>
      <c r="N16" s="1">
        <v>0.02733</v>
      </c>
    </row>
    <row r="17" spans="1:14" ht="15">
      <c r="A17" s="5">
        <v>14</v>
      </c>
      <c r="B17" s="1" t="s">
        <v>15</v>
      </c>
      <c r="C17" s="1" t="s">
        <v>27</v>
      </c>
      <c r="D17" s="1">
        <v>3161</v>
      </c>
      <c r="E17" s="1">
        <v>0.15649</v>
      </c>
      <c r="F17" s="1">
        <v>0.86202</v>
      </c>
      <c r="G17" s="1">
        <v>98269</v>
      </c>
      <c r="H17" s="1">
        <v>0.19169</v>
      </c>
      <c r="I17" s="1">
        <v>0.8036</v>
      </c>
      <c r="J17" s="1">
        <v>0.06713</v>
      </c>
      <c r="K17" s="1">
        <v>3.979</v>
      </c>
      <c r="L17" s="1">
        <v>3910.17</v>
      </c>
      <c r="M17" s="1">
        <v>0.85182</v>
      </c>
      <c r="N17" s="1">
        <v>0.05431</v>
      </c>
    </row>
    <row r="18" spans="1:14" ht="15">
      <c r="A18" s="5">
        <v>15</v>
      </c>
      <c r="B18" s="1" t="s">
        <v>15</v>
      </c>
      <c r="C18" s="1" t="s">
        <v>28</v>
      </c>
      <c r="D18" s="1">
        <v>2787</v>
      </c>
      <c r="E18" s="1">
        <v>0.13798</v>
      </c>
      <c r="F18" s="1">
        <v>1</v>
      </c>
      <c r="G18" s="1">
        <v>100683</v>
      </c>
      <c r="H18" s="1">
        <v>0.1964</v>
      </c>
      <c r="I18" s="1">
        <v>1</v>
      </c>
      <c r="J18" s="1">
        <v>0.12555</v>
      </c>
      <c r="K18" s="1">
        <v>3.3928</v>
      </c>
      <c r="L18" s="1">
        <v>3415.94</v>
      </c>
      <c r="M18" s="1">
        <v>1</v>
      </c>
      <c r="N18" s="1">
        <v>0.10253</v>
      </c>
    </row>
    <row r="19" spans="1:14" ht="15">
      <c r="A19" s="5">
        <v>16</v>
      </c>
      <c r="B19" s="1" t="s">
        <v>16</v>
      </c>
      <c r="C19" s="1" t="s">
        <v>24</v>
      </c>
      <c r="D19" s="1">
        <v>6399</v>
      </c>
      <c r="E19" s="1">
        <v>0.28558</v>
      </c>
      <c r="F19" s="1">
        <v>0.28558</v>
      </c>
      <c r="G19" s="1">
        <v>108192</v>
      </c>
      <c r="H19" s="1">
        <v>0.2103</v>
      </c>
      <c r="I19" s="1">
        <v>0.2103</v>
      </c>
      <c r="J19" s="1">
        <v>0</v>
      </c>
      <c r="K19" s="1">
        <v>6.5287</v>
      </c>
      <c r="L19" s="1">
        <v>7063.54</v>
      </c>
      <c r="M19" s="1">
        <v>0.28477</v>
      </c>
      <c r="N19" s="1">
        <v>0</v>
      </c>
    </row>
    <row r="20" spans="1:14" ht="15">
      <c r="A20" s="5">
        <v>17</v>
      </c>
      <c r="B20" s="1" t="s">
        <v>16</v>
      </c>
      <c r="C20" s="1" t="s">
        <v>25</v>
      </c>
      <c r="D20" s="1">
        <v>5032</v>
      </c>
      <c r="E20" s="1">
        <v>0.22457</v>
      </c>
      <c r="F20" s="1">
        <v>0.51015</v>
      </c>
      <c r="G20" s="1">
        <v>106616</v>
      </c>
      <c r="H20" s="1">
        <v>0.20724</v>
      </c>
      <c r="I20" s="1">
        <v>0.41755</v>
      </c>
      <c r="J20" s="1">
        <v>0.01196</v>
      </c>
      <c r="K20" s="1">
        <v>4.9492</v>
      </c>
      <c r="L20" s="1">
        <v>5276.59</v>
      </c>
      <c r="M20" s="1">
        <v>0.4975</v>
      </c>
      <c r="N20" s="1">
        <v>0.01428</v>
      </c>
    </row>
    <row r="21" spans="1:14" ht="15">
      <c r="A21" s="5">
        <v>18</v>
      </c>
      <c r="B21" s="1" t="s">
        <v>16</v>
      </c>
      <c r="C21" s="1" t="s">
        <v>26</v>
      </c>
      <c r="D21" s="1">
        <v>4473</v>
      </c>
      <c r="E21" s="1">
        <v>0.19963</v>
      </c>
      <c r="F21" s="1">
        <v>0.70978</v>
      </c>
      <c r="G21" s="1">
        <v>103439</v>
      </c>
      <c r="H21" s="1">
        <v>0.20107</v>
      </c>
      <c r="I21" s="1">
        <v>0.61861</v>
      </c>
      <c r="J21" s="1">
        <v>0.03118</v>
      </c>
      <c r="K21" s="1">
        <v>4.6748</v>
      </c>
      <c r="L21" s="1">
        <v>4835.61</v>
      </c>
      <c r="M21" s="1">
        <v>0.69246</v>
      </c>
      <c r="N21" s="1">
        <v>0.03291</v>
      </c>
    </row>
    <row r="22" spans="1:14" ht="15">
      <c r="A22" s="5">
        <v>19</v>
      </c>
      <c r="B22" s="1" t="s">
        <v>16</v>
      </c>
      <c r="C22" s="1" t="s">
        <v>27</v>
      </c>
      <c r="D22" s="1">
        <v>3645</v>
      </c>
      <c r="E22" s="1">
        <v>0.16267</v>
      </c>
      <c r="F22" s="1">
        <v>0.87245</v>
      </c>
      <c r="G22" s="1">
        <v>100465</v>
      </c>
      <c r="H22" s="1">
        <v>0.19528</v>
      </c>
      <c r="I22" s="1">
        <v>0.8139</v>
      </c>
      <c r="J22" s="1">
        <v>0.06915</v>
      </c>
      <c r="K22" s="1">
        <v>4.1657</v>
      </c>
      <c r="L22" s="1">
        <v>4185.09</v>
      </c>
      <c r="M22" s="1">
        <v>0.86118</v>
      </c>
      <c r="N22" s="1">
        <v>0.06376</v>
      </c>
    </row>
    <row r="23" spans="1:14" ht="15">
      <c r="A23" s="5">
        <v>20</v>
      </c>
      <c r="B23" s="1" t="s">
        <v>16</v>
      </c>
      <c r="C23" s="1" t="s">
        <v>28</v>
      </c>
      <c r="D23" s="1">
        <v>2858</v>
      </c>
      <c r="E23" s="1">
        <v>0.12755</v>
      </c>
      <c r="F23" s="1">
        <v>1</v>
      </c>
      <c r="G23" s="1">
        <v>95742</v>
      </c>
      <c r="H23" s="1">
        <v>0.1861</v>
      </c>
      <c r="I23" s="1">
        <v>1</v>
      </c>
      <c r="J23" s="1">
        <v>0.12771</v>
      </c>
      <c r="K23" s="1">
        <v>3.5963</v>
      </c>
      <c r="L23" s="1">
        <v>3443.21</v>
      </c>
      <c r="M23" s="1">
        <v>1</v>
      </c>
      <c r="N23" s="1">
        <v>0.11105</v>
      </c>
    </row>
    <row r="24" spans="1:14" ht="15">
      <c r="A24" s="5">
        <v>21</v>
      </c>
      <c r="B24" s="1" t="s">
        <v>17</v>
      </c>
      <c r="C24" s="1" t="s">
        <v>24</v>
      </c>
      <c r="D24" s="1">
        <v>7103</v>
      </c>
      <c r="E24" s="1">
        <v>0.28259</v>
      </c>
      <c r="F24" s="1">
        <v>0.28259</v>
      </c>
      <c r="G24" s="1">
        <v>103817</v>
      </c>
      <c r="H24" s="1">
        <v>0.20252</v>
      </c>
      <c r="I24" s="1">
        <v>0.20252</v>
      </c>
      <c r="J24" s="1">
        <v>0</v>
      </c>
      <c r="K24" s="1">
        <v>7.3893</v>
      </c>
      <c r="L24" s="1">
        <v>7671.37</v>
      </c>
      <c r="M24" s="1">
        <v>0.2857</v>
      </c>
      <c r="N24" s="1">
        <v>0</v>
      </c>
    </row>
    <row r="25" spans="1:14" ht="15">
      <c r="A25" s="5">
        <v>22</v>
      </c>
      <c r="B25" s="1" t="s">
        <v>17</v>
      </c>
      <c r="C25" s="1" t="s">
        <v>25</v>
      </c>
      <c r="D25" s="1">
        <v>5664</v>
      </c>
      <c r="E25" s="1">
        <v>0.22534</v>
      </c>
      <c r="F25" s="1">
        <v>0.50794</v>
      </c>
      <c r="G25" s="1">
        <v>105530</v>
      </c>
      <c r="H25" s="1">
        <v>0.20586</v>
      </c>
      <c r="I25" s="1">
        <v>0.40838</v>
      </c>
      <c r="J25" s="1">
        <v>0.01254</v>
      </c>
      <c r="K25" s="1">
        <v>5.5602</v>
      </c>
      <c r="L25" s="1">
        <v>5867.66</v>
      </c>
      <c r="M25" s="1">
        <v>0.50422</v>
      </c>
      <c r="N25" s="1">
        <v>0.01456</v>
      </c>
    </row>
    <row r="26" spans="1:14" ht="15">
      <c r="A26" s="5">
        <v>23</v>
      </c>
      <c r="B26" s="1" t="s">
        <v>17</v>
      </c>
      <c r="C26" s="1" t="s">
        <v>26</v>
      </c>
      <c r="D26" s="1">
        <v>4948</v>
      </c>
      <c r="E26" s="1">
        <v>0.19686</v>
      </c>
      <c r="F26" s="1">
        <v>0.70479</v>
      </c>
      <c r="G26" s="1">
        <v>103455</v>
      </c>
      <c r="H26" s="1">
        <v>0.20181</v>
      </c>
      <c r="I26" s="1">
        <v>0.6102</v>
      </c>
      <c r="J26" s="1">
        <v>0.03465</v>
      </c>
      <c r="K26" s="1">
        <v>4.9359</v>
      </c>
      <c r="L26" s="1">
        <v>5106.44</v>
      </c>
      <c r="M26" s="1">
        <v>0.69439</v>
      </c>
      <c r="N26" s="1">
        <v>0.03865</v>
      </c>
    </row>
    <row r="27" spans="1:14" ht="15">
      <c r="A27" s="5">
        <v>24</v>
      </c>
      <c r="B27" s="1" t="s">
        <v>17</v>
      </c>
      <c r="C27" s="1" t="s">
        <v>27</v>
      </c>
      <c r="D27" s="1">
        <v>4128</v>
      </c>
      <c r="E27" s="1">
        <v>0.16423</v>
      </c>
      <c r="F27" s="1">
        <v>0.86903</v>
      </c>
      <c r="G27" s="1">
        <v>100649</v>
      </c>
      <c r="H27" s="1">
        <v>0.19634</v>
      </c>
      <c r="I27" s="1">
        <v>0.80654</v>
      </c>
      <c r="J27" s="1">
        <v>0.07282</v>
      </c>
      <c r="K27" s="1">
        <v>4.4766</v>
      </c>
      <c r="L27" s="1">
        <v>4505.61</v>
      </c>
      <c r="M27" s="1">
        <v>0.86219</v>
      </c>
      <c r="N27" s="1">
        <v>0.0726</v>
      </c>
    </row>
    <row r="28" spans="1:14" ht="15">
      <c r="A28" s="5">
        <v>25</v>
      </c>
      <c r="B28" s="1" t="s">
        <v>17</v>
      </c>
      <c r="C28" s="1" t="s">
        <v>28</v>
      </c>
      <c r="D28" s="1">
        <v>3292</v>
      </c>
      <c r="E28" s="1">
        <v>0.13097</v>
      </c>
      <c r="F28" s="1">
        <v>1</v>
      </c>
      <c r="G28" s="1">
        <v>99173</v>
      </c>
      <c r="H28" s="1">
        <v>0.19346</v>
      </c>
      <c r="I28" s="1">
        <v>1</v>
      </c>
      <c r="J28" s="1">
        <v>0.13531</v>
      </c>
      <c r="K28" s="1">
        <v>3.7312</v>
      </c>
      <c r="L28" s="1">
        <v>3700.38</v>
      </c>
      <c r="M28" s="1">
        <v>1</v>
      </c>
      <c r="N28" s="1">
        <v>0.12825</v>
      </c>
    </row>
    <row r="29" spans="1:14" ht="15">
      <c r="A29" s="5">
        <v>26</v>
      </c>
      <c r="B29" s="1" t="s">
        <v>18</v>
      </c>
      <c r="C29" s="1" t="s">
        <v>24</v>
      </c>
      <c r="D29" s="1">
        <v>8342</v>
      </c>
      <c r="E29" s="1">
        <v>0.27038</v>
      </c>
      <c r="F29" s="1">
        <v>0.27038</v>
      </c>
      <c r="G29" s="1">
        <v>104973</v>
      </c>
      <c r="H29" s="1">
        <v>0.20106</v>
      </c>
      <c r="I29" s="1">
        <v>0.20106</v>
      </c>
      <c r="J29" s="1">
        <v>0</v>
      </c>
      <c r="K29" s="1">
        <v>8.434</v>
      </c>
      <c r="L29" s="1">
        <v>8853.46</v>
      </c>
      <c r="M29" s="1">
        <v>0.27416</v>
      </c>
      <c r="N29" s="1">
        <v>0</v>
      </c>
    </row>
    <row r="30" spans="1:14" ht="15">
      <c r="A30" s="5">
        <v>27</v>
      </c>
      <c r="B30" s="1" t="s">
        <v>18</v>
      </c>
      <c r="C30" s="1" t="s">
        <v>25</v>
      </c>
      <c r="D30" s="1">
        <v>6775</v>
      </c>
      <c r="E30" s="1">
        <v>0.21959</v>
      </c>
      <c r="F30" s="1">
        <v>0.48997</v>
      </c>
      <c r="G30" s="1">
        <v>106471</v>
      </c>
      <c r="H30" s="1">
        <v>0.20392</v>
      </c>
      <c r="I30" s="1">
        <v>0.40498</v>
      </c>
      <c r="J30" s="1">
        <v>0.01099</v>
      </c>
      <c r="K30" s="1">
        <v>6.6483</v>
      </c>
      <c r="L30" s="1">
        <v>7078.48</v>
      </c>
      <c r="M30" s="1">
        <v>0.49336</v>
      </c>
      <c r="N30" s="1">
        <v>0.01184</v>
      </c>
    </row>
    <row r="31" spans="1:14" ht="15">
      <c r="A31" s="5">
        <v>28</v>
      </c>
      <c r="B31" s="1" t="s">
        <v>18</v>
      </c>
      <c r="C31" s="1" t="s">
        <v>26</v>
      </c>
      <c r="D31" s="1">
        <v>6256</v>
      </c>
      <c r="E31" s="1">
        <v>0.20277</v>
      </c>
      <c r="F31" s="1">
        <v>0.69274</v>
      </c>
      <c r="G31" s="1">
        <v>106120</v>
      </c>
      <c r="H31" s="1">
        <v>0.20325</v>
      </c>
      <c r="I31" s="1">
        <v>0.60823</v>
      </c>
      <c r="J31" s="1">
        <v>0.02846</v>
      </c>
      <c r="K31" s="1">
        <v>5.8309</v>
      </c>
      <c r="L31" s="1">
        <v>6187.78</v>
      </c>
      <c r="M31" s="1">
        <v>0.68498</v>
      </c>
      <c r="N31" s="1">
        <v>0.03451</v>
      </c>
    </row>
    <row r="32" spans="1:14" ht="15">
      <c r="A32" s="5">
        <v>29</v>
      </c>
      <c r="B32" s="1" t="s">
        <v>18</v>
      </c>
      <c r="C32" s="1" t="s">
        <v>27</v>
      </c>
      <c r="D32" s="1">
        <v>5295</v>
      </c>
      <c r="E32" s="1">
        <v>0.17162</v>
      </c>
      <c r="F32" s="1">
        <v>0.86436</v>
      </c>
      <c r="G32" s="1">
        <v>102923</v>
      </c>
      <c r="H32" s="1">
        <v>0.19713</v>
      </c>
      <c r="I32" s="1">
        <v>0.80536</v>
      </c>
      <c r="J32" s="1">
        <v>0.06063</v>
      </c>
      <c r="K32" s="1">
        <v>5.5177</v>
      </c>
      <c r="L32" s="1">
        <v>5678.94</v>
      </c>
      <c r="M32" s="1">
        <v>0.86084</v>
      </c>
      <c r="N32" s="1">
        <v>0.06258</v>
      </c>
    </row>
    <row r="33" spans="1:14" ht="15">
      <c r="A33" s="5">
        <v>30</v>
      </c>
      <c r="B33" s="1" t="s">
        <v>18</v>
      </c>
      <c r="C33" s="1" t="s">
        <v>28</v>
      </c>
      <c r="D33" s="1">
        <v>4185</v>
      </c>
      <c r="E33" s="1">
        <v>0.13564</v>
      </c>
      <c r="F33" s="1">
        <v>1</v>
      </c>
      <c r="G33" s="1">
        <v>101622</v>
      </c>
      <c r="H33" s="1">
        <v>0.19464</v>
      </c>
      <c r="I33" s="1">
        <v>1</v>
      </c>
      <c r="J33" s="1">
        <v>0.11963</v>
      </c>
      <c r="K33" s="1">
        <v>4.4221</v>
      </c>
      <c r="L33" s="1">
        <v>4493.83</v>
      </c>
      <c r="M33" s="1">
        <v>1</v>
      </c>
      <c r="N33" s="1">
        <v>0.11806</v>
      </c>
    </row>
    <row r="34" spans="1:14" ht="15">
      <c r="A34" s="5">
        <v>31</v>
      </c>
      <c r="B34" s="1" t="s">
        <v>19</v>
      </c>
      <c r="C34" s="1" t="s">
        <v>24</v>
      </c>
      <c r="D34" s="1">
        <v>9757</v>
      </c>
      <c r="E34" s="1">
        <v>0.26559</v>
      </c>
      <c r="F34" s="1">
        <v>0.26559</v>
      </c>
      <c r="G34" s="1">
        <v>106264</v>
      </c>
      <c r="H34" s="1">
        <v>0.19898</v>
      </c>
      <c r="I34" s="1">
        <v>0.19898</v>
      </c>
      <c r="J34" s="1">
        <v>0</v>
      </c>
      <c r="K34" s="1">
        <v>9.7986</v>
      </c>
      <c r="L34" s="1">
        <v>10412.34</v>
      </c>
      <c r="M34" s="1">
        <v>0.27617</v>
      </c>
      <c r="N34" s="1">
        <v>0</v>
      </c>
    </row>
    <row r="35" spans="1:14" ht="15">
      <c r="A35" s="5">
        <v>32</v>
      </c>
      <c r="B35" s="1" t="s">
        <v>19</v>
      </c>
      <c r="C35" s="1" t="s">
        <v>25</v>
      </c>
      <c r="D35" s="1">
        <v>7887</v>
      </c>
      <c r="E35" s="1">
        <v>0.21469</v>
      </c>
      <c r="F35" s="1">
        <v>0.48028</v>
      </c>
      <c r="G35" s="1">
        <v>108380</v>
      </c>
      <c r="H35" s="1">
        <v>0.20294</v>
      </c>
      <c r="I35" s="1">
        <v>0.40191</v>
      </c>
      <c r="J35" s="1">
        <v>0.01118</v>
      </c>
      <c r="K35" s="1">
        <v>7.3633</v>
      </c>
      <c r="L35" s="1">
        <v>7980.33</v>
      </c>
      <c r="M35" s="1">
        <v>0.48783</v>
      </c>
      <c r="N35" s="1">
        <v>0.01393</v>
      </c>
    </row>
    <row r="36" spans="1:14" ht="15">
      <c r="A36" s="5">
        <v>33</v>
      </c>
      <c r="B36" s="1" t="s">
        <v>19</v>
      </c>
      <c r="C36" s="1" t="s">
        <v>26</v>
      </c>
      <c r="D36" s="1">
        <v>7548</v>
      </c>
      <c r="E36" s="1">
        <v>0.20546</v>
      </c>
      <c r="F36" s="1">
        <v>0.68574</v>
      </c>
      <c r="G36" s="1">
        <v>108571</v>
      </c>
      <c r="H36" s="1">
        <v>0.2033</v>
      </c>
      <c r="I36" s="1">
        <v>0.60521</v>
      </c>
      <c r="J36" s="1">
        <v>0.02624</v>
      </c>
      <c r="K36" s="1">
        <v>6.8898</v>
      </c>
      <c r="L36" s="1">
        <v>7480.31</v>
      </c>
      <c r="M36" s="1">
        <v>0.68623</v>
      </c>
      <c r="N36" s="1">
        <v>0.03336</v>
      </c>
    </row>
    <row r="37" spans="1:14" ht="15">
      <c r="A37" s="5">
        <v>34</v>
      </c>
      <c r="B37" s="1" t="s">
        <v>19</v>
      </c>
      <c r="C37" s="1" t="s">
        <v>27</v>
      </c>
      <c r="D37" s="1">
        <v>6376</v>
      </c>
      <c r="E37" s="1">
        <v>0.17356</v>
      </c>
      <c r="F37" s="1">
        <v>0.8593</v>
      </c>
      <c r="G37" s="1">
        <v>106210</v>
      </c>
      <c r="H37" s="1">
        <v>0.19888</v>
      </c>
      <c r="I37" s="1">
        <v>0.80409</v>
      </c>
      <c r="J37" s="1">
        <v>0.05758</v>
      </c>
      <c r="K37" s="1">
        <v>6.1389</v>
      </c>
      <c r="L37" s="1">
        <v>6520.15</v>
      </c>
      <c r="M37" s="1">
        <v>0.85916</v>
      </c>
      <c r="N37" s="1">
        <v>0.06517</v>
      </c>
    </row>
    <row r="38" spans="1:14" ht="15">
      <c r="A38" s="5">
        <v>35</v>
      </c>
      <c r="B38" s="1" t="s">
        <v>19</v>
      </c>
      <c r="C38" s="1" t="s">
        <v>28</v>
      </c>
      <c r="D38" s="1">
        <v>5169</v>
      </c>
      <c r="E38" s="1">
        <v>0.1407</v>
      </c>
      <c r="F38" s="1">
        <v>1</v>
      </c>
      <c r="G38" s="1">
        <v>104629</v>
      </c>
      <c r="H38" s="1">
        <v>0.19591</v>
      </c>
      <c r="I38" s="1">
        <v>1</v>
      </c>
      <c r="J38" s="1">
        <v>0.11279</v>
      </c>
      <c r="K38" s="1">
        <v>5.0752</v>
      </c>
      <c r="L38" s="1">
        <v>5310.16</v>
      </c>
      <c r="M38" s="1">
        <v>1</v>
      </c>
      <c r="N38" s="1">
        <v>0.12025</v>
      </c>
    </row>
    <row r="39" spans="1:14" ht="15">
      <c r="A39" s="5">
        <v>36</v>
      </c>
      <c r="B39" s="1" t="s">
        <v>20</v>
      </c>
      <c r="C39" s="1" t="s">
        <v>24</v>
      </c>
      <c r="D39" s="1">
        <v>10897</v>
      </c>
      <c r="E39" s="1">
        <v>0.26229</v>
      </c>
      <c r="F39" s="1">
        <v>0.26229</v>
      </c>
      <c r="G39" s="1">
        <v>109942</v>
      </c>
      <c r="H39" s="1">
        <v>0.20153</v>
      </c>
      <c r="I39" s="1">
        <v>0.20153</v>
      </c>
      <c r="J39" s="1">
        <v>0</v>
      </c>
      <c r="K39" s="1">
        <v>10.3858</v>
      </c>
      <c r="L39" s="1">
        <v>11418.37</v>
      </c>
      <c r="M39" s="1">
        <v>0.27383</v>
      </c>
      <c r="N39" s="1">
        <v>0</v>
      </c>
    </row>
    <row r="40" spans="1:14" ht="15">
      <c r="A40" s="5">
        <v>37</v>
      </c>
      <c r="B40" s="1" t="s">
        <v>20</v>
      </c>
      <c r="C40" s="1" t="s">
        <v>25</v>
      </c>
      <c r="D40" s="1">
        <v>9060</v>
      </c>
      <c r="E40" s="1">
        <v>0.21808</v>
      </c>
      <c r="F40" s="1">
        <v>0.48037</v>
      </c>
      <c r="G40" s="1">
        <v>110014</v>
      </c>
      <c r="H40" s="1">
        <v>0.20166</v>
      </c>
      <c r="I40" s="1">
        <v>0.40319</v>
      </c>
      <c r="J40" s="1">
        <v>0.00895</v>
      </c>
      <c r="K40" s="1">
        <v>8.3552</v>
      </c>
      <c r="L40" s="1">
        <v>9191.86</v>
      </c>
      <c r="M40" s="1">
        <v>0.49426</v>
      </c>
      <c r="N40" s="1">
        <v>0.0108</v>
      </c>
    </row>
    <row r="41" spans="1:14" ht="15">
      <c r="A41" s="5">
        <v>38</v>
      </c>
      <c r="B41" s="1" t="s">
        <v>20</v>
      </c>
      <c r="C41" s="1" t="s">
        <v>26</v>
      </c>
      <c r="D41" s="1">
        <v>8365</v>
      </c>
      <c r="E41" s="1">
        <v>0.20135</v>
      </c>
      <c r="F41" s="1">
        <v>0.68172</v>
      </c>
      <c r="G41" s="1">
        <v>110671</v>
      </c>
      <c r="H41" s="1">
        <v>0.20286</v>
      </c>
      <c r="I41" s="1">
        <v>0.60605</v>
      </c>
      <c r="J41" s="1">
        <v>0.02521</v>
      </c>
      <c r="K41" s="1">
        <v>7.2323</v>
      </c>
      <c r="L41" s="1">
        <v>8004.1</v>
      </c>
      <c r="M41" s="1">
        <v>0.68621</v>
      </c>
      <c r="N41" s="1">
        <v>0.03367</v>
      </c>
    </row>
    <row r="42" spans="1:14" ht="15">
      <c r="A42" s="5">
        <v>39</v>
      </c>
      <c r="B42" s="1" t="s">
        <v>20</v>
      </c>
      <c r="C42" s="1" t="s">
        <v>27</v>
      </c>
      <c r="D42" s="1">
        <v>7184</v>
      </c>
      <c r="E42" s="1">
        <v>0.17292</v>
      </c>
      <c r="F42" s="1">
        <v>0.85464</v>
      </c>
      <c r="G42" s="1">
        <v>108325</v>
      </c>
      <c r="H42" s="1">
        <v>0.19856</v>
      </c>
      <c r="I42" s="1">
        <v>0.80461</v>
      </c>
      <c r="J42" s="1">
        <v>0.05578</v>
      </c>
      <c r="K42" s="1">
        <v>6.5868</v>
      </c>
      <c r="L42" s="1">
        <v>7135.1</v>
      </c>
      <c r="M42" s="1">
        <v>0.85732</v>
      </c>
      <c r="N42" s="1">
        <v>0.06623</v>
      </c>
    </row>
    <row r="43" spans="1:14" ht="15">
      <c r="A43" s="5">
        <v>40</v>
      </c>
      <c r="B43" s="1" t="s">
        <v>20</v>
      </c>
      <c r="C43" s="1" t="s">
        <v>28</v>
      </c>
      <c r="D43" s="1">
        <v>6039</v>
      </c>
      <c r="E43" s="1">
        <v>0.14536</v>
      </c>
      <c r="F43" s="1">
        <v>1</v>
      </c>
      <c r="G43" s="1">
        <v>106592</v>
      </c>
      <c r="H43" s="1">
        <v>0.19539</v>
      </c>
      <c r="I43" s="1">
        <v>1</v>
      </c>
      <c r="J43" s="1">
        <v>0.10581</v>
      </c>
      <c r="K43" s="1">
        <v>5.5815</v>
      </c>
      <c r="L43" s="1">
        <v>5949.43</v>
      </c>
      <c r="M43" s="1">
        <v>1</v>
      </c>
      <c r="N43" s="1">
        <v>0.119</v>
      </c>
    </row>
    <row r="45" ht="15">
      <c r="A4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2010-02-24T22:07:16Z</cp:lastPrinted>
  <dcterms:created xsi:type="dcterms:W3CDTF">2009-11-25T16:19:17Z</dcterms:created>
  <dcterms:modified xsi:type="dcterms:W3CDTF">2010-11-05T14:33:15Z</dcterms:modified>
  <cp:category/>
  <cp:version/>
  <cp:contentType/>
  <cp:contentStatus/>
</cp:coreProperties>
</file>