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4"/>
  </bookViews>
  <sheets>
    <sheet name="hosp TB_Lorenz_rural_T1" sheetId="1" r:id="rId1"/>
    <sheet name="hosp_TB_Lorenz_rural_T5" sheetId="2" r:id="rId2"/>
    <sheet name="Rural_data_T1" sheetId="3" r:id="rId3"/>
    <sheet name="Rural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<sst xmlns="http://schemas.openxmlformats.org/spreadsheetml/2006/main" count="76" uniqueCount="26">
  <si>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</si>
  <si>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</si>
  <si>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</si>
  <si>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</si>
  <si>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</si>
  <si>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</si>
  <si>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</si>
  <si>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</si>
  <si>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</si>
  <si>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</si>
  <si>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</si>
  <si>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</si>
  <si>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</si>
  <si>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</si>
  <si>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</si>
  <si>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</si>
  <si>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</si>
  <si>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</si>
  <si>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</si>
  <si>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Hospitalizations due to TB (episodes)</t>
  </si>
  <si>
    <t>fys</t>
  </si>
  <si>
    <t>1: 1984/85-1988/89</t>
  </si>
  <si>
    <t>2: 1989/90-1993/94</t>
  </si>
  <si>
    <t>3: 1994/95-1998/99</t>
  </si>
  <si>
    <t>4: 1999/00-2003/04</t>
  </si>
  <si>
    <t>5: 2004/05-2007/08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</si>
</sst>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225"/>
          <c:w val="0.94725"/>
          <c:h val="0.739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0.19997</c:v>
                </c:pt>
                <c:pt idx="2">
                  <c:v>0.3999</c:v>
                </c:pt>
                <c:pt idx="3">
                  <c:v>0.60094</c:v>
                </c:pt>
                <c:pt idx="4">
                  <c:v>0.80119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0.43018</c:v>
                </c:pt>
                <c:pt idx="2">
                  <c:v>0.66932</c:v>
                </c:pt>
                <c:pt idx="3">
                  <c:v>0.75571</c:v>
                </c:pt>
                <c:pt idx="4">
                  <c:v>0.85692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7498409"/>
        <c:axId val="24832498"/>
      </c:scatterChart>
      <c:valAx>
        <c:axId val="4749840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4832498"/>
        <c:crosses val="autoZero"/>
        <c:crossBetween val="midCat"/>
        <c:dispUnits/>
        <c:majorUnit val="0.2"/>
      </c:valAx>
      <c:valAx>
        <c:axId val="248324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Hospitalization Due to Tuberculosis 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75"/>
          <c:y val="0.921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025"/>
          <c:w val="0.945"/>
          <c:h val="0.753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0.19904</c:v>
                </c:pt>
                <c:pt idx="2">
                  <c:v>0.398</c:v>
                </c:pt>
                <c:pt idx="3">
                  <c:v>0.59738</c:v>
                </c:pt>
                <c:pt idx="4">
                  <c:v>0.79583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0.57777</c:v>
                </c:pt>
                <c:pt idx="2">
                  <c:v>0.83061</c:v>
                </c:pt>
                <c:pt idx="3">
                  <c:v>0.8376</c:v>
                </c:pt>
                <c:pt idx="4">
                  <c:v>0.89096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2165891"/>
        <c:axId val="65275292"/>
      </c:scatterChart>
      <c:valAx>
        <c:axId val="221658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5275292"/>
        <c:crosses val="autoZero"/>
        <c:crossBetween val="midCat"/>
        <c:dispUnits/>
        <c:majorUnit val="0.2"/>
      </c:valAx>
      <c:valAx>
        <c:axId val="652752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Hospitalization Due to Tuberculosis 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65"/>
          <c:y val="0.930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0.79025</cdr:y>
    </cdr:from>
    <cdr:to>
      <cdr:x>0.30675</cdr:x>
      <cdr:y>0.87275</cdr:y>
    </cdr:to>
    <cdr:sp textlink="Rural_data_T1!$P$3">
      <cdr:nvSpPr>
        <cdr:cNvPr id="1" name="TextBox 4"/>
        <cdr:cNvSpPr txBox="1">
          <a:spLocks noChangeArrowheads="1"/>
        </cdr:cNvSpPr>
      </cdr:nvSpPr>
      <cdr:spPr>
        <a:xfrm>
          <a:off x="1971675" y="5029200"/>
          <a:ext cx="704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fbb9b08-009f-424c-8a1a-dd2e4069dfe6}" type="TxLink">
            <a:rPr lang="en-US" cap="none" sz="1200" b="0" i="0" u="none" baseline="0">
              <a:solidFill>
                <a:srgbClr val="000000"/>
              </a:solidFill>
            </a:rPr>
            <a:t>20.0%
R1</a:t>
          </a:fld>
        </a:p>
      </cdr:txBody>
    </cdr:sp>
  </cdr:relSizeAnchor>
  <cdr:relSizeAnchor xmlns:cdr="http://schemas.openxmlformats.org/drawingml/2006/chartDrawing">
    <cdr:from>
      <cdr:x>0.395</cdr:x>
      <cdr:y>0.79175</cdr:y>
    </cdr:from>
    <cdr:to>
      <cdr:x>0.47625</cdr:x>
      <cdr:y>0.861</cdr:y>
    </cdr:to>
    <cdr:sp textlink="Rural_data_T1!$P$4">
      <cdr:nvSpPr>
        <cdr:cNvPr id="2" name="TextBox 1"/>
        <cdr:cNvSpPr txBox="1">
          <a:spLocks noChangeArrowheads="1"/>
        </cdr:cNvSpPr>
      </cdr:nvSpPr>
      <cdr:spPr>
        <a:xfrm>
          <a:off x="3457575" y="5038725"/>
          <a:ext cx="714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1077184-139d-492c-801b-49ea94bd0f4d}" type="TxLink">
            <a:rPr lang="en-US" cap="none" sz="1200" b="0" i="0" u="none" baseline="0">
              <a:solidFill>
                <a:srgbClr val="000000"/>
              </a:solidFill>
            </a:rPr>
            <a:t>40.0%
R2</a:t>
          </a:fld>
        </a:p>
      </cdr:txBody>
    </cdr:sp>
  </cdr:relSizeAnchor>
  <cdr:relSizeAnchor xmlns:cdr="http://schemas.openxmlformats.org/drawingml/2006/chartDrawing">
    <cdr:from>
      <cdr:x>0.567</cdr:x>
      <cdr:y>0.79025</cdr:y>
    </cdr:from>
    <cdr:to>
      <cdr:x>0.64725</cdr:x>
      <cdr:y>0.85975</cdr:y>
    </cdr:to>
    <cdr:sp textlink="Rural_data_T1!$P$5">
      <cdr:nvSpPr>
        <cdr:cNvPr id="3" name="TextBox 1"/>
        <cdr:cNvSpPr txBox="1">
          <a:spLocks noChangeArrowheads="1"/>
        </cdr:cNvSpPr>
      </cdr:nvSpPr>
      <cdr:spPr>
        <a:xfrm>
          <a:off x="4962525" y="5029200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2057a27-ea66-4b22-9112-61cb18b30f1c}" type="TxLink">
            <a:rPr lang="en-US" cap="none" sz="1200" b="0" i="0" u="none" baseline="0">
              <a:solidFill>
                <a:srgbClr val="000000"/>
              </a:solidFill>
            </a:rPr>
            <a:t>60.1%
R3</a:t>
          </a:fld>
        </a:p>
      </cdr:txBody>
    </cdr:sp>
  </cdr:relSizeAnchor>
  <cdr:relSizeAnchor xmlns:cdr="http://schemas.openxmlformats.org/drawingml/2006/chartDrawing">
    <cdr:from>
      <cdr:x>0.7365</cdr:x>
      <cdr:y>0.79275</cdr:y>
    </cdr:from>
    <cdr:to>
      <cdr:x>0.81675</cdr:x>
      <cdr:y>0.862</cdr:y>
    </cdr:to>
    <cdr:sp textlink="Rural_data_T1!$P$6">
      <cdr:nvSpPr>
        <cdr:cNvPr id="4" name="TextBox 1"/>
        <cdr:cNvSpPr txBox="1">
          <a:spLocks noChangeArrowheads="1"/>
        </cdr:cNvSpPr>
      </cdr:nvSpPr>
      <cdr:spPr>
        <a:xfrm>
          <a:off x="6438900" y="5048250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516c529-b29b-49b2-baef-5a56f0a184ae}" type="TxLink">
            <a:rPr lang="en-US" cap="none" sz="1200" b="0" i="0" u="none" baseline="0">
              <a:solidFill>
                <a:srgbClr val="000000"/>
              </a:solidFill>
            </a:rPr>
            <a:t>80.1%
R4</a:t>
          </a:fld>
        </a:p>
      </cdr:txBody>
    </cdr:sp>
  </cdr:relSizeAnchor>
  <cdr:relSizeAnchor xmlns:cdr="http://schemas.openxmlformats.org/drawingml/2006/chartDrawing">
    <cdr:from>
      <cdr:x>0.904</cdr:x>
      <cdr:y>0.79175</cdr:y>
    </cdr:from>
    <cdr:to>
      <cdr:x>0.9915</cdr:x>
      <cdr:y>0.861</cdr:y>
    </cdr:to>
    <cdr:sp textlink="Rural_data_T1!$P$7">
      <cdr:nvSpPr>
        <cdr:cNvPr id="5" name="TextBox 1"/>
        <cdr:cNvSpPr txBox="1">
          <a:spLocks noChangeArrowheads="1"/>
        </cdr:cNvSpPr>
      </cdr:nvSpPr>
      <cdr:spPr>
        <a:xfrm>
          <a:off x="7905750" y="5038725"/>
          <a:ext cx="762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7825ddc-0f38-43fa-a978-458a9de639cf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0.08775</cdr:y>
    </cdr:to>
    <cdr:sp>
      <cdr:nvSpPr>
        <cdr:cNvPr id="6" name="TextBox 9"/>
        <cdr:cNvSpPr txBox="1">
          <a:spLocks noChangeArrowheads="1"/>
        </cdr:cNvSpPr>
      </cdr:nvSpPr>
      <cdr:spPr>
        <a:xfrm>
          <a:off x="0" y="0"/>
          <a:ext cx="8753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6.11: Adjusted Lorenz Curve for Hospitalization Due to Tuberculosis in Rural Areas 1984/85-1988/89  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residents, all ages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0.7215</cdr:x>
      <cdr:y>0.96975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315075" y="6172200"/>
          <a:ext cx="2438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0.6685</cdr:x>
      <cdr:y>0.73325</cdr:y>
    </cdr:from>
    <cdr:to>
      <cdr:x>0.9895</cdr:x>
      <cdr:y>0.76675</cdr:y>
    </cdr:to>
    <cdr:sp>
      <cdr:nvSpPr>
        <cdr:cNvPr id="8" name="TextBox 12"/>
        <cdr:cNvSpPr txBox="1">
          <a:spLocks noChangeArrowheads="1"/>
        </cdr:cNvSpPr>
      </cdr:nvSpPr>
      <cdr:spPr>
        <a:xfrm>
          <a:off x="5848350" y="4667250"/>
          <a:ext cx="2809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0.284   (95% Cl 0.211, 0.357)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1905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0.79125</cdr:y>
    </cdr:from>
    <cdr:to>
      <cdr:x>0.324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336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b2d4da9-3920-4b4d-b450-a0bc6b50a67e}" type="TxLink">
            <a:rPr lang="en-US" cap="none" sz="1200" b="0" i="0" u="none" baseline="0">
              <a:solidFill>
                <a:srgbClr val="000000"/>
              </a:solidFill>
            </a:rPr>
            <a:t>19.9%
R1</a:t>
          </a:fld>
        </a:p>
      </cdr:txBody>
    </cdr:sp>
  </cdr:relSizeAnchor>
  <cdr:relSizeAnchor xmlns:cdr="http://schemas.openxmlformats.org/drawingml/2006/chartDrawing">
    <cdr:from>
      <cdr:x>0.4105</cdr:x>
      <cdr:y>0.78975</cdr:y>
    </cdr:from>
    <cdr:to>
      <cdr:x>0.48975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25a51bf-9e0b-45bd-a233-f35b2b2d1708}" type="TxLink">
            <a:rPr lang="en-US" cap="none" sz="1200" b="0" i="0" u="none" baseline="0">
              <a:solidFill>
                <a:srgbClr val="000000"/>
              </a:solidFill>
            </a:rPr>
            <a:t>39.8%
R2</a:t>
          </a:fld>
        </a:p>
      </cdr:txBody>
    </cdr:sp>
  </cdr:relSizeAnchor>
  <cdr:relSizeAnchor xmlns:cdr="http://schemas.openxmlformats.org/drawingml/2006/chartDrawing">
    <cdr:from>
      <cdr:x>0.5805</cdr:x>
      <cdr:y>0.78975</cdr:y>
    </cdr:from>
    <cdr:to>
      <cdr:x>0.66075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9dcce36-e4a4-4b25-8cbc-39299910e0dd}" type="TxLink">
            <a:rPr lang="en-US" cap="none" sz="1200" b="0" i="0" u="none" baseline="0">
              <a:solidFill>
                <a:srgbClr val="000000"/>
              </a:solidFill>
            </a:rPr>
            <a:t>59.7%
R3</a:t>
          </a:fld>
        </a:p>
      </cdr:txBody>
    </cdr:sp>
  </cdr:relSizeAnchor>
  <cdr:relSizeAnchor xmlns:cdr="http://schemas.openxmlformats.org/drawingml/2006/chartDrawing">
    <cdr:from>
      <cdr:x>0.748</cdr:x>
      <cdr:y>0.78975</cdr:y>
    </cdr:from>
    <cdr:to>
      <cdr:x>0.82725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a1806aa-f2f9-4685-af01-022684d8bfa4}" type="TxLink">
            <a:rPr lang="en-US" cap="none" sz="1200" b="0" i="0" u="none" baseline="0">
              <a:solidFill>
                <a:srgbClr val="000000"/>
              </a:solidFill>
            </a:rPr>
            <a:t>79.6%
R4</a:t>
          </a:fld>
        </a:p>
      </cdr:txBody>
    </cdr:sp>
  </cdr:relSizeAnchor>
  <cdr:relSizeAnchor xmlns:cdr="http://schemas.openxmlformats.org/drawingml/2006/chartDrawing">
    <cdr:from>
      <cdr:x>0.9135</cdr:x>
      <cdr:y>0.78775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4dc1bd6-7e52-4324-a5ff-0d6c9a60c94d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0.001</cdr:x>
      <cdr:y>0</cdr:y>
    </cdr:from>
    <cdr:to>
      <cdr:x>1</cdr:x>
      <cdr:y>0.07875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0"/>
          <a:ext cx="8743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6.12: Adjusted Lorenz Curve for Hospitalization Due to Tuberculosis in Rural Areas 2004/05-2007/08</a:t>
          </a:r>
          <a:r>
            <a:rPr lang="en-US" cap="none" sz="13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residents,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all ages</a:t>
          </a:r>
        </a:p>
      </cdr:txBody>
    </cdr:sp>
  </cdr:relSizeAnchor>
  <cdr:relSizeAnchor xmlns:cdr="http://schemas.openxmlformats.org/drawingml/2006/chartDrawing">
    <cdr:from>
      <cdr:x>0.7215</cdr:x>
      <cdr:y>0.968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315075" y="6162675"/>
          <a:ext cx="2438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0.6695</cdr:x>
      <cdr:y>0.74375</cdr:y>
    </cdr:from>
    <cdr:to>
      <cdr:x>0.98675</cdr:x>
      <cdr:y>0.78425</cdr:y>
    </cdr:to>
    <cdr:sp>
      <cdr:nvSpPr>
        <cdr:cNvPr id="8" name="TextBox 11"/>
        <cdr:cNvSpPr txBox="1">
          <a:spLocks noChangeArrowheads="1"/>
        </cdr:cNvSpPr>
      </cdr:nvSpPr>
      <cdr:spPr>
        <a:xfrm>
          <a:off x="5857875" y="4733925"/>
          <a:ext cx="2781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   0.457   (95%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Cl 0.387, 0.527)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1984/85-1988/89</v>
      </c>
      <c r="C3" s="4" t="str">
        <f>Original_data!C4</f>
        <v>R1</v>
      </c>
      <c r="D3" s="4">
        <f>Original_data!D4</f>
        <v>177</v>
      </c>
      <c r="E3" s="4">
        <f>Original_data!E4</f>
        <v>0.41745</v>
      </c>
      <c r="F3" s="4">
        <f>Original_data!F4</f>
        <v>0.41745</v>
      </c>
      <c r="G3" s="4">
        <f>Original_data!G4</f>
        <v>439370</v>
      </c>
      <c r="H3" s="4">
        <f>Original_data!H4</f>
        <v>0.19997</v>
      </c>
      <c r="I3" s="4">
        <f>Original_data!I4</f>
        <v>0.19997</v>
      </c>
      <c r="J3" s="4">
        <f>Original_data!J4</f>
        <v>0</v>
      </c>
      <c r="K3" s="4">
        <f>Original_data!K4</f>
        <v>47.742</v>
      </c>
      <c r="L3" s="4">
        <f>Original_data!L4</f>
        <v>209.764</v>
      </c>
      <c r="M3" s="4">
        <f>Original_data!M4</f>
        <v>0.43018</v>
      </c>
      <c r="N3" s="4">
        <f>Original_data!N4</f>
        <v>0</v>
      </c>
      <c r="O3" t="s">
        <v>14</v>
      </c>
      <c r="P3" s="1" t="str">
        <f>(TEXT(I3,"0.0%")&amp;CHAR(10)&amp;O3)</f>
        <v>20.0%
R1</v>
      </c>
    </row>
    <row r="4" spans="1:16" ht="30">
      <c r="A4" s="4">
        <f>Original_data!A5</f>
        <v>2</v>
      </c>
      <c r="B4" s="4" t="str">
        <f>Original_data!B5</f>
        <v>1: 1984/85-1988/89</v>
      </c>
      <c r="C4" s="4" t="str">
        <f>Original_data!C5</f>
        <v>R2</v>
      </c>
      <c r="D4" s="4">
        <f>Original_data!D5</f>
        <v>109</v>
      </c>
      <c r="E4" s="4">
        <f>Original_data!E5</f>
        <v>0.25708</v>
      </c>
      <c r="F4" s="4">
        <f>Original_data!F5</f>
        <v>0.67453</v>
      </c>
      <c r="G4" s="4">
        <f>Original_data!G5</f>
        <v>439280</v>
      </c>
      <c r="H4" s="4">
        <f>Original_data!H5</f>
        <v>0.19993</v>
      </c>
      <c r="I4" s="4">
        <f>Original_data!I5</f>
        <v>0.3999</v>
      </c>
      <c r="J4" s="4">
        <f>Original_data!J5</f>
        <v>0.03205</v>
      </c>
      <c r="K4" s="4">
        <f>Original_data!K5</f>
        <v>26.5453</v>
      </c>
      <c r="L4" s="4">
        <f>Original_data!L5</f>
        <v>116.608</v>
      </c>
      <c r="M4" s="4">
        <f>Original_data!M5</f>
        <v>0.66932</v>
      </c>
      <c r="N4" s="4">
        <f>Original_data!N5</f>
        <v>0.03819</v>
      </c>
      <c r="O4" t="s">
        <v>15</v>
      </c>
      <c r="P4" s="1" t="str">
        <f>(TEXT(I4,"0.0%")&amp;CHAR(10)&amp;O4)</f>
        <v>40.0%
R2</v>
      </c>
    </row>
    <row r="5" spans="1:16" ht="30">
      <c r="A5" s="4">
        <f>Original_data!A6</f>
        <v>3</v>
      </c>
      <c r="B5" s="4" t="str">
        <f>Original_data!B6</f>
        <v>1: 1984/85-1988/89</v>
      </c>
      <c r="C5" s="4" t="str">
        <f>Original_data!C6</f>
        <v>R3</v>
      </c>
      <c r="D5" s="4">
        <f>Original_data!D6</f>
        <v>39</v>
      </c>
      <c r="E5" s="4">
        <f>Original_data!E6</f>
        <v>0.09198</v>
      </c>
      <c r="F5" s="4">
        <f>Original_data!F6</f>
        <v>0.76651</v>
      </c>
      <c r="G5" s="4">
        <f>Original_data!G6</f>
        <v>441717</v>
      </c>
      <c r="H5" s="4">
        <f>Original_data!H6</f>
        <v>0.20104</v>
      </c>
      <c r="I5" s="4">
        <f>Original_data!I6</f>
        <v>0.60094</v>
      </c>
      <c r="J5" s="4">
        <f>Original_data!J6</f>
        <v>0.13088</v>
      </c>
      <c r="K5" s="4">
        <f>Original_data!K6</f>
        <v>9.5369</v>
      </c>
      <c r="L5" s="4">
        <f>Original_data!L6</f>
        <v>42.126</v>
      </c>
      <c r="M5" s="4">
        <f>Original_data!M6</f>
        <v>0.75571</v>
      </c>
      <c r="N5" s="4">
        <f>Original_data!N6</f>
        <v>0.1382</v>
      </c>
      <c r="O5" t="s">
        <v>16</v>
      </c>
      <c r="P5" s="1" t="str">
        <f>(TEXT(I5,"0.0%")&amp;CHAR(10)&amp;O5)</f>
        <v>60.1%
R3</v>
      </c>
    </row>
    <row r="6" spans="1:16" ht="30">
      <c r="A6" s="4">
        <f>Original_data!A7</f>
        <v>4</v>
      </c>
      <c r="B6" s="4" t="str">
        <f>Original_data!B7</f>
        <v>1: 1984/85-1988/89</v>
      </c>
      <c r="C6" s="4" t="str">
        <f>Original_data!C7</f>
        <v>R4</v>
      </c>
      <c r="D6" s="4">
        <f>Original_data!D7</f>
        <v>43</v>
      </c>
      <c r="E6" s="4">
        <f>Original_data!E7</f>
        <v>0.10142</v>
      </c>
      <c r="F6" s="4">
        <f>Original_data!F7</f>
        <v>0.86792</v>
      </c>
      <c r="G6" s="4">
        <f>Original_data!G7</f>
        <v>439993</v>
      </c>
      <c r="H6" s="4">
        <f>Original_data!H7</f>
        <v>0.20025</v>
      </c>
      <c r="I6" s="4">
        <f>Original_data!I7</f>
        <v>0.80119</v>
      </c>
      <c r="J6" s="4">
        <f>Original_data!J7</f>
        <v>0.22343</v>
      </c>
      <c r="K6" s="4">
        <f>Original_data!K7</f>
        <v>11.2162</v>
      </c>
      <c r="L6" s="4">
        <f>Original_data!L7</f>
        <v>49.35</v>
      </c>
      <c r="M6" s="4">
        <f>Original_data!M7</f>
        <v>0.85692</v>
      </c>
      <c r="N6" s="4">
        <f>Original_data!N7</f>
        <v>0.22871</v>
      </c>
      <c r="O6" t="s">
        <v>17</v>
      </c>
      <c r="P6" s="1" t="str">
        <f>(TEXT(I6,"0.0%")&amp;CHAR(10)&amp;O6)</f>
        <v>80.1%
R4</v>
      </c>
    </row>
    <row r="7" spans="1:16" ht="30">
      <c r="A7" s="4">
        <f>Original_data!A8</f>
        <v>5</v>
      </c>
      <c r="B7" s="4" t="str">
        <f>Original_data!B8</f>
        <v>1: 1984/85-1988/89</v>
      </c>
      <c r="C7" s="4" t="str">
        <f>Original_data!C8</f>
        <v>R5</v>
      </c>
      <c r="D7" s="4">
        <f>Original_data!D8</f>
        <v>56</v>
      </c>
      <c r="E7" s="4">
        <f>Original_data!E8</f>
        <v>0.13208</v>
      </c>
      <c r="F7" s="4">
        <f>Original_data!F8</f>
        <v>1</v>
      </c>
      <c r="G7" s="4">
        <f>Original_data!G8</f>
        <v>436815</v>
      </c>
      <c r="H7" s="4">
        <f>Original_data!H8</f>
        <v>0.19881</v>
      </c>
      <c r="I7" s="4">
        <f>Original_data!I8</f>
        <v>1</v>
      </c>
      <c r="J7" s="4">
        <f>Original_data!J8</f>
        <v>0.29016</v>
      </c>
      <c r="K7" s="4">
        <f>Original_data!K8</f>
        <v>15.9726</v>
      </c>
      <c r="L7" s="4">
        <f>Original_data!L8</f>
        <v>69.771</v>
      </c>
      <c r="M7" s="4">
        <f>Original_data!M8</f>
        <v>1</v>
      </c>
      <c r="N7" s="4">
        <f>Original_data!N8</f>
        <v>0.28443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0.284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Original_data!A24</f>
        <v>21</v>
      </c>
      <c r="B3" s="4" t="str">
        <f>Original_data!B24</f>
        <v>5: 2004/05-2007/08</v>
      </c>
      <c r="C3" s="4" t="str">
        <f>Original_data!C24</f>
        <v>R1</v>
      </c>
      <c r="D3" s="4">
        <f>Original_data!D24</f>
        <v>0</v>
      </c>
      <c r="E3" s="4">
        <f>Original_data!E24</f>
        <v>0.56458</v>
      </c>
      <c r="F3" s="4">
        <f>Original_data!F24</f>
        <v>0.56458</v>
      </c>
      <c r="G3" s="4">
        <f>Original_data!G24</f>
        <v>366239</v>
      </c>
      <c r="H3" s="4">
        <f>Original_data!H24</f>
        <v>0.19904</v>
      </c>
      <c r="I3" s="4">
        <f>Original_data!I24</f>
        <v>0.19904</v>
      </c>
      <c r="J3" s="4">
        <f>Original_data!J24</f>
        <v>0</v>
      </c>
      <c r="K3" s="4">
        <f>Original_data!K24</f>
        <v>45.5294</v>
      </c>
      <c r="L3" s="4">
        <f>Original_data!L24</f>
        <v>166.746</v>
      </c>
      <c r="M3" s="4">
        <f>Original_data!M24</f>
        <v>0.57777</v>
      </c>
      <c r="N3" s="4">
        <f>Original_data!N24</f>
        <v>0</v>
      </c>
      <c r="O3" t="s">
        <v>14</v>
      </c>
      <c r="P3" s="1" t="str">
        <f>(TEXT(I3,"0.0%")&amp;CHAR(10)&amp;O3)</f>
        <v>19.9%
R1</v>
      </c>
      <c r="Q3">
        <v>0.2</v>
      </c>
    </row>
    <row r="4" spans="1:17" ht="38.25">
      <c r="A4" s="4">
        <f>Original_data!A25</f>
        <v>22</v>
      </c>
      <c r="B4" s="4" t="str">
        <f>Original_data!B25</f>
        <v>5: 2004/05-2007/08</v>
      </c>
      <c r="C4" s="4" t="str">
        <f>Original_data!C25</f>
        <v>R2</v>
      </c>
      <c r="D4" s="4">
        <f>Original_data!D25</f>
        <v>0</v>
      </c>
      <c r="E4" s="4">
        <f>Original_data!E25</f>
        <v>0.26568</v>
      </c>
      <c r="F4" s="4">
        <f>Original_data!F25</f>
        <v>0.83026</v>
      </c>
      <c r="G4" s="4">
        <f>Original_data!G25</f>
        <v>366082</v>
      </c>
      <c r="H4" s="4">
        <f>Original_data!H25</f>
        <v>0.19896</v>
      </c>
      <c r="I4" s="4">
        <f>Original_data!I25</f>
        <v>0.398</v>
      </c>
      <c r="J4" s="4">
        <f>Original_data!J25</f>
        <v>0.05944</v>
      </c>
      <c r="K4" s="4">
        <f>Original_data!K25</f>
        <v>19.933</v>
      </c>
      <c r="L4" s="4">
        <f>Original_data!L25</f>
        <v>72.971</v>
      </c>
      <c r="M4" s="4">
        <f>Original_data!M25</f>
        <v>0.83061</v>
      </c>
      <c r="N4" s="4">
        <f>Original_data!N25</f>
        <v>0.06462</v>
      </c>
      <c r="O4" t="s">
        <v>15</v>
      </c>
      <c r="P4" s="1" t="str">
        <f>(TEXT(I4,"0.0%")&amp;CHAR(10)&amp;O4)</f>
        <v>39.8%
R2</v>
      </c>
      <c r="Q4">
        <v>0.4</v>
      </c>
    </row>
    <row r="5" spans="1:17" ht="38.25">
      <c r="A5" s="4">
        <f>Original_data!A26</f>
        <v>23</v>
      </c>
      <c r="B5" s="4" t="str">
        <f>Original_data!B26</f>
        <v>5: 2004/05-2007/08</v>
      </c>
      <c r="C5" s="4" t="str">
        <f>Original_data!C26</f>
        <v>R3</v>
      </c>
      <c r="D5" s="4">
        <f>Original_data!D26</f>
        <v>0</v>
      </c>
      <c r="E5" s="4">
        <f>Original_data!E26</f>
        <v>0.00738</v>
      </c>
      <c r="F5" s="4">
        <f>Original_data!F26</f>
        <v>0.83764</v>
      </c>
      <c r="G5" s="4">
        <f>Original_data!G26</f>
        <v>366859</v>
      </c>
      <c r="H5" s="4">
        <f>Original_data!H26</f>
        <v>0.19938</v>
      </c>
      <c r="I5" s="4">
        <f>Original_data!I26</f>
        <v>0.59738</v>
      </c>
      <c r="J5" s="4">
        <f>Original_data!J26</f>
        <v>0.22204</v>
      </c>
      <c r="K5" s="4">
        <f>Original_data!K26</f>
        <v>0.5497</v>
      </c>
      <c r="L5" s="4">
        <f>Original_data!L26</f>
        <v>2.016</v>
      </c>
      <c r="M5" s="4">
        <f>Original_data!M26</f>
        <v>0.8376</v>
      </c>
      <c r="N5" s="4">
        <f>Original_data!N26</f>
        <v>0.22745</v>
      </c>
      <c r="O5" t="s">
        <v>16</v>
      </c>
      <c r="P5" s="1" t="str">
        <f>(TEXT(I5,"0.0%")&amp;CHAR(10)&amp;O5)</f>
        <v>59.7%
R3</v>
      </c>
      <c r="Q5">
        <v>0.6</v>
      </c>
    </row>
    <row r="6" spans="1:17" ht="38.25">
      <c r="A6" s="4">
        <f>Original_data!A27</f>
        <v>24</v>
      </c>
      <c r="B6" s="4" t="str">
        <f>Original_data!B27</f>
        <v>5: 2004/05-2007/08</v>
      </c>
      <c r="C6" s="4" t="str">
        <f>Original_data!C27</f>
        <v>R4</v>
      </c>
      <c r="D6" s="4">
        <f>Original_data!D27</f>
        <v>0</v>
      </c>
      <c r="E6" s="4">
        <f>Original_data!E27</f>
        <v>0.05535</v>
      </c>
      <c r="F6" s="4">
        <f>Original_data!F27</f>
        <v>0.89299</v>
      </c>
      <c r="G6" s="4">
        <f>Original_data!G27</f>
        <v>365156</v>
      </c>
      <c r="H6" s="4">
        <f>Original_data!H27</f>
        <v>0.19845</v>
      </c>
      <c r="I6" s="4">
        <f>Original_data!I27</f>
        <v>0.79583</v>
      </c>
      <c r="J6" s="4">
        <f>Original_data!J27</f>
        <v>0.35521</v>
      </c>
      <c r="K6" s="4">
        <f>Original_data!K27</f>
        <v>4.217</v>
      </c>
      <c r="L6" s="4">
        <f>Original_data!L27</f>
        <v>15.399</v>
      </c>
      <c r="M6" s="4">
        <f>Original_data!M27</f>
        <v>0.89096</v>
      </c>
      <c r="N6" s="4">
        <f>Original_data!N27</f>
        <v>0.3618</v>
      </c>
      <c r="O6" t="s">
        <v>17</v>
      </c>
      <c r="P6" s="1" t="str">
        <f>(TEXT(I6,"0.0%")&amp;CHAR(10)&amp;O6)</f>
        <v>79.6%
R4</v>
      </c>
      <c r="Q6">
        <v>0.8</v>
      </c>
    </row>
    <row r="7" spans="1:17" ht="38.25">
      <c r="A7" s="4">
        <f>Original_data!A28</f>
        <v>25</v>
      </c>
      <c r="B7" s="4" t="str">
        <f>Original_data!B28</f>
        <v>5: 2004/05-2007/08</v>
      </c>
      <c r="C7" s="4" t="str">
        <f>Original_data!C28</f>
        <v>R5</v>
      </c>
      <c r="D7" s="4">
        <f>Original_data!D28</f>
        <v>0</v>
      </c>
      <c r="E7" s="4">
        <f>Original_data!E28</f>
        <v>0.10701</v>
      </c>
      <c r="F7" s="4">
        <f>Original_data!F28</f>
        <v>1</v>
      </c>
      <c r="G7" s="4">
        <f>Original_data!G28</f>
        <v>375680</v>
      </c>
      <c r="H7" s="4">
        <f>Original_data!H28</f>
        <v>0.20417</v>
      </c>
      <c r="I7" s="4">
        <f>Original_data!I28</f>
        <v>1</v>
      </c>
      <c r="J7" s="4">
        <f>Original_data!J28</f>
        <v>0.45237</v>
      </c>
      <c r="K7" s="4">
        <f>Original_data!K28</f>
        <v>8.3769</v>
      </c>
      <c r="L7" s="4">
        <f>Original_data!L28</f>
        <v>31.47</v>
      </c>
      <c r="M7" s="4">
        <f>Original_data!M28</f>
        <v>1</v>
      </c>
      <c r="N7" s="4">
        <f>Original_data!N28</f>
        <v>0.45693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5"/>
      <c r="N8" t="str">
        <f>FIXED(N7,3)</f>
        <v>0.457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2" max="2" width="19.28125" style="0" customWidth="1"/>
  </cols>
  <sheetData>
    <row r="1" ht="15">
      <c r="A1" s="5" t="s">
        <v>19</v>
      </c>
    </row>
    <row r="2" ht="15">
      <c r="A2" s="2"/>
    </row>
    <row r="3" spans="1:14" ht="51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14</v>
      </c>
      <c r="D4" s="1">
        <v>177</v>
      </c>
      <c r="E4" s="1">
        <v>0.41745</v>
      </c>
      <c r="F4" s="1">
        <v>0.41745</v>
      </c>
      <c r="G4" s="1">
        <v>439370</v>
      </c>
      <c r="H4" s="1">
        <v>0.19997</v>
      </c>
      <c r="I4" s="1">
        <v>0.19997</v>
      </c>
      <c r="J4" s="1">
        <v>0</v>
      </c>
      <c r="K4" s="1">
        <v>47.742</v>
      </c>
      <c r="L4" s="1">
        <v>209.764</v>
      </c>
      <c r="M4" s="1">
        <v>0.43018</v>
      </c>
      <c r="N4" s="1">
        <v>0</v>
      </c>
    </row>
    <row r="5" spans="1:14" ht="15">
      <c r="A5" s="4">
        <v>2</v>
      </c>
      <c r="B5" s="1" t="s">
        <v>21</v>
      </c>
      <c r="C5" s="1" t="s">
        <v>15</v>
      </c>
      <c r="D5" s="1">
        <v>109</v>
      </c>
      <c r="E5" s="1">
        <v>0.25708</v>
      </c>
      <c r="F5" s="1">
        <v>0.67453</v>
      </c>
      <c r="G5" s="1">
        <v>439280</v>
      </c>
      <c r="H5" s="1">
        <v>0.19993</v>
      </c>
      <c r="I5" s="1">
        <v>0.3999</v>
      </c>
      <c r="J5" s="1">
        <v>0.03205</v>
      </c>
      <c r="K5" s="1">
        <v>26.5453</v>
      </c>
      <c r="L5" s="1">
        <v>116.608</v>
      </c>
      <c r="M5" s="1">
        <v>0.66932</v>
      </c>
      <c r="N5" s="1">
        <v>0.03819</v>
      </c>
    </row>
    <row r="6" spans="1:14" ht="15">
      <c r="A6" s="4">
        <v>3</v>
      </c>
      <c r="B6" s="1" t="s">
        <v>21</v>
      </c>
      <c r="C6" s="1" t="s">
        <v>16</v>
      </c>
      <c r="D6" s="1">
        <v>39</v>
      </c>
      <c r="E6" s="1">
        <v>0.09198</v>
      </c>
      <c r="F6" s="1">
        <v>0.76651</v>
      </c>
      <c r="G6" s="1">
        <v>441717</v>
      </c>
      <c r="H6" s="1">
        <v>0.20104</v>
      </c>
      <c r="I6" s="1">
        <v>0.60094</v>
      </c>
      <c r="J6" s="1">
        <v>0.13088</v>
      </c>
      <c r="K6" s="1">
        <v>9.5369</v>
      </c>
      <c r="L6" s="1">
        <v>42.126</v>
      </c>
      <c r="M6" s="1">
        <v>0.75571</v>
      </c>
      <c r="N6" s="1">
        <v>0.1382</v>
      </c>
    </row>
    <row r="7" spans="1:14" ht="15">
      <c r="A7" s="4">
        <v>4</v>
      </c>
      <c r="B7" s="1" t="s">
        <v>21</v>
      </c>
      <c r="C7" s="1" t="s">
        <v>17</v>
      </c>
      <c r="D7" s="1">
        <v>43</v>
      </c>
      <c r="E7" s="1">
        <v>0.10142</v>
      </c>
      <c r="F7" s="1">
        <v>0.86792</v>
      </c>
      <c r="G7" s="1">
        <v>439993</v>
      </c>
      <c r="H7" s="1">
        <v>0.20025</v>
      </c>
      <c r="I7" s="1">
        <v>0.80119</v>
      </c>
      <c r="J7" s="1">
        <v>0.22343</v>
      </c>
      <c r="K7" s="1">
        <v>11.2162</v>
      </c>
      <c r="L7" s="1">
        <v>49.35</v>
      </c>
      <c r="M7" s="1">
        <v>0.85692</v>
      </c>
      <c r="N7" s="1">
        <v>0.22871</v>
      </c>
    </row>
    <row r="8" spans="1:14" ht="15">
      <c r="A8" s="4">
        <v>5</v>
      </c>
      <c r="B8" s="1" t="s">
        <v>21</v>
      </c>
      <c r="C8" s="1" t="s">
        <v>18</v>
      </c>
      <c r="D8" s="1">
        <v>56</v>
      </c>
      <c r="E8" s="1">
        <v>0.13208</v>
      </c>
      <c r="F8" s="1">
        <v>1</v>
      </c>
      <c r="G8" s="1">
        <v>436815</v>
      </c>
      <c r="H8" s="1">
        <v>0.19881</v>
      </c>
      <c r="I8" s="1">
        <v>1</v>
      </c>
      <c r="J8" s="1">
        <v>0.29016</v>
      </c>
      <c r="K8" s="1">
        <v>15.9726</v>
      </c>
      <c r="L8" s="1">
        <v>69.771</v>
      </c>
      <c r="M8" s="1">
        <v>1</v>
      </c>
      <c r="N8" s="1">
        <v>0.28443</v>
      </c>
    </row>
    <row r="9" spans="1:14" ht="15">
      <c r="A9" s="4">
        <v>6</v>
      </c>
      <c r="B9" s="1" t="s">
        <v>22</v>
      </c>
      <c r="C9" s="1" t="s">
        <v>14</v>
      </c>
      <c r="D9" s="1">
        <v>114</v>
      </c>
      <c r="E9" s="1">
        <v>0.51351</v>
      </c>
      <c r="F9" s="1">
        <v>0.51351</v>
      </c>
      <c r="G9" s="1">
        <v>442223</v>
      </c>
      <c r="H9" s="1">
        <v>0.20252</v>
      </c>
      <c r="I9" s="1">
        <v>0.20252</v>
      </c>
      <c r="J9" s="1">
        <v>0</v>
      </c>
      <c r="K9" s="1">
        <v>29.0141</v>
      </c>
      <c r="L9" s="1">
        <v>128.307</v>
      </c>
      <c r="M9" s="1">
        <v>0.52405</v>
      </c>
      <c r="N9" s="1">
        <v>0</v>
      </c>
    </row>
    <row r="10" spans="1:14" ht="15">
      <c r="A10" s="4">
        <v>7</v>
      </c>
      <c r="B10" s="1" t="s">
        <v>22</v>
      </c>
      <c r="C10" s="1" t="s">
        <v>15</v>
      </c>
      <c r="D10" s="1">
        <v>44</v>
      </c>
      <c r="E10" s="1">
        <v>0.1982</v>
      </c>
      <c r="F10" s="1">
        <v>0.71171</v>
      </c>
      <c r="G10" s="1">
        <v>436924</v>
      </c>
      <c r="H10" s="1">
        <v>0.20009</v>
      </c>
      <c r="I10" s="1">
        <v>0.40262</v>
      </c>
      <c r="J10" s="1">
        <v>0.06261</v>
      </c>
      <c r="K10" s="1">
        <v>10.5541</v>
      </c>
      <c r="L10" s="1">
        <v>46.113</v>
      </c>
      <c r="M10" s="1">
        <v>0.71239</v>
      </c>
      <c r="N10" s="1">
        <v>0.06672</v>
      </c>
    </row>
    <row r="11" spans="1:14" ht="15">
      <c r="A11" s="4">
        <v>8</v>
      </c>
      <c r="B11" s="1" t="s">
        <v>22</v>
      </c>
      <c r="C11" s="1" t="s">
        <v>16</v>
      </c>
      <c r="D11" s="1">
        <v>23</v>
      </c>
      <c r="E11" s="1">
        <v>0.1036</v>
      </c>
      <c r="F11" s="1">
        <v>0.81532</v>
      </c>
      <c r="G11" s="1">
        <v>442047</v>
      </c>
      <c r="H11" s="1">
        <v>0.20244</v>
      </c>
      <c r="I11" s="1">
        <v>0.60506</v>
      </c>
      <c r="J11" s="1">
        <v>0.16498</v>
      </c>
      <c r="K11" s="1">
        <v>5.4111</v>
      </c>
      <c r="L11" s="1">
        <v>23.92</v>
      </c>
      <c r="M11" s="1">
        <v>0.81008</v>
      </c>
      <c r="N11" s="1">
        <v>0.1716</v>
      </c>
    </row>
    <row r="12" spans="1:14" ht="15">
      <c r="A12" s="4">
        <v>9</v>
      </c>
      <c r="B12" s="1" t="s">
        <v>22</v>
      </c>
      <c r="C12" s="1" t="s">
        <v>17</v>
      </c>
      <c r="D12" s="1">
        <v>26</v>
      </c>
      <c r="E12" s="1">
        <v>0.11712</v>
      </c>
      <c r="F12" s="1">
        <v>0.93243</v>
      </c>
      <c r="G12" s="1">
        <v>438105</v>
      </c>
      <c r="H12" s="1">
        <v>0.20064</v>
      </c>
      <c r="I12" s="1">
        <v>0.80569</v>
      </c>
      <c r="J12" s="1">
        <v>0.2577</v>
      </c>
      <c r="K12" s="1">
        <v>6.5303</v>
      </c>
      <c r="L12" s="1">
        <v>28.609</v>
      </c>
      <c r="M12" s="1">
        <v>0.92693</v>
      </c>
      <c r="N12" s="1">
        <v>0.26343</v>
      </c>
    </row>
    <row r="13" spans="1:14" ht="15">
      <c r="A13" s="4">
        <v>10</v>
      </c>
      <c r="B13" s="1" t="s">
        <v>22</v>
      </c>
      <c r="C13" s="1" t="s">
        <v>18</v>
      </c>
      <c r="D13" s="1">
        <v>15</v>
      </c>
      <c r="E13" s="1">
        <v>0.06757</v>
      </c>
      <c r="F13" s="1">
        <v>1</v>
      </c>
      <c r="G13" s="1">
        <v>424288</v>
      </c>
      <c r="H13" s="1">
        <v>0.19431</v>
      </c>
      <c r="I13" s="1">
        <v>1</v>
      </c>
      <c r="J13" s="1">
        <v>0.38444</v>
      </c>
      <c r="K13" s="1">
        <v>4.2166</v>
      </c>
      <c r="L13" s="1">
        <v>17.89</v>
      </c>
      <c r="M13" s="1">
        <v>1</v>
      </c>
      <c r="N13" s="1">
        <v>0.38467</v>
      </c>
    </row>
    <row r="14" spans="1:14" ht="15">
      <c r="A14" s="4">
        <v>11</v>
      </c>
      <c r="B14" s="1" t="s">
        <v>23</v>
      </c>
      <c r="C14" s="1" t="s">
        <v>14</v>
      </c>
      <c r="D14" s="1">
        <v>152</v>
      </c>
      <c r="E14" s="1">
        <v>0.57576</v>
      </c>
      <c r="F14" s="1">
        <v>0.57576</v>
      </c>
      <c r="G14" s="1">
        <v>447071</v>
      </c>
      <c r="H14" s="1">
        <v>0.20046</v>
      </c>
      <c r="I14" s="1">
        <v>0.20046</v>
      </c>
      <c r="J14" s="1">
        <v>0</v>
      </c>
      <c r="K14" s="1">
        <v>39.1056</v>
      </c>
      <c r="L14" s="1">
        <v>174.83</v>
      </c>
      <c r="M14" s="1">
        <v>0.59101</v>
      </c>
      <c r="N14" s="1">
        <v>0</v>
      </c>
    </row>
    <row r="15" spans="1:14" ht="15">
      <c r="A15" s="4">
        <v>12</v>
      </c>
      <c r="B15" s="1" t="s">
        <v>23</v>
      </c>
      <c r="C15" s="1" t="s">
        <v>15</v>
      </c>
      <c r="D15" s="1">
        <v>48</v>
      </c>
      <c r="E15" s="1">
        <v>0.18182</v>
      </c>
      <c r="F15" s="1">
        <v>0.75758</v>
      </c>
      <c r="G15" s="1">
        <v>441529</v>
      </c>
      <c r="H15" s="1">
        <v>0.19798</v>
      </c>
      <c r="I15" s="1">
        <v>0.39844</v>
      </c>
      <c r="J15" s="1">
        <v>0.07754</v>
      </c>
      <c r="K15" s="1">
        <v>11.4202</v>
      </c>
      <c r="L15" s="1">
        <v>50.423</v>
      </c>
      <c r="M15" s="1">
        <v>0.76147</v>
      </c>
      <c r="N15" s="1">
        <v>0.08284</v>
      </c>
    </row>
    <row r="16" spans="1:14" ht="15">
      <c r="A16" s="4">
        <v>13</v>
      </c>
      <c r="B16" s="1" t="s">
        <v>23</v>
      </c>
      <c r="C16" s="1" t="s">
        <v>16</v>
      </c>
      <c r="D16" s="1">
        <v>14</v>
      </c>
      <c r="E16" s="1">
        <v>0.05303</v>
      </c>
      <c r="F16" s="1">
        <v>0.81061</v>
      </c>
      <c r="G16" s="1">
        <v>445324</v>
      </c>
      <c r="H16" s="1">
        <v>0.19968</v>
      </c>
      <c r="I16" s="1">
        <v>0.59813</v>
      </c>
      <c r="J16" s="1">
        <v>0.20768</v>
      </c>
      <c r="K16" s="1">
        <v>3.2325</v>
      </c>
      <c r="L16" s="1">
        <v>14.395</v>
      </c>
      <c r="M16" s="1">
        <v>0.81013</v>
      </c>
      <c r="N16" s="1">
        <v>0.2155</v>
      </c>
    </row>
    <row r="17" spans="1:14" ht="15">
      <c r="A17" s="4">
        <v>14</v>
      </c>
      <c r="B17" s="1" t="s">
        <v>23</v>
      </c>
      <c r="C17" s="1" t="s">
        <v>17</v>
      </c>
      <c r="D17" s="1">
        <v>26</v>
      </c>
      <c r="E17" s="1">
        <v>0.09848</v>
      </c>
      <c r="F17" s="1">
        <v>0.90909</v>
      </c>
      <c r="G17" s="1">
        <v>440551</v>
      </c>
      <c r="H17" s="1">
        <v>0.19754</v>
      </c>
      <c r="I17" s="1">
        <v>0.79567</v>
      </c>
      <c r="J17" s="1">
        <v>0.30891</v>
      </c>
      <c r="K17" s="1">
        <v>6.4191</v>
      </c>
      <c r="L17" s="1">
        <v>28.28</v>
      </c>
      <c r="M17" s="1">
        <v>0.90573</v>
      </c>
      <c r="N17" s="1">
        <v>0.31835</v>
      </c>
    </row>
    <row r="18" spans="1:14" ht="15">
      <c r="A18" s="4">
        <v>15</v>
      </c>
      <c r="B18" s="1" t="s">
        <v>23</v>
      </c>
      <c r="C18" s="1" t="s">
        <v>18</v>
      </c>
      <c r="D18" s="1">
        <v>24</v>
      </c>
      <c r="E18" s="1">
        <v>0.09091</v>
      </c>
      <c r="F18" s="1">
        <v>1</v>
      </c>
      <c r="G18" s="1">
        <v>455699</v>
      </c>
      <c r="H18" s="1">
        <v>0.20433</v>
      </c>
      <c r="I18" s="1">
        <v>1</v>
      </c>
      <c r="J18" s="1">
        <v>0.42233</v>
      </c>
      <c r="K18" s="1">
        <v>6.1197</v>
      </c>
      <c r="L18" s="1">
        <v>27.888</v>
      </c>
      <c r="M18" s="1">
        <v>1</v>
      </c>
      <c r="N18" s="1">
        <v>0.42841</v>
      </c>
    </row>
    <row r="19" spans="1:14" ht="15">
      <c r="A19" s="4">
        <v>16</v>
      </c>
      <c r="B19" s="1" t="s">
        <v>24</v>
      </c>
      <c r="C19" s="1" t="s">
        <v>14</v>
      </c>
      <c r="D19" s="1">
        <v>123</v>
      </c>
      <c r="E19" s="1">
        <v>0.43007</v>
      </c>
      <c r="F19" s="1">
        <v>0.43007</v>
      </c>
      <c r="G19" s="1">
        <v>446346</v>
      </c>
      <c r="H19" s="1">
        <v>0.19765</v>
      </c>
      <c r="I19" s="1">
        <v>0.19765</v>
      </c>
      <c r="J19" s="1">
        <v>0</v>
      </c>
      <c r="K19" s="1">
        <v>31.599</v>
      </c>
      <c r="L19" s="1">
        <v>141.041</v>
      </c>
      <c r="M19" s="1">
        <v>0.45624</v>
      </c>
      <c r="N19" s="1">
        <v>0</v>
      </c>
    </row>
    <row r="20" spans="1:14" ht="15">
      <c r="A20" s="4">
        <v>17</v>
      </c>
      <c r="B20" s="1" t="s">
        <v>24</v>
      </c>
      <c r="C20" s="1" t="s">
        <v>15</v>
      </c>
      <c r="D20" s="1">
        <v>66</v>
      </c>
      <c r="E20" s="1">
        <v>0.23077</v>
      </c>
      <c r="F20" s="1">
        <v>0.66084</v>
      </c>
      <c r="G20" s="1">
        <v>447202</v>
      </c>
      <c r="H20" s="1">
        <v>0.19803</v>
      </c>
      <c r="I20" s="1">
        <v>0.39568</v>
      </c>
      <c r="J20" s="1">
        <v>0.03956</v>
      </c>
      <c r="K20" s="1">
        <v>14.873</v>
      </c>
      <c r="L20" s="1">
        <v>66.513</v>
      </c>
      <c r="M20" s="1">
        <v>0.67139</v>
      </c>
      <c r="N20" s="1">
        <v>0.04782</v>
      </c>
    </row>
    <row r="21" spans="1:14" ht="15">
      <c r="A21" s="4">
        <v>18</v>
      </c>
      <c r="B21" s="1" t="s">
        <v>24</v>
      </c>
      <c r="C21" s="1" t="s">
        <v>16</v>
      </c>
      <c r="D21" s="1">
        <v>47</v>
      </c>
      <c r="E21" s="1">
        <v>0.16434</v>
      </c>
      <c r="F21" s="1">
        <v>0.82517</v>
      </c>
      <c r="G21" s="1">
        <v>447349</v>
      </c>
      <c r="H21" s="1">
        <v>0.1981</v>
      </c>
      <c r="I21" s="1">
        <v>0.59378</v>
      </c>
      <c r="J21" s="1">
        <v>0.10544</v>
      </c>
      <c r="K21" s="1">
        <v>10.5979</v>
      </c>
      <c r="L21" s="1">
        <v>47.41</v>
      </c>
      <c r="M21" s="1">
        <v>0.82475</v>
      </c>
      <c r="N21" s="1">
        <v>0.12014</v>
      </c>
    </row>
    <row r="22" spans="1:14" ht="15">
      <c r="A22" s="4">
        <v>19</v>
      </c>
      <c r="B22" s="1" t="s">
        <v>24</v>
      </c>
      <c r="C22" s="1" t="s">
        <v>17</v>
      </c>
      <c r="D22" s="1">
        <v>29</v>
      </c>
      <c r="E22" s="1">
        <v>0.1014</v>
      </c>
      <c r="F22" s="1">
        <v>0.92657</v>
      </c>
      <c r="G22" s="1">
        <v>447087</v>
      </c>
      <c r="H22" s="1">
        <v>0.19798</v>
      </c>
      <c r="I22" s="1">
        <v>0.79176</v>
      </c>
      <c r="J22" s="1">
        <v>0.2086</v>
      </c>
      <c r="K22" s="1">
        <v>6.7966</v>
      </c>
      <c r="L22" s="1">
        <v>30.387</v>
      </c>
      <c r="M22" s="1">
        <v>0.92304</v>
      </c>
      <c r="N22" s="1">
        <v>0.22506</v>
      </c>
    </row>
    <row r="23" spans="1:14" ht="15">
      <c r="A23" s="4">
        <v>20</v>
      </c>
      <c r="B23" s="1" t="s">
        <v>24</v>
      </c>
      <c r="C23" s="1" t="s">
        <v>18</v>
      </c>
      <c r="D23" s="1">
        <v>21</v>
      </c>
      <c r="E23" s="1">
        <v>0.07343</v>
      </c>
      <c r="F23" s="1">
        <v>1</v>
      </c>
      <c r="G23" s="1">
        <v>470255</v>
      </c>
      <c r="H23" s="1">
        <v>0.20824</v>
      </c>
      <c r="I23" s="1">
        <v>1</v>
      </c>
      <c r="J23" s="1">
        <v>0.34341</v>
      </c>
      <c r="K23" s="1">
        <v>5.0591</v>
      </c>
      <c r="L23" s="1">
        <v>23.791</v>
      </c>
      <c r="M23" s="1">
        <v>1</v>
      </c>
      <c r="N23" s="1">
        <v>0.35634</v>
      </c>
    </row>
    <row r="24" spans="1:14" ht="15">
      <c r="A24" s="4">
        <v>21</v>
      </c>
      <c r="B24" s="1" t="s">
        <v>25</v>
      </c>
      <c r="C24" s="1" t="s">
        <v>14</v>
      </c>
      <c r="D24" s="1"/>
      <c r="E24" s="1">
        <v>0.56458</v>
      </c>
      <c r="F24" s="1">
        <v>0.56458</v>
      </c>
      <c r="G24" s="1">
        <v>366239</v>
      </c>
      <c r="H24" s="1">
        <v>0.19904</v>
      </c>
      <c r="I24" s="1">
        <v>0.19904</v>
      </c>
      <c r="J24" s="1">
        <v>0</v>
      </c>
      <c r="K24" s="1">
        <v>45.5294</v>
      </c>
      <c r="L24" s="1">
        <v>166.746</v>
      </c>
      <c r="M24" s="1">
        <v>0.57777</v>
      </c>
      <c r="N24" s="1">
        <v>0</v>
      </c>
    </row>
    <row r="25" spans="1:14" ht="15">
      <c r="A25" s="4">
        <v>22</v>
      </c>
      <c r="B25" s="1" t="s">
        <v>25</v>
      </c>
      <c r="C25" s="1" t="s">
        <v>15</v>
      </c>
      <c r="D25" s="1"/>
      <c r="E25" s="1">
        <v>0.26568</v>
      </c>
      <c r="F25" s="1">
        <v>0.83026</v>
      </c>
      <c r="G25" s="1">
        <v>366082</v>
      </c>
      <c r="H25" s="1">
        <v>0.19896</v>
      </c>
      <c r="I25" s="1">
        <v>0.398</v>
      </c>
      <c r="J25" s="1">
        <v>0.05944</v>
      </c>
      <c r="K25" s="1">
        <v>19.933</v>
      </c>
      <c r="L25" s="1">
        <v>72.971</v>
      </c>
      <c r="M25" s="1">
        <v>0.83061</v>
      </c>
      <c r="N25" s="1">
        <v>0.06462</v>
      </c>
    </row>
    <row r="26" spans="1:14" ht="15">
      <c r="A26" s="4">
        <v>23</v>
      </c>
      <c r="B26" s="1" t="s">
        <v>25</v>
      </c>
      <c r="C26" s="1" t="s">
        <v>16</v>
      </c>
      <c r="D26" s="1"/>
      <c r="E26" s="1">
        <v>0.00738</v>
      </c>
      <c r="F26" s="1">
        <v>0.83764</v>
      </c>
      <c r="G26" s="1">
        <v>366859</v>
      </c>
      <c r="H26" s="1">
        <v>0.19938</v>
      </c>
      <c r="I26" s="1">
        <v>0.59738</v>
      </c>
      <c r="J26" s="1">
        <v>0.22204</v>
      </c>
      <c r="K26" s="1">
        <v>0.5497</v>
      </c>
      <c r="L26" s="1">
        <v>2.016</v>
      </c>
      <c r="M26" s="1">
        <v>0.8376</v>
      </c>
      <c r="N26" s="1">
        <v>0.22745</v>
      </c>
    </row>
    <row r="27" spans="1:14" ht="15">
      <c r="A27" s="4">
        <v>24</v>
      </c>
      <c r="B27" s="1" t="s">
        <v>25</v>
      </c>
      <c r="C27" s="1" t="s">
        <v>17</v>
      </c>
      <c r="D27" s="1"/>
      <c r="E27" s="1">
        <v>0.05535</v>
      </c>
      <c r="F27" s="1">
        <v>0.89299</v>
      </c>
      <c r="G27" s="1">
        <v>365156</v>
      </c>
      <c r="H27" s="1">
        <v>0.19845</v>
      </c>
      <c r="I27" s="1">
        <v>0.79583</v>
      </c>
      <c r="J27" s="1">
        <v>0.35521</v>
      </c>
      <c r="K27" s="1">
        <v>4.217</v>
      </c>
      <c r="L27" s="1">
        <v>15.399</v>
      </c>
      <c r="M27" s="1">
        <v>0.89096</v>
      </c>
      <c r="N27" s="1">
        <v>0.3618</v>
      </c>
    </row>
    <row r="28" spans="1:14" ht="15">
      <c r="A28" s="4">
        <v>25</v>
      </c>
      <c r="B28" s="1" t="s">
        <v>25</v>
      </c>
      <c r="C28" s="1" t="s">
        <v>18</v>
      </c>
      <c r="D28" s="1"/>
      <c r="E28" s="1">
        <v>0.10701</v>
      </c>
      <c r="F28" s="1">
        <v>1</v>
      </c>
      <c r="G28" s="1">
        <v>375680</v>
      </c>
      <c r="H28" s="1">
        <v>0.20417</v>
      </c>
      <c r="I28" s="1">
        <v>1</v>
      </c>
      <c r="J28" s="1">
        <v>0.45237</v>
      </c>
      <c r="K28" s="1">
        <v>8.3769</v>
      </c>
      <c r="L28" s="1">
        <v>31.47</v>
      </c>
      <c r="M28" s="1">
        <v>1</v>
      </c>
      <c r="N28" s="1">
        <v>0.45693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jennifers</cp:lastModifiedBy>
  <cp:lastPrinted>2010-02-24T21:59:52Z</cp:lastPrinted>
  <dcterms:created xsi:type="dcterms:W3CDTF">2009-11-25T16:19:17Z</dcterms:created>
  <dcterms:modified xsi:type="dcterms:W3CDTF">2010-11-08T15:16:07Z</dcterms:modified>
  <cp:category/>
  <cp:version/>
  <cp:contentType/>
  <cp:contentStatus/>
</cp:coreProperties>
</file>