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hosp TB_Lorenz_Urban_T1" sheetId="1" r:id="rId1"/>
    <sheet name="hosp_TB_Lorenz_Urban_T5" sheetId="2" r:id="rId2"/>
    <sheet name="Urban_data_T1" sheetId="3" r:id="rId3"/>
    <sheet name="Urban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<sst xmlns="http://schemas.openxmlformats.org/spreadsheetml/2006/main" count="66" uniqueCount="26">
  <si>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</si>
  <si>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</si>
  <si>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</si>
  <si>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</si>
  <si>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</si>
  <si>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</si>
  <si>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</si>
  <si>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</si>
  <si>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</si>
  <si>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</si>
  <si>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</si>
  <si>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</si>
  <si>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</si>
  <si>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</si>
  <si>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fys</t>
  </si>
  <si>
    <t>1: 1984/85-1988/89</t>
  </si>
  <si>
    <t>2: 1989/90-1993/94</t>
  </si>
  <si>
    <t>3: 1994/95-1998/99</t>
  </si>
  <si>
    <t>4: 1999/00-2003/04</t>
  </si>
  <si>
    <t>5: 2004/05-2007/08</t>
  </si>
  <si>
    <t>Urban: Crude and Adjusted Lorenz Curve and GINI coefficient for Hospitalizations due to TB (episodes)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</si>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</sst>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675"/>
          <c:w val="0.94725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0.19934</c:v>
                </c:pt>
                <c:pt idx="2">
                  <c:v>0.39912</c:v>
                </c:pt>
                <c:pt idx="3">
                  <c:v>0.59875</c:v>
                </c:pt>
                <c:pt idx="4">
                  <c:v>0.79865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0.58406</c:v>
                </c:pt>
                <c:pt idx="2">
                  <c:v>0.79784</c:v>
                </c:pt>
                <c:pt idx="3">
                  <c:v>0.905</c:v>
                </c:pt>
                <c:pt idx="4">
                  <c:v>0.9607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9367318"/>
        <c:axId val="40088135"/>
      </c:scatterChart>
      <c:valAx>
        <c:axId val="193673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0088135"/>
        <c:crosses val="autoZero"/>
        <c:crossBetween val="midCat"/>
        <c:dispUnits/>
        <c:majorUnit val="0.2"/>
      </c:valAx>
      <c:valAx>
        <c:axId val="400881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Hospitalization Due to Tuberculosis 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75"/>
          <c:y val="0.918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63"/>
          <c:w val="0.9465"/>
          <c:h val="0.740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0.2003</c:v>
                </c:pt>
                <c:pt idx="2">
                  <c:v>0.40003</c:v>
                </c:pt>
                <c:pt idx="3">
                  <c:v>0.59961</c:v>
                </c:pt>
                <c:pt idx="4">
                  <c:v>0.79928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0.52316</c:v>
                </c:pt>
                <c:pt idx="2">
                  <c:v>0.67612</c:v>
                </c:pt>
                <c:pt idx="3">
                  <c:v>0.83401</c:v>
                </c:pt>
                <c:pt idx="4">
                  <c:v>0.94457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5248896"/>
        <c:axId val="25913473"/>
      </c:scatterChart>
      <c:valAx>
        <c:axId val="2524889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5913473"/>
        <c:crosses val="autoZero"/>
        <c:crossBetween val="midCat"/>
        <c:dispUnits/>
        <c:majorUnit val="0.2"/>
      </c:valAx>
      <c:valAx>
        <c:axId val="259134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Hospitalization Due to Tuberculosis 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889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25"/>
          <c:y val="0.924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0.7875</cdr:y>
    </cdr:from>
    <cdr:to>
      <cdr:x>0.30675</cdr:x>
      <cdr:y>0.871</cdr:y>
    </cdr:to>
    <cdr:sp textlink="Urban_data_T1!$P$3">
      <cdr:nvSpPr>
        <cdr:cNvPr id="1" name="TextBox 4"/>
        <cdr:cNvSpPr txBox="1">
          <a:spLocks noChangeArrowheads="1"/>
        </cdr:cNvSpPr>
      </cdr:nvSpPr>
      <cdr:spPr>
        <a:xfrm>
          <a:off x="1971675" y="5019675"/>
          <a:ext cx="704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239c0f0-1767-468f-b8f1-7a278643172f}" type="TxLink">
            <a:rPr lang="en-US" cap="none" sz="1200" b="0" i="0" u="none" baseline="0">
              <a:solidFill>
                <a:srgbClr val="000000"/>
              </a:solidFill>
            </a:rPr>
            <a:t>19.9%
U1</a:t>
          </a:fld>
        </a:p>
      </cdr:txBody>
    </cdr:sp>
  </cdr:relSizeAnchor>
  <cdr:relSizeAnchor xmlns:cdr="http://schemas.openxmlformats.org/drawingml/2006/chartDrawing">
    <cdr:from>
      <cdr:x>0.395</cdr:x>
      <cdr:y>0.78875</cdr:y>
    </cdr:from>
    <cdr:to>
      <cdr:x>0.47625</cdr:x>
      <cdr:y>0.859</cdr:y>
    </cdr:to>
    <cdr:sp textlink="Urban_data_T1!$P$4">
      <cdr:nvSpPr>
        <cdr:cNvPr id="2" name="TextBox 1"/>
        <cdr:cNvSpPr txBox="1">
          <a:spLocks noChangeArrowheads="1"/>
        </cdr:cNvSpPr>
      </cdr:nvSpPr>
      <cdr:spPr>
        <a:xfrm>
          <a:off x="3457575" y="502920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95a04f0-9b11-4d8d-b618-5f668ef66985}" type="TxLink">
            <a:rPr lang="en-US" cap="none" sz="1200" b="0" i="0" u="none" baseline="0">
              <a:solidFill>
                <a:srgbClr val="000000"/>
              </a:solidFill>
            </a:rPr>
            <a:t>39.9%
U2</a:t>
          </a:fld>
        </a:p>
      </cdr:txBody>
    </cdr:sp>
  </cdr:relSizeAnchor>
  <cdr:relSizeAnchor xmlns:cdr="http://schemas.openxmlformats.org/drawingml/2006/chartDrawing">
    <cdr:from>
      <cdr:x>0.567</cdr:x>
      <cdr:y>0.7875</cdr:y>
    </cdr:from>
    <cdr:to>
      <cdr:x>0.64725</cdr:x>
      <cdr:y>0.85775</cdr:y>
    </cdr:to>
    <cdr:sp textlink="Urban_data_T1!$P$5">
      <cdr:nvSpPr>
        <cdr:cNvPr id="3" name="TextBox 1"/>
        <cdr:cNvSpPr txBox="1">
          <a:spLocks noChangeArrowheads="1"/>
        </cdr:cNvSpPr>
      </cdr:nvSpPr>
      <cdr:spPr>
        <a:xfrm>
          <a:off x="496252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a654b6c-fdc1-454e-a45d-d1aa9c35ee52}" type="TxLink">
            <a:rPr lang="en-US" cap="none" sz="1200" b="0" i="0" u="none" baseline="0">
              <a:solidFill>
                <a:srgbClr val="000000"/>
              </a:solidFill>
            </a:rPr>
            <a:t>59.9%
U3</a:t>
          </a:fld>
        </a:p>
      </cdr:txBody>
    </cdr:sp>
  </cdr:relSizeAnchor>
  <cdr:relSizeAnchor xmlns:cdr="http://schemas.openxmlformats.org/drawingml/2006/chartDrawing">
    <cdr:from>
      <cdr:x>0.7365</cdr:x>
      <cdr:y>0.79</cdr:y>
    </cdr:from>
    <cdr:to>
      <cdr:x>0.81675</cdr:x>
      <cdr:y>0.86025</cdr:y>
    </cdr:to>
    <cdr:sp textlink="Urban_data_T1!$P$6">
      <cdr:nvSpPr>
        <cdr:cNvPr id="4" name="TextBox 1"/>
        <cdr:cNvSpPr txBox="1">
          <a:spLocks noChangeArrowheads="1"/>
        </cdr:cNvSpPr>
      </cdr:nvSpPr>
      <cdr:spPr>
        <a:xfrm>
          <a:off x="64389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f9fbc70-527b-4280-9a05-7833667eb73c}" type="TxLink">
            <a:rPr lang="en-US" cap="none" sz="1200" b="0" i="0" u="none" baseline="0">
              <a:solidFill>
                <a:srgbClr val="000000"/>
              </a:solidFill>
            </a:rPr>
            <a:t>79.9%
U4</a:t>
          </a:fld>
        </a:p>
      </cdr:txBody>
    </cdr:sp>
  </cdr:relSizeAnchor>
  <cdr:relSizeAnchor xmlns:cdr="http://schemas.openxmlformats.org/drawingml/2006/chartDrawing">
    <cdr:from>
      <cdr:x>0.904</cdr:x>
      <cdr:y>0.78875</cdr:y>
    </cdr:from>
    <cdr:to>
      <cdr:x>0.9915</cdr:x>
      <cdr:y>0.859</cdr:y>
    </cdr:to>
    <cdr:sp textlink="Urban_data_T1!$P$7">
      <cdr:nvSpPr>
        <cdr:cNvPr id="5" name="TextBox 1"/>
        <cdr:cNvSpPr txBox="1">
          <a:spLocks noChangeArrowheads="1"/>
        </cdr:cNvSpPr>
      </cdr:nvSpPr>
      <cdr:spPr>
        <a:xfrm>
          <a:off x="7905750" y="502920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652e985-572a-4ece-b361-430d0c4e5930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</cdr:y>
    </cdr:to>
    <cdr:sp>
      <cdr:nvSpPr>
        <cdr:cNvPr id="6" name="TextBox 9"/>
        <cdr:cNvSpPr txBox="1">
          <a:spLocks noChangeArrowheads="1"/>
        </cdr:cNvSpPr>
      </cdr:nvSpPr>
      <cdr:spPr>
        <a:xfrm>
          <a:off x="0" y="0"/>
          <a:ext cx="8753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6.13: Adjusted Lorenz Curve for Hospitalization Due to Tuberculosis in Urban Areas 1984/85-1988/89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 all ages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0.72225</cdr:x>
      <cdr:y>0.965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315075" y="6153150"/>
          <a:ext cx="2428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0.673</cdr:x>
      <cdr:y>0.73175</cdr:y>
    </cdr:from>
    <cdr:to>
      <cdr:x>0.98625</cdr:x>
      <cdr:y>0.76325</cdr:y>
    </cdr:to>
    <cdr:sp>
      <cdr:nvSpPr>
        <cdr:cNvPr id="8" name="TextBox 12"/>
        <cdr:cNvSpPr txBox="1">
          <a:spLocks noChangeArrowheads="1"/>
        </cdr:cNvSpPr>
      </cdr:nvSpPr>
      <cdr:spPr>
        <a:xfrm>
          <a:off x="5886450" y="4667250"/>
          <a:ext cx="2743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0.500   (95% Cl 0.454, 0.546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9525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0.79275</cdr:y>
    </cdr:from>
    <cdr:to>
      <cdr:x>0.3245</cdr:x>
      <cdr:y>0.8625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43125" y="504825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8953e0a-504e-4a56-9f7f-bec147c1652a}" type="TxLink">
            <a:rPr lang="en-US" cap="none" sz="1200" b="0" i="0" u="none" baseline="0">
              <a:solidFill>
                <a:srgbClr val="000000"/>
              </a:solidFill>
            </a:rPr>
            <a:t>20.0%
U1</a:t>
          </a:fld>
        </a:p>
      </cdr:txBody>
    </cdr:sp>
  </cdr:relSizeAnchor>
  <cdr:relSizeAnchor xmlns:cdr="http://schemas.openxmlformats.org/drawingml/2006/chartDrawing">
    <cdr:from>
      <cdr:x>0.411</cdr:x>
      <cdr:y>0.7915</cdr:y>
    </cdr:from>
    <cdr:to>
      <cdr:x>0.49025</cdr:x>
      <cdr:y>0.861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590925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2f6bcaa-ccc8-48da-a128-807b44d5bf45}" type="TxLink">
            <a:rPr lang="en-US" cap="none" sz="1200" b="0" i="0" u="none" baseline="0">
              <a:solidFill>
                <a:srgbClr val="000000"/>
              </a:solidFill>
            </a:rPr>
            <a:t>40.0%
U2</a:t>
          </a:fld>
        </a:p>
      </cdr:txBody>
    </cdr:sp>
  </cdr:relSizeAnchor>
  <cdr:relSizeAnchor xmlns:cdr="http://schemas.openxmlformats.org/drawingml/2006/chartDrawing">
    <cdr:from>
      <cdr:x>0.5855</cdr:x>
      <cdr:y>0.7915</cdr:y>
    </cdr:from>
    <cdr:to>
      <cdr:x>0.666</cdr:x>
      <cdr:y>0.861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124450" y="5038725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a95a0c3-fb5b-441a-864d-9851b44814ea}" type="TxLink">
            <a:rPr lang="en-US" cap="none" sz="1200" b="0" i="0" u="none" baseline="0">
              <a:solidFill>
                <a:srgbClr val="000000"/>
              </a:solidFill>
            </a:rPr>
            <a:t>60.0%
U3</a:t>
          </a:fld>
        </a:p>
      </cdr:txBody>
    </cdr:sp>
  </cdr:relSizeAnchor>
  <cdr:relSizeAnchor xmlns:cdr="http://schemas.openxmlformats.org/drawingml/2006/chartDrawing">
    <cdr:from>
      <cdr:x>0.748</cdr:x>
      <cdr:y>0.7915</cdr:y>
    </cdr:from>
    <cdr:to>
      <cdr:x>0.82825</cdr:x>
      <cdr:y>0.861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67ac8e2-0982-46a0-9b20-71b9ab15f41a}" type="TxLink">
            <a:rPr lang="en-US" cap="none" sz="1200" b="0" i="0" u="none" baseline="0">
              <a:solidFill>
                <a:srgbClr val="000000"/>
              </a:solidFill>
            </a:rPr>
            <a:t>79.9%
U4</a:t>
          </a:fld>
        </a:p>
      </cdr:txBody>
    </cdr:sp>
  </cdr:relSizeAnchor>
  <cdr:relSizeAnchor xmlns:cdr="http://schemas.openxmlformats.org/drawingml/2006/chartDrawing">
    <cdr:from>
      <cdr:x>0.91375</cdr:x>
      <cdr:y>0.78875</cdr:y>
    </cdr:from>
    <cdr:to>
      <cdr:x>1</cdr:x>
      <cdr:y>0.85875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8795625-d6f7-464a-b74b-084194f035d2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0.00325</cdr:x>
      <cdr:y>0.003</cdr:y>
    </cdr:from>
    <cdr:to>
      <cdr:x>0.99875</cdr:x>
      <cdr:y>0.08925</cdr:y>
    </cdr:to>
    <cdr:sp>
      <cdr:nvSpPr>
        <cdr:cNvPr id="6" name="TextBox 8"/>
        <cdr:cNvSpPr txBox="1">
          <a:spLocks noChangeArrowheads="1"/>
        </cdr:cNvSpPr>
      </cdr:nvSpPr>
      <cdr:spPr>
        <a:xfrm>
          <a:off x="19050" y="19050"/>
          <a:ext cx="8715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6.14: Adjusted Lorenz Curve for Hospitalization Due to Tuberculosis in Urban Areas 2004/05-2007/08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all ages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0.717</cdr:x>
      <cdr:y>0.97275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67450" y="6191250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0.6695</cdr:x>
      <cdr:y>0.73425</cdr:y>
    </cdr:from>
    <cdr:to>
      <cdr:x>0.9885</cdr:x>
      <cdr:y>0.769</cdr:y>
    </cdr:to>
    <cdr:sp>
      <cdr:nvSpPr>
        <cdr:cNvPr id="8" name="TextBox 11"/>
        <cdr:cNvSpPr txBox="1">
          <a:spLocks noChangeArrowheads="1"/>
        </cdr:cNvSpPr>
      </cdr:nvSpPr>
      <cdr:spPr>
        <a:xfrm>
          <a:off x="5857875" y="4676775"/>
          <a:ext cx="2790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0.391   (95% Cl 0.303, 0.479)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952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1984/85-1988/89</v>
      </c>
      <c r="C3" s="4" t="str">
        <f>Original_data!C4</f>
        <v>U1</v>
      </c>
      <c r="D3" s="4">
        <f>Original_data!D4</f>
        <v>251</v>
      </c>
      <c r="E3" s="4">
        <f>Original_data!E4</f>
        <v>0.58645</v>
      </c>
      <c r="F3" s="4">
        <f>Original_data!F4</f>
        <v>0.58645</v>
      </c>
      <c r="G3" s="4">
        <f>Original_data!G4</f>
        <v>668135</v>
      </c>
      <c r="H3" s="4">
        <f>Original_data!H4</f>
        <v>0.19934</v>
      </c>
      <c r="I3" s="4">
        <f>Original_data!I4</f>
        <v>0.19934</v>
      </c>
      <c r="J3" s="4">
        <f>Original_data!J4</f>
        <v>0</v>
      </c>
      <c r="K3" s="4">
        <f>Original_data!K4</f>
        <v>39.9901</v>
      </c>
      <c r="L3" s="4">
        <f>Original_data!L4</f>
        <v>267.188</v>
      </c>
      <c r="M3" s="4">
        <f>Original_data!M4</f>
        <v>0.58406</v>
      </c>
      <c r="N3" s="4">
        <f>Original_data!N4</f>
        <v>0</v>
      </c>
      <c r="O3" t="str">
        <f>C3</f>
        <v>U1</v>
      </c>
      <c r="P3" s="1" t="str">
        <f>(TEXT(I3,"0.0%")&amp;CHAR(10)&amp;O3)</f>
        <v>19.9%
U1</v>
      </c>
    </row>
    <row r="4" spans="1:16" ht="30">
      <c r="A4" s="4">
        <f>Original_data!A5</f>
        <v>2</v>
      </c>
      <c r="B4" s="4" t="str">
        <f>Original_data!B5</f>
        <v>1: 1984/85-1988/89</v>
      </c>
      <c r="C4" s="4" t="str">
        <f>Original_data!C5</f>
        <v>U2</v>
      </c>
      <c r="D4" s="4">
        <f>Original_data!D5</f>
        <v>93</v>
      </c>
      <c r="E4" s="4">
        <f>Original_data!E5</f>
        <v>0.21729</v>
      </c>
      <c r="F4" s="4">
        <f>Original_data!F5</f>
        <v>0.80374</v>
      </c>
      <c r="G4" s="4">
        <f>Original_data!G5</f>
        <v>669599</v>
      </c>
      <c r="H4" s="4">
        <f>Original_data!H5</f>
        <v>0.19978</v>
      </c>
      <c r="I4" s="4">
        <f>Original_data!I5</f>
        <v>0.39912</v>
      </c>
      <c r="J4" s="4">
        <f>Original_data!J5</f>
        <v>0.07384</v>
      </c>
      <c r="K4" s="4">
        <f>Original_data!K5</f>
        <v>14.6055</v>
      </c>
      <c r="L4" s="4">
        <f>Original_data!L5</f>
        <v>97.798</v>
      </c>
      <c r="M4" s="4">
        <f>Original_data!M5</f>
        <v>0.79784</v>
      </c>
      <c r="N4" s="4">
        <f>Original_data!N5</f>
        <v>0.07407</v>
      </c>
      <c r="O4" t="str">
        <f>C4</f>
        <v>U2</v>
      </c>
      <c r="P4" s="1" t="str">
        <f>(TEXT(I4,"0.0%")&amp;CHAR(10)&amp;O4)</f>
        <v>39.9%
U2</v>
      </c>
    </row>
    <row r="5" spans="1:16" ht="30">
      <c r="A5" s="4">
        <f>Original_data!A6</f>
        <v>3</v>
      </c>
      <c r="B5" s="4" t="str">
        <f>Original_data!B6</f>
        <v>1: 1984/85-1988/89</v>
      </c>
      <c r="C5" s="4" t="str">
        <f>Original_data!C6</f>
        <v>U3</v>
      </c>
      <c r="D5" s="4">
        <f>Original_data!D6</f>
        <v>46</v>
      </c>
      <c r="E5" s="4">
        <f>Original_data!E6</f>
        <v>0.10748</v>
      </c>
      <c r="F5" s="4">
        <f>Original_data!F6</f>
        <v>0.91121</v>
      </c>
      <c r="G5" s="4">
        <f>Original_data!G6</f>
        <v>669118</v>
      </c>
      <c r="H5" s="4">
        <f>Original_data!H6</f>
        <v>0.19963</v>
      </c>
      <c r="I5" s="4">
        <f>Original_data!I6</f>
        <v>0.59875</v>
      </c>
      <c r="J5" s="4">
        <f>Original_data!J6</f>
        <v>0.1914</v>
      </c>
      <c r="K5" s="4">
        <f>Original_data!K6</f>
        <v>7.3264</v>
      </c>
      <c r="L5" s="4">
        <f>Original_data!L6</f>
        <v>49.022</v>
      </c>
      <c r="M5" s="4">
        <f>Original_data!M6</f>
        <v>0.905</v>
      </c>
      <c r="N5" s="4">
        <f>Original_data!N6</f>
        <v>0.19057</v>
      </c>
      <c r="O5" t="str">
        <f>C5</f>
        <v>U3</v>
      </c>
      <c r="P5" s="1" t="str">
        <f>(TEXT(I5,"0.0%")&amp;CHAR(10)&amp;O5)</f>
        <v>59.9%
U3</v>
      </c>
    </row>
    <row r="6" spans="1:16" ht="30">
      <c r="A6" s="4">
        <f>Original_data!A7</f>
        <v>4</v>
      </c>
      <c r="B6" s="4" t="str">
        <f>Original_data!B7</f>
        <v>1: 1984/85-1988/89</v>
      </c>
      <c r="C6" s="4" t="str">
        <f>Original_data!C7</f>
        <v>U4</v>
      </c>
      <c r="D6" s="4">
        <f>Original_data!D7</f>
        <v>22</v>
      </c>
      <c r="E6" s="4">
        <f>Original_data!E7</f>
        <v>0.0514</v>
      </c>
      <c r="F6" s="4">
        <f>Original_data!F7</f>
        <v>0.96262</v>
      </c>
      <c r="G6" s="4">
        <f>Original_data!G7</f>
        <v>669997</v>
      </c>
      <c r="H6" s="4">
        <f>Original_data!H7</f>
        <v>0.1999</v>
      </c>
      <c r="I6" s="4">
        <f>Original_data!I7</f>
        <v>0.79865</v>
      </c>
      <c r="J6" s="4">
        <f>Original_data!J7</f>
        <v>0.34277</v>
      </c>
      <c r="K6" s="4">
        <f>Original_data!K7</f>
        <v>3.8036</v>
      </c>
      <c r="L6" s="4">
        <f>Original_data!L7</f>
        <v>25.484</v>
      </c>
      <c r="M6" s="4">
        <f>Original_data!M7</f>
        <v>0.9607</v>
      </c>
      <c r="N6" s="4">
        <f>Original_data!N7</f>
        <v>0.33812</v>
      </c>
      <c r="O6" t="str">
        <f>C6</f>
        <v>U4</v>
      </c>
      <c r="P6" s="1" t="str">
        <f>(TEXT(I6,"0.0%")&amp;CHAR(10)&amp;O6)</f>
        <v>79.9%
U4</v>
      </c>
    </row>
    <row r="7" spans="1:16" ht="30">
      <c r="A7" s="4">
        <f>Original_data!A8</f>
        <v>5</v>
      </c>
      <c r="B7" s="4" t="str">
        <f>Original_data!B8</f>
        <v>1: 1984/85-1988/89</v>
      </c>
      <c r="C7" s="4" t="str">
        <f>Original_data!C8</f>
        <v>U5</v>
      </c>
      <c r="D7" s="4">
        <f>Original_data!D8</f>
        <v>16</v>
      </c>
      <c r="E7" s="4">
        <f>Original_data!E8</f>
        <v>0.03738</v>
      </c>
      <c r="F7" s="4">
        <f>Original_data!F8</f>
        <v>1</v>
      </c>
      <c r="G7" s="4">
        <f>Original_data!G8</f>
        <v>674889</v>
      </c>
      <c r="H7" s="4">
        <f>Original_data!H8</f>
        <v>0.20135</v>
      </c>
      <c r="I7" s="4">
        <f>Original_data!I8</f>
        <v>1</v>
      </c>
      <c r="J7" s="4">
        <f>Original_data!J8</f>
        <v>0.50674</v>
      </c>
      <c r="K7" s="4">
        <f>Original_data!K8</f>
        <v>2.6637</v>
      </c>
      <c r="L7" s="4">
        <f>Original_data!L8</f>
        <v>17.977</v>
      </c>
      <c r="M7" s="4">
        <f>Original_data!M8</f>
        <v>1</v>
      </c>
      <c r="N7" s="4">
        <f>Original_data!N8</f>
        <v>0.50018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0.500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Original_data!A24</f>
        <v>21</v>
      </c>
      <c r="B3" s="4" t="str">
        <f>Original_data!B24</f>
        <v>5: 2004/05-2007/08</v>
      </c>
      <c r="C3" s="4" t="str">
        <f>Original_data!C24</f>
        <v>U1</v>
      </c>
      <c r="D3" s="4">
        <f>Original_data!D24</f>
        <v>88</v>
      </c>
      <c r="E3" s="4">
        <f>Original_data!E24</f>
        <v>0.52381</v>
      </c>
      <c r="F3" s="4">
        <f>Original_data!F24</f>
        <v>0.52381</v>
      </c>
      <c r="G3" s="4">
        <f>Original_data!G24</f>
        <v>567198</v>
      </c>
      <c r="H3" s="4">
        <f>Original_data!H24</f>
        <v>0.2003</v>
      </c>
      <c r="I3" s="4">
        <f>Original_data!I24</f>
        <v>0.2003</v>
      </c>
      <c r="J3" s="4">
        <f>Original_data!J24</f>
        <v>0</v>
      </c>
      <c r="K3" s="4">
        <f>Original_data!K24</f>
        <v>15.2641</v>
      </c>
      <c r="L3" s="4">
        <f>Original_data!L24</f>
        <v>86.578</v>
      </c>
      <c r="M3" s="4">
        <f>Original_data!M24</f>
        <v>0.52316</v>
      </c>
      <c r="N3" s="4">
        <f>Original_data!N24</f>
        <v>0</v>
      </c>
      <c r="O3" t="str">
        <f>C3</f>
        <v>U1</v>
      </c>
      <c r="P3" s="1" t="str">
        <f>(TEXT(I3,"0.0%")&amp;CHAR(10)&amp;O3)</f>
        <v>20.0%
U1</v>
      </c>
      <c r="Q3">
        <v>0.2</v>
      </c>
    </row>
    <row r="4" spans="1:17" ht="38.25">
      <c r="A4" s="4">
        <f>Original_data!A25</f>
        <v>22</v>
      </c>
      <c r="B4" s="4" t="str">
        <f>Original_data!B25</f>
        <v>5: 2004/05-2007/08</v>
      </c>
      <c r="C4" s="4" t="str">
        <f>Original_data!C25</f>
        <v>U2</v>
      </c>
      <c r="D4" s="4">
        <f>Original_data!D25</f>
        <v>26</v>
      </c>
      <c r="E4" s="4">
        <f>Original_data!E25</f>
        <v>0.15476</v>
      </c>
      <c r="F4" s="4">
        <f>Original_data!F25</f>
        <v>0.67857</v>
      </c>
      <c r="G4" s="4">
        <f>Original_data!G25</f>
        <v>565556</v>
      </c>
      <c r="H4" s="4">
        <f>Original_data!H25</f>
        <v>0.19972</v>
      </c>
      <c r="I4" s="4">
        <f>Original_data!I25</f>
        <v>0.40003</v>
      </c>
      <c r="J4" s="4">
        <f>Original_data!J25</f>
        <v>0.07362</v>
      </c>
      <c r="K4" s="4">
        <f>Original_data!K25</f>
        <v>4.4757</v>
      </c>
      <c r="L4" s="4">
        <f>Original_data!L25</f>
        <v>25.313</v>
      </c>
      <c r="M4" s="4">
        <f>Original_data!M25</f>
        <v>0.67612</v>
      </c>
      <c r="N4" s="4">
        <f>Original_data!N25</f>
        <v>0.07385</v>
      </c>
      <c r="O4" t="str">
        <f>C4</f>
        <v>U2</v>
      </c>
      <c r="P4" s="1" t="str">
        <f>(TEXT(I4,"0.0%")&amp;CHAR(10)&amp;O4)</f>
        <v>40.0%
U2</v>
      </c>
      <c r="Q4">
        <v>0.4</v>
      </c>
    </row>
    <row r="5" spans="1:17" ht="38.25">
      <c r="A5" s="4">
        <f>Original_data!A26</f>
        <v>23</v>
      </c>
      <c r="B5" s="4" t="str">
        <f>Original_data!B26</f>
        <v>5: 2004/05-2007/08</v>
      </c>
      <c r="C5" s="4" t="str">
        <f>Original_data!C26</f>
        <v>U3</v>
      </c>
      <c r="D5" s="4">
        <f>Original_data!D26</f>
        <v>27</v>
      </c>
      <c r="E5" s="4">
        <f>Original_data!E26</f>
        <v>0.16071</v>
      </c>
      <c r="F5" s="4">
        <f>Original_data!F26</f>
        <v>0.83929</v>
      </c>
      <c r="G5" s="4">
        <f>Original_data!G26</f>
        <v>565160</v>
      </c>
      <c r="H5" s="4">
        <f>Original_data!H26</f>
        <v>0.19958</v>
      </c>
      <c r="I5" s="4">
        <f>Original_data!I26</f>
        <v>0.59961</v>
      </c>
      <c r="J5" s="4">
        <f>Original_data!J26</f>
        <v>0.14476</v>
      </c>
      <c r="K5" s="4">
        <f>Original_data!K26</f>
        <v>4.6232</v>
      </c>
      <c r="L5" s="4">
        <f>Original_data!L26</f>
        <v>26.129</v>
      </c>
      <c r="M5" s="4">
        <f>Original_data!M26</f>
        <v>0.83401</v>
      </c>
      <c r="N5" s="4">
        <f>Original_data!N26</f>
        <v>0.14563</v>
      </c>
      <c r="O5" t="str">
        <f>C5</f>
        <v>U3</v>
      </c>
      <c r="P5" s="1" t="str">
        <f>(TEXT(I5,"0.0%")&amp;CHAR(10)&amp;O5)</f>
        <v>60.0%
U3</v>
      </c>
      <c r="Q5">
        <v>0.6</v>
      </c>
    </row>
    <row r="6" spans="1:17" ht="38.25">
      <c r="A6" s="4">
        <f>Original_data!A27</f>
        <v>24</v>
      </c>
      <c r="B6" s="4" t="str">
        <f>Original_data!B27</f>
        <v>5: 2004/05-2007/08</v>
      </c>
      <c r="C6" s="4" t="str">
        <f>Original_data!C27</f>
        <v>U4</v>
      </c>
      <c r="D6" s="4">
        <f>Original_data!D27</f>
        <v>18</v>
      </c>
      <c r="E6" s="4">
        <f>Original_data!E27</f>
        <v>0.10714</v>
      </c>
      <c r="F6" s="4">
        <f>Original_data!F27</f>
        <v>0.94643</v>
      </c>
      <c r="G6" s="4">
        <f>Original_data!G27</f>
        <v>565404</v>
      </c>
      <c r="H6" s="4">
        <f>Original_data!H27</f>
        <v>0.19967</v>
      </c>
      <c r="I6" s="4">
        <f>Original_data!I27</f>
        <v>0.79928</v>
      </c>
      <c r="J6" s="4">
        <f>Original_data!J27</f>
        <v>0.24809</v>
      </c>
      <c r="K6" s="4">
        <f>Original_data!K27</f>
        <v>3.2359</v>
      </c>
      <c r="L6" s="4">
        <f>Original_data!L27</f>
        <v>18.296</v>
      </c>
      <c r="M6" s="4">
        <f>Original_data!M27</f>
        <v>0.94457</v>
      </c>
      <c r="N6" s="4">
        <f>Original_data!N27</f>
        <v>0.24587</v>
      </c>
      <c r="O6" t="str">
        <f>C6</f>
        <v>U4</v>
      </c>
      <c r="P6" s="1" t="str">
        <f>(TEXT(I6,"0.0%")&amp;CHAR(10)&amp;O6)</f>
        <v>79.9%
U4</v>
      </c>
      <c r="Q6">
        <v>0.8</v>
      </c>
    </row>
    <row r="7" spans="1:17" ht="38.25">
      <c r="A7" s="4">
        <f>Original_data!A28</f>
        <v>25</v>
      </c>
      <c r="B7" s="4" t="str">
        <f>Original_data!B28</f>
        <v>5: 2004/05-2007/08</v>
      </c>
      <c r="C7" s="4" t="str">
        <f>Original_data!C28</f>
        <v>U5</v>
      </c>
      <c r="D7" s="4">
        <f>Original_data!D28</f>
        <v>9</v>
      </c>
      <c r="E7" s="4">
        <f>Original_data!E28</f>
        <v>0.05357</v>
      </c>
      <c r="F7" s="4">
        <f>Original_data!F28</f>
        <v>1</v>
      </c>
      <c r="G7" s="4">
        <f>Original_data!G28</f>
        <v>568385</v>
      </c>
      <c r="H7" s="4">
        <f>Original_data!H28</f>
        <v>0.20072</v>
      </c>
      <c r="I7" s="4">
        <f>Original_data!I28</f>
        <v>1</v>
      </c>
      <c r="J7" s="4">
        <f>Original_data!J28</f>
        <v>0.39525</v>
      </c>
      <c r="K7" s="4">
        <f>Original_data!K28</f>
        <v>1.6139</v>
      </c>
      <c r="L7" s="4">
        <f>Original_data!L28</f>
        <v>9.173</v>
      </c>
      <c r="M7" s="4">
        <f>Original_data!M28</f>
        <v>1</v>
      </c>
      <c r="N7" s="4">
        <f>Original_data!N28</f>
        <v>0.39116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/>
      <c r="N8" t="str">
        <f>FIXED(N7,3)</f>
        <v>0.391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6384" width="18.28125" style="0" customWidth="1"/>
  </cols>
  <sheetData>
    <row r="1" ht="15">
      <c r="A1" s="5" t="s">
        <v>20</v>
      </c>
    </row>
    <row r="2" ht="15">
      <c r="A2" s="2"/>
    </row>
    <row r="3" spans="1:14" ht="25.5">
      <c r="A3" s="4" t="s">
        <v>0</v>
      </c>
      <c r="B3" s="4" t="s">
        <v>14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15</v>
      </c>
      <c r="C4" s="1" t="s">
        <v>21</v>
      </c>
      <c r="D4" s="1">
        <v>251</v>
      </c>
      <c r="E4" s="1">
        <v>0.58645</v>
      </c>
      <c r="F4" s="1">
        <v>0.58645</v>
      </c>
      <c r="G4" s="1">
        <v>668135</v>
      </c>
      <c r="H4" s="1">
        <v>0.19934</v>
      </c>
      <c r="I4" s="1">
        <v>0.19934</v>
      </c>
      <c r="J4" s="1">
        <v>0</v>
      </c>
      <c r="K4" s="1">
        <v>39.9901</v>
      </c>
      <c r="L4" s="1">
        <v>267.188</v>
      </c>
      <c r="M4" s="1">
        <v>0.58406</v>
      </c>
      <c r="N4" s="1">
        <v>0</v>
      </c>
    </row>
    <row r="5" spans="1:14" ht="15">
      <c r="A5" s="4">
        <v>2</v>
      </c>
      <c r="B5" s="1" t="s">
        <v>15</v>
      </c>
      <c r="C5" s="1" t="s">
        <v>22</v>
      </c>
      <c r="D5" s="1">
        <v>93</v>
      </c>
      <c r="E5" s="1">
        <v>0.21729</v>
      </c>
      <c r="F5" s="1">
        <v>0.80374</v>
      </c>
      <c r="G5" s="1">
        <v>669599</v>
      </c>
      <c r="H5" s="1">
        <v>0.19978</v>
      </c>
      <c r="I5" s="1">
        <v>0.39912</v>
      </c>
      <c r="J5" s="1">
        <v>0.07384</v>
      </c>
      <c r="K5" s="1">
        <v>14.6055</v>
      </c>
      <c r="L5" s="1">
        <v>97.798</v>
      </c>
      <c r="M5" s="1">
        <v>0.79784</v>
      </c>
      <c r="N5" s="1">
        <v>0.07407</v>
      </c>
    </row>
    <row r="6" spans="1:14" ht="15">
      <c r="A6" s="4">
        <v>3</v>
      </c>
      <c r="B6" s="1" t="s">
        <v>15</v>
      </c>
      <c r="C6" s="1" t="s">
        <v>23</v>
      </c>
      <c r="D6" s="1">
        <v>46</v>
      </c>
      <c r="E6" s="1">
        <v>0.10748</v>
      </c>
      <c r="F6" s="1">
        <v>0.91121</v>
      </c>
      <c r="G6" s="1">
        <v>669118</v>
      </c>
      <c r="H6" s="1">
        <v>0.19963</v>
      </c>
      <c r="I6" s="1">
        <v>0.59875</v>
      </c>
      <c r="J6" s="1">
        <v>0.1914</v>
      </c>
      <c r="K6" s="1">
        <v>7.3264</v>
      </c>
      <c r="L6" s="1">
        <v>49.022</v>
      </c>
      <c r="M6" s="1">
        <v>0.905</v>
      </c>
      <c r="N6" s="1">
        <v>0.19057</v>
      </c>
    </row>
    <row r="7" spans="1:14" ht="15">
      <c r="A7" s="4">
        <v>4</v>
      </c>
      <c r="B7" s="1" t="s">
        <v>15</v>
      </c>
      <c r="C7" s="1" t="s">
        <v>24</v>
      </c>
      <c r="D7" s="1">
        <v>22</v>
      </c>
      <c r="E7" s="1">
        <v>0.0514</v>
      </c>
      <c r="F7" s="1">
        <v>0.96262</v>
      </c>
      <c r="G7" s="1">
        <v>669997</v>
      </c>
      <c r="H7" s="1">
        <v>0.1999</v>
      </c>
      <c r="I7" s="1">
        <v>0.79865</v>
      </c>
      <c r="J7" s="1">
        <v>0.34277</v>
      </c>
      <c r="K7" s="1">
        <v>3.8036</v>
      </c>
      <c r="L7" s="1">
        <v>25.484</v>
      </c>
      <c r="M7" s="1">
        <v>0.9607</v>
      </c>
      <c r="N7" s="1">
        <v>0.33812</v>
      </c>
    </row>
    <row r="8" spans="1:14" ht="15">
      <c r="A8" s="4">
        <v>5</v>
      </c>
      <c r="B8" s="1" t="s">
        <v>15</v>
      </c>
      <c r="C8" s="1" t="s">
        <v>25</v>
      </c>
      <c r="D8" s="1">
        <v>16</v>
      </c>
      <c r="E8" s="1">
        <v>0.03738</v>
      </c>
      <c r="F8" s="1">
        <v>1</v>
      </c>
      <c r="G8" s="1">
        <v>674889</v>
      </c>
      <c r="H8" s="1">
        <v>0.20135</v>
      </c>
      <c r="I8" s="1">
        <v>1</v>
      </c>
      <c r="J8" s="1">
        <v>0.50674</v>
      </c>
      <c r="K8" s="1">
        <v>2.6637</v>
      </c>
      <c r="L8" s="1">
        <v>17.977</v>
      </c>
      <c r="M8" s="1">
        <v>1</v>
      </c>
      <c r="N8" s="1">
        <v>0.50018</v>
      </c>
    </row>
    <row r="9" spans="1:14" ht="15">
      <c r="A9" s="4">
        <v>6</v>
      </c>
      <c r="B9" s="1" t="s">
        <v>16</v>
      </c>
      <c r="C9" s="1" t="s">
        <v>21</v>
      </c>
      <c r="D9" s="1">
        <v>192</v>
      </c>
      <c r="E9" s="1">
        <v>0.50526</v>
      </c>
      <c r="F9" s="1">
        <v>0.50526</v>
      </c>
      <c r="G9" s="1">
        <v>688879</v>
      </c>
      <c r="H9" s="1">
        <v>0.2001</v>
      </c>
      <c r="I9" s="1">
        <v>0.2001</v>
      </c>
      <c r="J9" s="1">
        <v>0</v>
      </c>
      <c r="K9" s="1">
        <v>27.7341</v>
      </c>
      <c r="L9" s="1">
        <v>191.054</v>
      </c>
      <c r="M9" s="1">
        <v>0.48766</v>
      </c>
      <c r="N9" s="1">
        <v>0</v>
      </c>
    </row>
    <row r="10" spans="1:14" ht="15">
      <c r="A10" s="4">
        <v>7</v>
      </c>
      <c r="B10" s="1" t="s">
        <v>16</v>
      </c>
      <c r="C10" s="1" t="s">
        <v>22</v>
      </c>
      <c r="D10" s="1">
        <v>54</v>
      </c>
      <c r="E10" s="1">
        <v>0.14211</v>
      </c>
      <c r="F10" s="1">
        <v>0.64737</v>
      </c>
      <c r="G10" s="1">
        <v>687556</v>
      </c>
      <c r="H10" s="1">
        <v>0.19972</v>
      </c>
      <c r="I10" s="1">
        <v>0.39982</v>
      </c>
      <c r="J10" s="1">
        <v>0.07247</v>
      </c>
      <c r="K10" s="1">
        <v>8.0303</v>
      </c>
      <c r="L10" s="1">
        <v>55.213</v>
      </c>
      <c r="M10" s="1">
        <v>0.62859</v>
      </c>
      <c r="N10" s="1">
        <v>0.06919</v>
      </c>
    </row>
    <row r="11" spans="1:14" ht="15">
      <c r="A11" s="4">
        <v>8</v>
      </c>
      <c r="B11" s="1" t="s">
        <v>16</v>
      </c>
      <c r="C11" s="1" t="s">
        <v>23</v>
      </c>
      <c r="D11" s="1">
        <v>78</v>
      </c>
      <c r="E11" s="1">
        <v>0.20526</v>
      </c>
      <c r="F11" s="1">
        <v>0.85263</v>
      </c>
      <c r="G11" s="1">
        <v>687952</v>
      </c>
      <c r="H11" s="1">
        <v>0.19983</v>
      </c>
      <c r="I11" s="1">
        <v>0.59965</v>
      </c>
      <c r="J11" s="1">
        <v>0.11977</v>
      </c>
      <c r="K11" s="1">
        <v>11.7094</v>
      </c>
      <c r="L11" s="1">
        <v>80.555</v>
      </c>
      <c r="M11" s="1">
        <v>0.8342</v>
      </c>
      <c r="N11" s="1">
        <v>0.1126</v>
      </c>
    </row>
    <row r="12" spans="1:14" ht="15">
      <c r="A12" s="4">
        <v>9</v>
      </c>
      <c r="B12" s="1" t="s">
        <v>16</v>
      </c>
      <c r="C12" s="1" t="s">
        <v>24</v>
      </c>
      <c r="D12" s="1">
        <v>38</v>
      </c>
      <c r="E12" s="1">
        <v>0.1</v>
      </c>
      <c r="F12" s="1">
        <v>0.95263</v>
      </c>
      <c r="G12" s="1">
        <v>687739</v>
      </c>
      <c r="H12" s="1">
        <v>0.19977</v>
      </c>
      <c r="I12" s="1">
        <v>0.79943</v>
      </c>
      <c r="J12" s="1">
        <v>0.23014</v>
      </c>
      <c r="K12" s="1">
        <v>6.5625</v>
      </c>
      <c r="L12" s="1">
        <v>45.133</v>
      </c>
      <c r="M12" s="1">
        <v>0.9494</v>
      </c>
      <c r="N12" s="1">
        <v>0.21017</v>
      </c>
    </row>
    <row r="13" spans="1:14" ht="15">
      <c r="A13" s="4">
        <v>10</v>
      </c>
      <c r="B13" s="1" t="s">
        <v>16</v>
      </c>
      <c r="C13" s="1" t="s">
        <v>25</v>
      </c>
      <c r="D13" s="1">
        <v>18</v>
      </c>
      <c r="E13" s="1">
        <v>0.04737</v>
      </c>
      <c r="F13" s="1">
        <v>1</v>
      </c>
      <c r="G13" s="1">
        <v>690503</v>
      </c>
      <c r="H13" s="1">
        <v>0.20057</v>
      </c>
      <c r="I13" s="1">
        <v>1</v>
      </c>
      <c r="J13" s="1">
        <v>0.38334</v>
      </c>
      <c r="K13" s="1">
        <v>2.871</v>
      </c>
      <c r="L13" s="1">
        <v>19.824</v>
      </c>
      <c r="M13" s="1">
        <v>1</v>
      </c>
      <c r="N13" s="1">
        <v>0.36014</v>
      </c>
    </row>
    <row r="14" spans="1:14" ht="15">
      <c r="A14" s="4">
        <v>11</v>
      </c>
      <c r="B14" s="1" t="s">
        <v>17</v>
      </c>
      <c r="C14" s="1" t="s">
        <v>21</v>
      </c>
      <c r="D14" s="1">
        <v>177</v>
      </c>
      <c r="E14" s="1">
        <v>0.53636</v>
      </c>
      <c r="F14" s="1">
        <v>0.53636</v>
      </c>
      <c r="G14" s="1">
        <v>695366</v>
      </c>
      <c r="H14" s="1">
        <v>0.2026</v>
      </c>
      <c r="I14" s="1">
        <v>0.2026</v>
      </c>
      <c r="J14" s="1">
        <v>0</v>
      </c>
      <c r="K14" s="1">
        <v>25.2493</v>
      </c>
      <c r="L14" s="1">
        <v>175.575</v>
      </c>
      <c r="M14" s="1">
        <v>0.52806</v>
      </c>
      <c r="N14" s="1">
        <v>0</v>
      </c>
    </row>
    <row r="15" spans="1:14" ht="15">
      <c r="A15" s="4">
        <v>12</v>
      </c>
      <c r="B15" s="1" t="s">
        <v>17</v>
      </c>
      <c r="C15" s="1" t="s">
        <v>22</v>
      </c>
      <c r="D15" s="1">
        <v>69</v>
      </c>
      <c r="E15" s="1">
        <v>0.20909</v>
      </c>
      <c r="F15" s="1">
        <v>0.74545</v>
      </c>
      <c r="G15" s="1">
        <v>686273</v>
      </c>
      <c r="H15" s="1">
        <v>0.19995</v>
      </c>
      <c r="I15" s="1">
        <v>0.40255</v>
      </c>
      <c r="J15" s="1">
        <v>0.06488</v>
      </c>
      <c r="K15" s="1">
        <v>9.8654</v>
      </c>
      <c r="L15" s="1">
        <v>67.704</v>
      </c>
      <c r="M15" s="1">
        <v>0.73168</v>
      </c>
      <c r="N15" s="1">
        <v>0.06433</v>
      </c>
    </row>
    <row r="16" spans="1:14" ht="15">
      <c r="A16" s="4">
        <v>13</v>
      </c>
      <c r="B16" s="1" t="s">
        <v>17</v>
      </c>
      <c r="C16" s="1" t="s">
        <v>23</v>
      </c>
      <c r="D16" s="1">
        <v>34</v>
      </c>
      <c r="E16" s="1">
        <v>0.10303</v>
      </c>
      <c r="F16" s="1">
        <v>0.84848</v>
      </c>
      <c r="G16" s="1">
        <v>685216</v>
      </c>
      <c r="H16" s="1">
        <v>0.19964</v>
      </c>
      <c r="I16" s="1">
        <v>0.60219</v>
      </c>
      <c r="J16" s="1">
        <v>0.17223</v>
      </c>
      <c r="K16" s="1">
        <v>5.1183</v>
      </c>
      <c r="L16" s="1">
        <v>35.071</v>
      </c>
      <c r="M16" s="1">
        <v>0.83716</v>
      </c>
      <c r="N16" s="1">
        <v>0.16794</v>
      </c>
    </row>
    <row r="17" spans="1:14" ht="15">
      <c r="A17" s="4">
        <v>14</v>
      </c>
      <c r="B17" s="1" t="s">
        <v>17</v>
      </c>
      <c r="C17" s="1" t="s">
        <v>24</v>
      </c>
      <c r="D17" s="1">
        <v>35</v>
      </c>
      <c r="E17" s="1">
        <v>0.10606</v>
      </c>
      <c r="F17" s="1">
        <v>0.95455</v>
      </c>
      <c r="G17" s="1">
        <v>686429</v>
      </c>
      <c r="H17" s="1">
        <v>0.19999</v>
      </c>
      <c r="I17" s="1">
        <v>0.80218</v>
      </c>
      <c r="J17" s="1">
        <v>0.27806</v>
      </c>
      <c r="K17" s="1">
        <v>5.4522</v>
      </c>
      <c r="L17" s="1">
        <v>37.425</v>
      </c>
      <c r="M17" s="1">
        <v>0.94972</v>
      </c>
      <c r="N17" s="1">
        <v>0.26759</v>
      </c>
    </row>
    <row r="18" spans="1:14" ht="15">
      <c r="A18" s="4">
        <v>15</v>
      </c>
      <c r="B18" s="1" t="s">
        <v>17</v>
      </c>
      <c r="C18" s="1" t="s">
        <v>25</v>
      </c>
      <c r="D18" s="1">
        <v>15</v>
      </c>
      <c r="E18" s="1">
        <v>0.04545</v>
      </c>
      <c r="F18" s="1">
        <v>1</v>
      </c>
      <c r="G18" s="1">
        <v>678971</v>
      </c>
      <c r="H18" s="1">
        <v>0.19782</v>
      </c>
      <c r="I18" s="1">
        <v>1</v>
      </c>
      <c r="J18" s="1">
        <v>0.43042</v>
      </c>
      <c r="K18" s="1">
        <v>2.462</v>
      </c>
      <c r="L18" s="1">
        <v>16.717</v>
      </c>
      <c r="M18" s="1">
        <v>1</v>
      </c>
      <c r="N18" s="1">
        <v>0.41513</v>
      </c>
    </row>
    <row r="19" spans="1:14" ht="15">
      <c r="A19" s="4">
        <v>16</v>
      </c>
      <c r="B19" s="1" t="s">
        <v>18</v>
      </c>
      <c r="C19" s="1" t="s">
        <v>21</v>
      </c>
      <c r="D19" s="1">
        <v>181</v>
      </c>
      <c r="E19" s="1">
        <v>0.56211</v>
      </c>
      <c r="F19" s="1">
        <v>0.56211</v>
      </c>
      <c r="G19" s="1">
        <v>695589</v>
      </c>
      <c r="H19" s="1">
        <v>0.20003</v>
      </c>
      <c r="I19" s="1">
        <v>0.20003</v>
      </c>
      <c r="J19" s="1">
        <v>0</v>
      </c>
      <c r="K19" s="1">
        <v>24.967</v>
      </c>
      <c r="L19" s="1">
        <v>173.668</v>
      </c>
      <c r="M19" s="1">
        <v>0.55066</v>
      </c>
      <c r="N19" s="1">
        <v>0</v>
      </c>
    </row>
    <row r="20" spans="1:14" ht="15">
      <c r="A20" s="4">
        <v>17</v>
      </c>
      <c r="B20" s="1" t="s">
        <v>18</v>
      </c>
      <c r="C20" s="1" t="s">
        <v>22</v>
      </c>
      <c r="D20" s="1">
        <v>51</v>
      </c>
      <c r="E20" s="1">
        <v>0.15839</v>
      </c>
      <c r="F20" s="1">
        <v>0.7205</v>
      </c>
      <c r="G20" s="1">
        <v>695690</v>
      </c>
      <c r="H20" s="1">
        <v>0.20006</v>
      </c>
      <c r="I20" s="1">
        <v>0.40009</v>
      </c>
      <c r="J20" s="1">
        <v>0.08077</v>
      </c>
      <c r="K20" s="1">
        <v>7.5194</v>
      </c>
      <c r="L20" s="1">
        <v>52.311</v>
      </c>
      <c r="M20" s="1">
        <v>0.71652</v>
      </c>
      <c r="N20" s="1">
        <v>0.07699</v>
      </c>
    </row>
    <row r="21" spans="1:14" ht="15">
      <c r="A21" s="4">
        <v>18</v>
      </c>
      <c r="B21" s="1" t="s">
        <v>18</v>
      </c>
      <c r="C21" s="1" t="s">
        <v>23</v>
      </c>
      <c r="D21" s="1">
        <v>58</v>
      </c>
      <c r="E21" s="1">
        <v>0.18012</v>
      </c>
      <c r="F21" s="1">
        <v>0.90062</v>
      </c>
      <c r="G21" s="1">
        <v>695582</v>
      </c>
      <c r="H21" s="1">
        <v>0.20003</v>
      </c>
      <c r="I21" s="1">
        <v>0.60012</v>
      </c>
      <c r="J21" s="1">
        <v>0.15283</v>
      </c>
      <c r="K21" s="1">
        <v>7.9979</v>
      </c>
      <c r="L21" s="1">
        <v>55.632</v>
      </c>
      <c r="M21" s="1">
        <v>0.89292</v>
      </c>
      <c r="N21" s="1">
        <v>0.14974</v>
      </c>
    </row>
    <row r="22" spans="1:14" ht="15">
      <c r="A22" s="4">
        <v>19</v>
      </c>
      <c r="B22" s="1" t="s">
        <v>18</v>
      </c>
      <c r="C22" s="1" t="s">
        <v>24</v>
      </c>
      <c r="D22" s="1">
        <v>18</v>
      </c>
      <c r="E22" s="1">
        <v>0.0559</v>
      </c>
      <c r="F22" s="1">
        <v>0.95652</v>
      </c>
      <c r="G22" s="1">
        <v>695529</v>
      </c>
      <c r="H22" s="1">
        <v>0.20001</v>
      </c>
      <c r="I22" s="1">
        <v>0.80014</v>
      </c>
      <c r="J22" s="1">
        <v>0.29942</v>
      </c>
      <c r="K22" s="1">
        <v>2.734</v>
      </c>
      <c r="L22" s="1">
        <v>19.016</v>
      </c>
      <c r="M22" s="1">
        <v>0.95321</v>
      </c>
      <c r="N22" s="1">
        <v>0.29215</v>
      </c>
    </row>
    <row r="23" spans="1:14" ht="15">
      <c r="A23" s="4">
        <v>20</v>
      </c>
      <c r="B23" s="1" t="s">
        <v>18</v>
      </c>
      <c r="C23" s="1" t="s">
        <v>25</v>
      </c>
      <c r="D23" s="1">
        <v>14</v>
      </c>
      <c r="E23" s="1">
        <v>0.04348</v>
      </c>
      <c r="F23" s="1">
        <v>1</v>
      </c>
      <c r="G23" s="1">
        <v>695001</v>
      </c>
      <c r="H23" s="1">
        <v>0.19986</v>
      </c>
      <c r="I23" s="1">
        <v>1</v>
      </c>
      <c r="J23" s="1">
        <v>0.4558</v>
      </c>
      <c r="K23" s="1">
        <v>2.1232</v>
      </c>
      <c r="L23" s="1">
        <v>14.756</v>
      </c>
      <c r="M23" s="1">
        <v>1</v>
      </c>
      <c r="N23" s="1">
        <v>0.44523</v>
      </c>
    </row>
    <row r="24" spans="1:14" ht="15">
      <c r="A24" s="4">
        <v>21</v>
      </c>
      <c r="B24" s="1" t="s">
        <v>19</v>
      </c>
      <c r="C24" s="1" t="s">
        <v>21</v>
      </c>
      <c r="D24" s="1">
        <v>88</v>
      </c>
      <c r="E24" s="1">
        <v>0.52381</v>
      </c>
      <c r="F24" s="1">
        <v>0.52381</v>
      </c>
      <c r="G24" s="1">
        <v>567198</v>
      </c>
      <c r="H24" s="1">
        <v>0.2003</v>
      </c>
      <c r="I24" s="1">
        <v>0.2003</v>
      </c>
      <c r="J24" s="1">
        <v>0</v>
      </c>
      <c r="K24" s="1">
        <v>15.2641</v>
      </c>
      <c r="L24" s="1">
        <v>86.578</v>
      </c>
      <c r="M24" s="1">
        <v>0.52316</v>
      </c>
      <c r="N24" s="1">
        <v>0</v>
      </c>
    </row>
    <row r="25" spans="1:14" ht="15">
      <c r="A25" s="4">
        <v>22</v>
      </c>
      <c r="B25" s="1" t="s">
        <v>19</v>
      </c>
      <c r="C25" s="1" t="s">
        <v>22</v>
      </c>
      <c r="D25" s="1">
        <v>26</v>
      </c>
      <c r="E25" s="1">
        <v>0.15476</v>
      </c>
      <c r="F25" s="1">
        <v>0.67857</v>
      </c>
      <c r="G25" s="1">
        <v>565556</v>
      </c>
      <c r="H25" s="1">
        <v>0.19972</v>
      </c>
      <c r="I25" s="1">
        <v>0.40003</v>
      </c>
      <c r="J25" s="1">
        <v>0.07362</v>
      </c>
      <c r="K25" s="1">
        <v>4.4757</v>
      </c>
      <c r="L25" s="1">
        <v>25.313</v>
      </c>
      <c r="M25" s="1">
        <v>0.67612</v>
      </c>
      <c r="N25" s="1">
        <v>0.07385</v>
      </c>
    </row>
    <row r="26" spans="1:14" ht="15">
      <c r="A26" s="4">
        <v>23</v>
      </c>
      <c r="B26" s="1" t="s">
        <v>19</v>
      </c>
      <c r="C26" s="1" t="s">
        <v>23</v>
      </c>
      <c r="D26" s="1">
        <v>27</v>
      </c>
      <c r="E26" s="1">
        <v>0.16071</v>
      </c>
      <c r="F26" s="1">
        <v>0.83929</v>
      </c>
      <c r="G26" s="1">
        <v>565160</v>
      </c>
      <c r="H26" s="1">
        <v>0.19958</v>
      </c>
      <c r="I26" s="1">
        <v>0.59961</v>
      </c>
      <c r="J26" s="1">
        <v>0.14476</v>
      </c>
      <c r="K26" s="1">
        <v>4.6232</v>
      </c>
      <c r="L26" s="1">
        <v>26.129</v>
      </c>
      <c r="M26" s="1">
        <v>0.83401</v>
      </c>
      <c r="N26" s="1">
        <v>0.14563</v>
      </c>
    </row>
    <row r="27" spans="1:14" ht="15">
      <c r="A27" s="4">
        <v>24</v>
      </c>
      <c r="B27" s="1" t="s">
        <v>19</v>
      </c>
      <c r="C27" s="1" t="s">
        <v>24</v>
      </c>
      <c r="D27" s="1">
        <v>18</v>
      </c>
      <c r="E27" s="1">
        <v>0.10714</v>
      </c>
      <c r="F27" s="1">
        <v>0.94643</v>
      </c>
      <c r="G27" s="1">
        <v>565404</v>
      </c>
      <c r="H27" s="1">
        <v>0.19967</v>
      </c>
      <c r="I27" s="1">
        <v>0.79928</v>
      </c>
      <c r="J27" s="1">
        <v>0.24809</v>
      </c>
      <c r="K27" s="1">
        <v>3.2359</v>
      </c>
      <c r="L27" s="1">
        <v>18.296</v>
      </c>
      <c r="M27" s="1">
        <v>0.94457</v>
      </c>
      <c r="N27" s="1">
        <v>0.24587</v>
      </c>
    </row>
    <row r="28" spans="1:14" ht="15">
      <c r="A28" s="4">
        <v>25</v>
      </c>
      <c r="B28" s="1" t="s">
        <v>19</v>
      </c>
      <c r="C28" s="1" t="s">
        <v>25</v>
      </c>
      <c r="D28" s="1">
        <v>9</v>
      </c>
      <c r="E28" s="1">
        <v>0.05357</v>
      </c>
      <c r="F28" s="1">
        <v>1</v>
      </c>
      <c r="G28" s="1">
        <v>568385</v>
      </c>
      <c r="H28" s="1">
        <v>0.20072</v>
      </c>
      <c r="I28" s="1">
        <v>1</v>
      </c>
      <c r="J28" s="1">
        <v>0.39525</v>
      </c>
      <c r="K28" s="1">
        <v>1.6139</v>
      </c>
      <c r="L28" s="1">
        <v>9.173</v>
      </c>
      <c r="M28" s="1">
        <v>1</v>
      </c>
      <c r="N28" s="1">
        <v>0.39116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2010-02-24T21:55:06Z</cp:lastPrinted>
  <dcterms:created xsi:type="dcterms:W3CDTF">2009-11-25T16:19:17Z</dcterms:created>
  <dcterms:modified xsi:type="dcterms:W3CDTF">2010-11-05T15:52:30Z</dcterms:modified>
  <cp:category/>
  <cp:version/>
  <cp:contentType/>
  <cp:contentStatus/>
</cp:coreProperties>
</file>