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191" windowWidth="6195" windowHeight="9045" activeTab="0"/>
  </bookViews>
  <sheets>
    <sheet name="Continuity_care_Lorenz_rural_T1" sheetId="1" r:id="rId1"/>
    <sheet name="Cont_Care_Lorenz_rural_T12" sheetId="2" r:id="rId2"/>
    <sheet name="Rural_data_T1" sheetId="3" r:id="rId3"/>
    <sheet name="Rural_data_T12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<sst xmlns="http://schemas.openxmlformats.org/spreadsheetml/2006/main" count="147" uniqueCount="34">
  <si>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</si>
  <si>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</si>
  <si>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</si>
  <si>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</si>
  <si>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</si>
  <si>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</si>
  <si>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</si>
  <si>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</si>
  <si>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</si>
  <si>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</si>
  <si>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</si>
  <si>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</si>
  <si>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</si>
  <si>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</si>
  <si>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R1</t>
  </si>
  <si>
    <t>R2</t>
  </si>
  <si>
    <t>R3</t>
  </si>
  <si>
    <t>R4</t>
  </si>
  <si>
    <t>R5</t>
  </si>
  <si>
    <t>Continuity of Care Rates (per 100 popn.): 1984/85-85/86 to 2006/07-07/08</t>
  </si>
  <si>
    <t>RURAL: Crude and Adjusted Lorenz Curve and GINI coefficient for Continuity of Care</t>
  </si>
  <si>
    <t>time</t>
  </si>
  <si>
    <t>01:84/85-85/86</t>
  </si>
  <si>
    <t>02:86/87-87/88</t>
  </si>
  <si>
    <t>03:88/89-89/90</t>
  </si>
  <si>
    <t>04:90/91-91/92</t>
  </si>
  <si>
    <t>05:92/93-93/94</t>
  </si>
  <si>
    <t>06:94/95-95/96</t>
  </si>
  <si>
    <t>07:96/97-97/98</t>
  </si>
  <si>
    <t>08:98/99-99/00</t>
  </si>
  <si>
    <t>09:00/01-01/02</t>
  </si>
  <si>
    <t>10:02/03-03/04</t>
  </si>
  <si>
    <t>11:04/05-05/06</t>
  </si>
  <si>
    <t>12:06/07-07/08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</si>
</sst>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0"/>
      <color indexed="8"/>
      <name val="Franklin Gothic Book"/>
      <family val="2"/>
    </font>
    <font>
      <b/>
      <sz val="10"/>
      <color indexed="8"/>
      <name val="Univers 45 Light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Univers 45 Light"/>
      <family val="0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11"/>
      <color indexed="8"/>
      <name val="Univers 45 Light"/>
      <family val="0"/>
    </font>
    <font>
      <sz val="8"/>
      <color indexed="8"/>
      <name val="Univers 45 Light"/>
      <family val="0"/>
    </font>
    <font>
      <sz val="10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Cambria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  <font>
      <b/>
      <sz val="10"/>
      <color theme="1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3" fillId="0" borderId="0" xfId="0" applyFont="1" applyAlignment="1">
      <alignment horizontal="center" vertical="center" wrapText="1"/>
    </xf>
    <xf numFmtId="22" fontId="43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6.3: Adjusted Lorenz Curve for Continuity of Care in Rural Areas 1984/85-1985/86  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Adjusted by (2006/07-2007/08) age &amp; sex,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percent of residents with at least 50% of visits to the same physician</a:t>
            </a:r>
          </a:p>
        </c:rich>
      </c:tx>
      <c:layout>
        <c:manualLayout>
          <c:xMode val="factor"/>
          <c:yMode val="factor"/>
          <c:x val="0.021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75"/>
          <c:w val="0.9395"/>
          <c:h val="0.730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Rural_data_T1!$I$2:$I$7</c:f>
              <c:numCache>
                <c:ptCount val="6"/>
                <c:pt idx="0">
                  <c:v>0</c:v>
                </c:pt>
                <c:pt idx="1">
                  <c:v>0.18085</c:v>
                </c:pt>
                <c:pt idx="2">
                  <c:v>0.38914</c:v>
                </c:pt>
                <c:pt idx="3">
                  <c:v>0.59522</c:v>
                </c:pt>
                <c:pt idx="4">
                  <c:v>0.79701</c:v>
                </c:pt>
                <c:pt idx="5">
                  <c:v>1</c:v>
                </c:pt>
              </c:numCache>
            </c:numRef>
          </c:xVal>
          <c:yVal>
            <c:numRef>
              <c:f>Rural_data_T1!$M$2:$M$7</c:f>
              <c:numCache>
                <c:ptCount val="6"/>
                <c:pt idx="0">
                  <c:v>0</c:v>
                </c:pt>
                <c:pt idx="1">
                  <c:v>0.16434</c:v>
                </c:pt>
                <c:pt idx="2">
                  <c:v>0.36394</c:v>
                </c:pt>
                <c:pt idx="3">
                  <c:v>0.58067</c:v>
                </c:pt>
                <c:pt idx="4">
                  <c:v>0.78963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Rural_data_T12!$Q$2:$Q$7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Rural_data_T12!$Q$2:$Q$7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63849542"/>
        <c:axId val="37774967"/>
      </c:scatterChart>
      <c:valAx>
        <c:axId val="6384954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7774967"/>
        <c:crosses val="autoZero"/>
        <c:crossBetween val="midCat"/>
        <c:dispUnits/>
        <c:majorUnit val="0.2"/>
      </c:valAx>
      <c:valAx>
        <c:axId val="3777496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Cumulative Percent of Residents with at least 50% of visits to the same physician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49542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25"/>
          <c:y val="0.9165"/>
          <c:w val="0.357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6.4: Adjusted Lorenz Curve for Continuity of Care in Rural Areas 2006/07-2007/08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Adjusted by (2006/07-2007/08) age &amp; sex,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percent of residents with at least 50% of visits to the same physician</a:t>
            </a:r>
          </a:p>
        </c:rich>
      </c:tx>
      <c:layout>
        <c:manualLayout>
          <c:xMode val="factor"/>
          <c:yMode val="factor"/>
          <c:x val="0.026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755"/>
          <c:w val="0.9407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Rural_data_T12!$I$2:$I$7</c:f>
              <c:numCache>
                <c:ptCount val="6"/>
                <c:pt idx="0">
                  <c:v>0</c:v>
                </c:pt>
                <c:pt idx="1">
                  <c:v>0.18333</c:v>
                </c:pt>
                <c:pt idx="2">
                  <c:v>0.3769</c:v>
                </c:pt>
                <c:pt idx="3">
                  <c:v>0.58437</c:v>
                </c:pt>
                <c:pt idx="4">
                  <c:v>0.79104</c:v>
                </c:pt>
                <c:pt idx="5">
                  <c:v>1</c:v>
                </c:pt>
              </c:numCache>
            </c:numRef>
          </c:xVal>
          <c:yVal>
            <c:numRef>
              <c:f>Rural_data_T12!$M$2:$M$7</c:f>
              <c:numCache>
                <c:ptCount val="6"/>
                <c:pt idx="0">
                  <c:v>0</c:v>
                </c:pt>
                <c:pt idx="1">
                  <c:v>0.16337</c:v>
                </c:pt>
                <c:pt idx="2">
                  <c:v>0.3486</c:v>
                </c:pt>
                <c:pt idx="3">
                  <c:v>0.55605</c:v>
                </c:pt>
                <c:pt idx="4">
                  <c:v>0.77641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Rural_data_T12!$Q$2:$Q$7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Rural_data_T12!$Q$2:$Q$7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4430384"/>
        <c:axId val="39873457"/>
      </c:scatterChart>
      <c:valAx>
        <c:axId val="443038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9873457"/>
        <c:crosses val="autoZero"/>
        <c:crossBetween val="midCat"/>
        <c:dispUnits/>
        <c:majorUnit val="0.2"/>
      </c:valAx>
      <c:valAx>
        <c:axId val="3987345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Cumulative Percent of Residents with at least 50% of visits to the same physician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0384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45"/>
          <c:y val="0.91225"/>
          <c:w val="0.356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0.78775</cdr:y>
    </cdr:from>
    <cdr:to>
      <cdr:x>0.30525</cdr:x>
      <cdr:y>0.868</cdr:y>
    </cdr:to>
    <cdr:sp textlink="Rural_data_T1!$P$3">
      <cdr:nvSpPr>
        <cdr:cNvPr id="1" name="TextBox 4"/>
        <cdr:cNvSpPr txBox="1">
          <a:spLocks noChangeArrowheads="1"/>
        </cdr:cNvSpPr>
      </cdr:nvSpPr>
      <cdr:spPr>
        <a:xfrm>
          <a:off x="1962150" y="5019675"/>
          <a:ext cx="704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af8dc040-84dd-4cb2-b515-a3a32f0f948c}" type="TxLink">
            <a:rPr lang="en-US" cap="none" sz="1200" b="0" i="0" u="none" baseline="0">
              <a:solidFill>
                <a:srgbClr val="000000"/>
              </a:solidFill>
            </a:rPr>
            <a:t>18.1%
R1</a:t>
          </a:fld>
        </a:p>
      </cdr:txBody>
    </cdr:sp>
  </cdr:relSizeAnchor>
  <cdr:relSizeAnchor xmlns:cdr="http://schemas.openxmlformats.org/drawingml/2006/chartDrawing">
    <cdr:from>
      <cdr:x>0.3945</cdr:x>
      <cdr:y>0.789</cdr:y>
    </cdr:from>
    <cdr:to>
      <cdr:x>0.476</cdr:x>
      <cdr:y>0.85925</cdr:y>
    </cdr:to>
    <cdr:sp textlink="Rural_data_T1!$P$4">
      <cdr:nvSpPr>
        <cdr:cNvPr id="2" name="TextBox 1"/>
        <cdr:cNvSpPr txBox="1">
          <a:spLocks noChangeArrowheads="1"/>
        </cdr:cNvSpPr>
      </cdr:nvSpPr>
      <cdr:spPr>
        <a:xfrm>
          <a:off x="3448050" y="5019675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cabef14-9072-4abb-8a38-d994e12e99a8}" type="TxLink">
            <a:rPr lang="en-US" cap="none" sz="1200" b="0" i="0" u="none" baseline="0">
              <a:solidFill>
                <a:srgbClr val="000000"/>
              </a:solidFill>
            </a:rPr>
            <a:t>38.9%
R2</a:t>
          </a:fld>
        </a:p>
      </cdr:txBody>
    </cdr:sp>
  </cdr:relSizeAnchor>
  <cdr:relSizeAnchor xmlns:cdr="http://schemas.openxmlformats.org/drawingml/2006/chartDrawing">
    <cdr:from>
      <cdr:x>0.56625</cdr:x>
      <cdr:y>0.78775</cdr:y>
    </cdr:from>
    <cdr:to>
      <cdr:x>0.6475</cdr:x>
      <cdr:y>0.85775</cdr:y>
    </cdr:to>
    <cdr:sp textlink="Rural_data_T1!$P$5">
      <cdr:nvSpPr>
        <cdr:cNvPr id="3" name="TextBox 1"/>
        <cdr:cNvSpPr txBox="1">
          <a:spLocks noChangeArrowheads="1"/>
        </cdr:cNvSpPr>
      </cdr:nvSpPr>
      <cdr:spPr>
        <a:xfrm>
          <a:off x="4943475" y="5019675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d441cd2-0133-40e9-bb28-a4d7bcfad64c}" type="TxLink">
            <a:rPr lang="en-US" cap="none" sz="1200" b="0" i="0" u="none" baseline="0">
              <a:solidFill>
                <a:srgbClr val="000000"/>
              </a:solidFill>
            </a:rPr>
            <a:t>59.5%
R3</a:t>
          </a:fld>
        </a:p>
      </cdr:txBody>
    </cdr:sp>
  </cdr:relSizeAnchor>
  <cdr:relSizeAnchor xmlns:cdr="http://schemas.openxmlformats.org/drawingml/2006/chartDrawing">
    <cdr:from>
      <cdr:x>0.736</cdr:x>
      <cdr:y>0.79025</cdr:y>
    </cdr:from>
    <cdr:to>
      <cdr:x>0.8165</cdr:x>
      <cdr:y>0.8605</cdr:y>
    </cdr:to>
    <cdr:sp textlink="Rural_data_T1!$P$6">
      <cdr:nvSpPr>
        <cdr:cNvPr id="4" name="TextBox 1"/>
        <cdr:cNvSpPr txBox="1">
          <a:spLocks noChangeArrowheads="1"/>
        </cdr:cNvSpPr>
      </cdr:nvSpPr>
      <cdr:spPr>
        <a:xfrm>
          <a:off x="6429375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ec7de33-1f42-4bc5-af83-a909241be9cf}" type="TxLink">
            <a:rPr lang="en-US" cap="none" sz="1200" b="0" i="0" u="none" baseline="0">
              <a:solidFill>
                <a:srgbClr val="000000"/>
              </a:solidFill>
            </a:rPr>
            <a:t>79.7%
R4</a:t>
          </a:fld>
        </a:p>
      </cdr:txBody>
    </cdr:sp>
  </cdr:relSizeAnchor>
  <cdr:relSizeAnchor xmlns:cdr="http://schemas.openxmlformats.org/drawingml/2006/chartDrawing">
    <cdr:from>
      <cdr:x>0.904</cdr:x>
      <cdr:y>0.789</cdr:y>
    </cdr:from>
    <cdr:to>
      <cdr:x>0.9915</cdr:x>
      <cdr:y>0.85925</cdr:y>
    </cdr:to>
    <cdr:sp textlink="Rural_data_T1!$P$7">
      <cdr:nvSpPr>
        <cdr:cNvPr id="5" name="TextBox 1"/>
        <cdr:cNvSpPr txBox="1">
          <a:spLocks noChangeArrowheads="1"/>
        </cdr:cNvSpPr>
      </cdr:nvSpPr>
      <cdr:spPr>
        <a:xfrm>
          <a:off x="7896225" y="5019675"/>
          <a:ext cx="762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159ed42-4b82-443f-a9bc-8edfeb6a95d0}" type="TxLink">
            <a:rPr lang="en-US" cap="none" sz="1200" b="0" i="0" u="none" baseline="0">
              <a:solidFill>
                <a:srgbClr val="000000"/>
              </a:solidFill>
            </a:rPr>
            <a:t>100.0%
R5</a:t>
          </a:fld>
        </a:p>
      </cdr:txBody>
    </cdr:sp>
  </cdr:relSizeAnchor>
  <cdr:relSizeAnchor xmlns:cdr="http://schemas.openxmlformats.org/drawingml/2006/chartDrawing">
    <cdr:from>
      <cdr:x>0.7255</cdr:x>
      <cdr:y>0.97125</cdr:y>
    </cdr:from>
    <cdr:to>
      <cdr:x>1</cdr:x>
      <cdr:y>1</cdr:y>
    </cdr:to>
    <cdr:sp>
      <cdr:nvSpPr>
        <cdr:cNvPr id="6" name="TextBox 10"/>
        <cdr:cNvSpPr txBox="1">
          <a:spLocks noChangeArrowheads="1"/>
        </cdr:cNvSpPr>
      </cdr:nvSpPr>
      <cdr:spPr>
        <a:xfrm>
          <a:off x="6343650" y="6181725"/>
          <a:ext cx="2400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Manitoba Centre for Health Policy, 2010</a:t>
          </a:r>
        </a:p>
      </cdr:txBody>
    </cdr:sp>
  </cdr:relSizeAnchor>
  <cdr:relSizeAnchor xmlns:cdr="http://schemas.openxmlformats.org/drawingml/2006/chartDrawing">
    <cdr:from>
      <cdr:x>0.68</cdr:x>
      <cdr:y>0.74025</cdr:y>
    </cdr:from>
    <cdr:to>
      <cdr:x>0.989</cdr:x>
      <cdr:y>0.77525</cdr:y>
    </cdr:to>
    <cdr:sp>
      <cdr:nvSpPr>
        <cdr:cNvPr id="7" name="TextBox 11"/>
        <cdr:cNvSpPr txBox="1">
          <a:spLocks noChangeArrowheads="1"/>
        </cdr:cNvSpPr>
      </cdr:nvSpPr>
      <cdr:spPr>
        <a:xfrm>
          <a:off x="5943600" y="4714875"/>
          <a:ext cx="2705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GINI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= 0.026   (95% Cl 0.021, 0.030)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0.24325</cdr:x>
      <cdr:y>0.79025</cdr:y>
    </cdr:from>
    <cdr:to>
      <cdr:x>0.323</cdr:x>
      <cdr:y>0.861</cdr:y>
    </cdr:to>
    <cdr:sp textlink="Rural_data_T12!$P$3">
      <cdr:nvSpPr>
        <cdr:cNvPr id="1" name="TextBox 1"/>
        <cdr:cNvSpPr txBox="1">
          <a:spLocks noChangeArrowheads="1"/>
        </cdr:cNvSpPr>
      </cdr:nvSpPr>
      <cdr:spPr>
        <a:xfrm>
          <a:off x="212407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ff663b2-f572-4d3b-98c6-0a545f16a0f5}" type="TxLink">
            <a:rPr lang="en-US" cap="none" sz="1200" b="0" i="0" u="none" baseline="0">
              <a:solidFill>
                <a:srgbClr val="000000"/>
              </a:solidFill>
            </a:rPr>
            <a:t>18.3%
R1</a:t>
          </a:fld>
        </a:p>
      </cdr:txBody>
    </cdr:sp>
  </cdr:relSizeAnchor>
  <cdr:relSizeAnchor xmlns:cdr="http://schemas.openxmlformats.org/drawingml/2006/chartDrawing">
    <cdr:from>
      <cdr:x>0.41</cdr:x>
      <cdr:y>0.7895</cdr:y>
    </cdr:from>
    <cdr:to>
      <cdr:x>0.48975</cdr:x>
      <cdr:y>0.85975</cdr:y>
    </cdr:to>
    <cdr:sp textlink="Rural_data_T12!$P$4">
      <cdr:nvSpPr>
        <cdr:cNvPr id="2" name="TextBox 1"/>
        <cdr:cNvSpPr txBox="1">
          <a:spLocks noChangeArrowheads="1"/>
        </cdr:cNvSpPr>
      </cdr:nvSpPr>
      <cdr:spPr>
        <a:xfrm>
          <a:off x="3581400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7f0720e-c238-4404-954e-575c56527ad0}" type="TxLink">
            <a:rPr lang="en-US" cap="none" sz="1200" b="0" i="0" u="none" baseline="0">
              <a:solidFill>
                <a:srgbClr val="000000"/>
              </a:solidFill>
            </a:rPr>
            <a:t>37.7%
R2</a:t>
          </a:fld>
        </a:p>
      </cdr:txBody>
    </cdr:sp>
  </cdr:relSizeAnchor>
  <cdr:relSizeAnchor xmlns:cdr="http://schemas.openxmlformats.org/drawingml/2006/chartDrawing">
    <cdr:from>
      <cdr:x>0.581</cdr:x>
      <cdr:y>0.7895</cdr:y>
    </cdr:from>
    <cdr:to>
      <cdr:x>0.66075</cdr:x>
      <cdr:y>0.85975</cdr:y>
    </cdr:to>
    <cdr:sp textlink="Rural_data_T12!$P$5">
      <cdr:nvSpPr>
        <cdr:cNvPr id="3" name="TextBox 1"/>
        <cdr:cNvSpPr txBox="1">
          <a:spLocks noChangeArrowheads="1"/>
        </cdr:cNvSpPr>
      </cdr:nvSpPr>
      <cdr:spPr>
        <a:xfrm>
          <a:off x="507682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213d653-32f5-4da3-a58d-76c822e6c351}" type="TxLink">
            <a:rPr lang="en-US" cap="none" sz="1200" b="0" i="0" u="none" baseline="0">
              <a:solidFill>
                <a:srgbClr val="000000"/>
              </a:solidFill>
            </a:rPr>
            <a:t>58.4%
R3</a:t>
          </a:fld>
        </a:p>
      </cdr:txBody>
    </cdr:sp>
  </cdr:relSizeAnchor>
  <cdr:relSizeAnchor xmlns:cdr="http://schemas.openxmlformats.org/drawingml/2006/chartDrawing">
    <cdr:from>
      <cdr:x>0.74775</cdr:x>
      <cdr:y>0.7895</cdr:y>
    </cdr:from>
    <cdr:to>
      <cdr:x>0.8275</cdr:x>
      <cdr:y>0.85975</cdr:y>
    </cdr:to>
    <cdr:sp textlink="Rural_data_T12!$P$6">
      <cdr:nvSpPr>
        <cdr:cNvPr id="4" name="TextBox 1"/>
        <cdr:cNvSpPr txBox="1">
          <a:spLocks noChangeArrowheads="1"/>
        </cdr:cNvSpPr>
      </cdr:nvSpPr>
      <cdr:spPr>
        <a:xfrm>
          <a:off x="654367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53863eb-a76d-4aef-abfb-d6a253cd58e3}" type="TxLink">
            <a:rPr lang="en-US" cap="none" sz="1200" b="0" i="0" u="none" baseline="0">
              <a:solidFill>
                <a:srgbClr val="000000"/>
              </a:solidFill>
            </a:rPr>
            <a:t>79.1%
R4</a:t>
          </a:fld>
        </a:p>
      </cdr:txBody>
    </cdr:sp>
  </cdr:relSizeAnchor>
  <cdr:relSizeAnchor xmlns:cdr="http://schemas.openxmlformats.org/drawingml/2006/chartDrawing">
    <cdr:from>
      <cdr:x>0.9135</cdr:x>
      <cdr:y>0.78675</cdr:y>
    </cdr:from>
    <cdr:to>
      <cdr:x>1</cdr:x>
      <cdr:y>0.85725</cdr:y>
    </cdr:to>
    <cdr:sp textlink="Rural_data_T12!$P$7">
      <cdr:nvSpPr>
        <cdr:cNvPr id="5" name="TextBox 1"/>
        <cdr:cNvSpPr txBox="1">
          <a:spLocks noChangeArrowheads="1"/>
        </cdr:cNvSpPr>
      </cdr:nvSpPr>
      <cdr:spPr>
        <a:xfrm>
          <a:off x="7991475" y="5010150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f5b11b1-e527-4a63-a6d4-70277292a456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0.72575</cdr:x>
      <cdr:y>0.96575</cdr:y>
    </cdr:from>
    <cdr:to>
      <cdr:x>1</cdr:x>
      <cdr:y>1</cdr:y>
    </cdr:to>
    <cdr:sp>
      <cdr:nvSpPr>
        <cdr:cNvPr id="6" name="TextBox 9"/>
        <cdr:cNvSpPr txBox="1">
          <a:spLocks noChangeArrowheads="1"/>
        </cdr:cNvSpPr>
      </cdr:nvSpPr>
      <cdr:spPr>
        <a:xfrm>
          <a:off x="6343650" y="6153150"/>
          <a:ext cx="2400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0.6775</cdr:x>
      <cdr:y>0.74275</cdr:y>
    </cdr:from>
    <cdr:to>
      <cdr:x>0.99625</cdr:x>
      <cdr:y>0.7755</cdr:y>
    </cdr:to>
    <cdr:sp>
      <cdr:nvSpPr>
        <cdr:cNvPr id="7" name="TextBox 10"/>
        <cdr:cNvSpPr txBox="1">
          <a:spLocks noChangeArrowheads="1"/>
        </cdr:cNvSpPr>
      </cdr:nvSpPr>
      <cdr:spPr>
        <a:xfrm>
          <a:off x="5924550" y="4724400"/>
          <a:ext cx="2790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   0.037   (95% Cl 0.032, 0.041)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6" ht="51">
      <c r="A1" s="4" t="str">
        <f>Original_data!A4</f>
        <v>Obs</v>
      </c>
      <c r="B1" s="4" t="str">
        <f>Original_data!B4</f>
        <v>time</v>
      </c>
      <c r="C1" s="4" t="str">
        <f>Original_data!C4</f>
        <v>chquint</v>
      </c>
      <c r="D1" s="4" t="str">
        <f>Original_data!D4</f>
        <v>crude_num</v>
      </c>
      <c r="E1" s="4" t="str">
        <f>Original_data!E4</f>
        <v>percent_num</v>
      </c>
      <c r="F1" s="4" t="str">
        <f>Original_data!F4</f>
        <v>crude_cum_percent_num</v>
      </c>
      <c r="G1" s="4" t="str">
        <f>Original_data!G4</f>
        <v>crude_denom</v>
      </c>
      <c r="H1" s="4" t="str">
        <f>Original_data!H4</f>
        <v>percent_denom</v>
      </c>
      <c r="I1" s="4" t="str">
        <f>Original_data!I4</f>
        <v>crude_cum_percent_denom</v>
      </c>
      <c r="J1" s="4" t="str">
        <f>Original_data!J4</f>
        <v>crude_GINI</v>
      </c>
      <c r="K1" s="4" t="str">
        <f>Original_data!K4</f>
        <v>adj_rate</v>
      </c>
      <c r="L1" s="4" t="str">
        <f>Original_data!L4</f>
        <v>adjust_num</v>
      </c>
      <c r="M1" s="4" t="str">
        <f>Original_data!M4</f>
        <v>adjust_cum_percent_num</v>
      </c>
      <c r="N1" s="4" t="str">
        <f>Original_data!N4</f>
        <v>adjust_GINI</v>
      </c>
      <c r="P1" s="1"/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Original_data!A5</f>
        <v>1</v>
      </c>
      <c r="B3" s="4" t="str">
        <f>Original_data!B5</f>
        <v>01:84/85-85/86</v>
      </c>
      <c r="C3" s="4" t="str">
        <f>Original_data!C5</f>
        <v>R1</v>
      </c>
      <c r="D3" s="4">
        <f>Original_data!D5</f>
        <v>34194</v>
      </c>
      <c r="E3" s="4">
        <f>Original_data!E5</f>
        <v>0.16313</v>
      </c>
      <c r="F3" s="4">
        <f>Original_data!F5</f>
        <v>0.16313</v>
      </c>
      <c r="G3" s="4">
        <f>Original_data!G5</f>
        <v>54222</v>
      </c>
      <c r="H3" s="4">
        <f>Original_data!H5</f>
        <v>0.18085</v>
      </c>
      <c r="I3" s="4">
        <f>Original_data!I5</f>
        <v>0.18085</v>
      </c>
      <c r="J3" s="4">
        <f>Original_data!J5</f>
        <v>0</v>
      </c>
      <c r="K3" s="4">
        <f>Original_data!K5</f>
        <v>66.3198</v>
      </c>
      <c r="L3" s="4">
        <f>Original_data!L5</f>
        <v>35959.93</v>
      </c>
      <c r="M3" s="4">
        <f>Original_data!M5</f>
        <v>0.16434</v>
      </c>
      <c r="N3" s="4">
        <f>Original_data!N5</f>
        <v>0</v>
      </c>
      <c r="O3" t="s">
        <v>14</v>
      </c>
      <c r="P3" s="1" t="str">
        <f>(TEXT(I3,"0.0%")&amp;CHAR(10)&amp;O3)</f>
        <v>18.1%
R1</v>
      </c>
    </row>
    <row r="4" spans="1:16" ht="30">
      <c r="A4" s="4">
        <f>Original_data!A6</f>
        <v>2</v>
      </c>
      <c r="B4" s="4" t="str">
        <f>Original_data!B6</f>
        <v>01:84/85-85/86</v>
      </c>
      <c r="C4" s="4" t="str">
        <f>Original_data!C6</f>
        <v>R2</v>
      </c>
      <c r="D4" s="4">
        <f>Original_data!D6</f>
        <v>42081</v>
      </c>
      <c r="E4" s="4">
        <f>Original_data!E6</f>
        <v>0.20075</v>
      </c>
      <c r="F4" s="4">
        <f>Original_data!F6</f>
        <v>0.36388</v>
      </c>
      <c r="G4" s="4">
        <f>Original_data!G6</f>
        <v>62451</v>
      </c>
      <c r="H4" s="4">
        <f>Original_data!H6</f>
        <v>0.20829</v>
      </c>
      <c r="I4" s="4">
        <f>Original_data!I6</f>
        <v>0.38914</v>
      </c>
      <c r="J4" s="4">
        <f>Original_data!J6</f>
        <v>0.002327</v>
      </c>
      <c r="K4" s="4">
        <f>Original_data!K6</f>
        <v>69.9333</v>
      </c>
      <c r="L4" s="4">
        <f>Original_data!L6</f>
        <v>43674.02</v>
      </c>
      <c r="M4" s="4">
        <f>Original_data!M6</f>
        <v>0.36394</v>
      </c>
      <c r="N4" s="4">
        <f>Original_data!N6</f>
        <v>0.001865</v>
      </c>
      <c r="O4" t="s">
        <v>15</v>
      </c>
      <c r="P4" s="1" t="str">
        <f>(TEXT(I4,"0.0%")&amp;CHAR(10)&amp;O4)</f>
        <v>38.9%
R2</v>
      </c>
    </row>
    <row r="5" spans="1:16" ht="30">
      <c r="A5" s="4">
        <f>Original_data!A7</f>
        <v>3</v>
      </c>
      <c r="B5" s="4" t="str">
        <f>Original_data!B7</f>
        <v>01:84/85-85/86</v>
      </c>
      <c r="C5" s="4" t="str">
        <f>Original_data!C7</f>
        <v>R3</v>
      </c>
      <c r="D5" s="4">
        <f>Original_data!D7</f>
        <v>46334</v>
      </c>
      <c r="E5" s="4">
        <f>Original_data!E7</f>
        <v>0.22104</v>
      </c>
      <c r="F5" s="4">
        <f>Original_data!F7</f>
        <v>0.58492</v>
      </c>
      <c r="G5" s="4">
        <f>Original_data!G7</f>
        <v>61788</v>
      </c>
      <c r="H5" s="4">
        <f>Original_data!H7</f>
        <v>0.20608</v>
      </c>
      <c r="I5" s="4">
        <f>Original_data!I7</f>
        <v>0.59522</v>
      </c>
      <c r="J5" s="4">
        <f>Original_data!J7</f>
        <v>0.013355</v>
      </c>
      <c r="K5" s="4">
        <f>Original_data!K7</f>
        <v>76.7519</v>
      </c>
      <c r="L5" s="4">
        <f>Original_data!L7</f>
        <v>47423.48</v>
      </c>
      <c r="M5" s="4">
        <f>Original_data!M7</f>
        <v>0.58067</v>
      </c>
      <c r="N5" s="4">
        <f>Original_data!N7</f>
        <v>0.011203</v>
      </c>
      <c r="O5" t="s">
        <v>16</v>
      </c>
      <c r="P5" s="1" t="str">
        <f>(TEXT(I5,"0.0%")&amp;CHAR(10)&amp;O5)</f>
        <v>59.5%
R3</v>
      </c>
    </row>
    <row r="6" spans="1:16" ht="30">
      <c r="A6" s="4">
        <f>Original_data!A8</f>
        <v>4</v>
      </c>
      <c r="B6" s="4" t="str">
        <f>Original_data!B8</f>
        <v>01:84/85-85/86</v>
      </c>
      <c r="C6" s="4" t="str">
        <f>Original_data!C8</f>
        <v>R4</v>
      </c>
      <c r="D6" s="4">
        <f>Original_data!D8</f>
        <v>43872</v>
      </c>
      <c r="E6" s="4">
        <f>Original_data!E8</f>
        <v>0.2093</v>
      </c>
      <c r="F6" s="4">
        <f>Original_data!F8</f>
        <v>0.79421</v>
      </c>
      <c r="G6" s="4">
        <f>Original_data!G8</f>
        <v>60500</v>
      </c>
      <c r="H6" s="4">
        <f>Original_data!H8</f>
        <v>0.20179</v>
      </c>
      <c r="I6" s="4">
        <f>Original_data!I8</f>
        <v>0.79701</v>
      </c>
      <c r="J6" s="4">
        <f>Original_data!J8</f>
        <v>0.019904</v>
      </c>
      <c r="K6" s="4">
        <f>Original_data!K8</f>
        <v>75.578</v>
      </c>
      <c r="L6" s="4">
        <f>Original_data!L8</f>
        <v>45724.69</v>
      </c>
      <c r="M6" s="4">
        <f>Original_data!M8</f>
        <v>0.78963</v>
      </c>
      <c r="N6" s="4">
        <f>Original_data!N8</f>
        <v>0.018414</v>
      </c>
      <c r="O6" t="s">
        <v>17</v>
      </c>
      <c r="P6" s="1" t="str">
        <f>(TEXT(I6,"0.0%")&amp;CHAR(10)&amp;O6)</f>
        <v>79.7%
R4</v>
      </c>
    </row>
    <row r="7" spans="1:16" ht="30">
      <c r="A7" s="4">
        <f>Original_data!A9</f>
        <v>5</v>
      </c>
      <c r="B7" s="4" t="str">
        <f>Original_data!B9</f>
        <v>01:84/85-85/86</v>
      </c>
      <c r="C7" s="4" t="str">
        <f>Original_data!C9</f>
        <v>R5</v>
      </c>
      <c r="D7" s="4">
        <f>Original_data!D9</f>
        <v>43137</v>
      </c>
      <c r="E7" s="4">
        <f>Original_data!E9</f>
        <v>0.20579</v>
      </c>
      <c r="F7" s="4">
        <f>Original_data!F9</f>
        <v>1</v>
      </c>
      <c r="G7" s="4">
        <f>Original_data!G9</f>
        <v>60862</v>
      </c>
      <c r="H7" s="4">
        <f>Original_data!H9</f>
        <v>0.20299</v>
      </c>
      <c r="I7" s="4">
        <f>Original_data!I9</f>
        <v>1</v>
      </c>
      <c r="J7" s="4">
        <f>Original_data!J9</f>
        <v>0.022699</v>
      </c>
      <c r="K7" s="4">
        <f>Original_data!K9</f>
        <v>75.631</v>
      </c>
      <c r="L7" s="4">
        <f>Original_data!L9</f>
        <v>46030.57</v>
      </c>
      <c r="M7" s="4">
        <f>Original_data!M9</f>
        <v>1</v>
      </c>
      <c r="N7" s="4">
        <f>Original_data!N9</f>
        <v>0.025786</v>
      </c>
      <c r="O7" t="s">
        <v>18</v>
      </c>
      <c r="P7" s="1" t="str">
        <f>(TEXT(I7,"0.0%")&amp;CHAR(10)&amp;O7)</f>
        <v>100.0%
R5</v>
      </c>
    </row>
    <row r="8" spans="1:14" ht="15">
      <c r="A8" s="1">
        <f>Original_data!A45</f>
        <v>41</v>
      </c>
      <c r="N8" t="str">
        <f>FIXED(N7,3)</f>
        <v>0.026</v>
      </c>
    </row>
    <row r="9" ht="15">
      <c r="A9" s="1"/>
    </row>
    <row r="12" spans="1:12" ht="15.7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8" sqref="A8"/>
    </sheetView>
  </sheetViews>
  <sheetFormatPr defaultColWidth="9.140625" defaultRowHeight="15"/>
  <cols>
    <col min="2" max="2" width="14.00390625" style="0" bestFit="1" customWidth="1"/>
    <col min="4" max="6" width="12.8515625" style="0" bestFit="1" customWidth="1"/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25.5">
      <c r="A1" s="4" t="str">
        <f>Original_data!A4</f>
        <v>Obs</v>
      </c>
      <c r="B1" s="4" t="str">
        <f>Original_data!B4</f>
        <v>time</v>
      </c>
      <c r="C1" s="4" t="str">
        <f>Original_data!C4</f>
        <v>chquint</v>
      </c>
      <c r="D1" s="4" t="str">
        <f>Original_data!D4</f>
        <v>crude_num</v>
      </c>
      <c r="E1" s="4" t="str">
        <f>Original_data!E4</f>
        <v>percent_num</v>
      </c>
      <c r="F1" s="4" t="str">
        <f>Original_data!F4</f>
        <v>crude_cum_percent_num</v>
      </c>
      <c r="G1" s="4" t="str">
        <f>Original_data!G4</f>
        <v>crude_denom</v>
      </c>
      <c r="H1" s="4" t="str">
        <f>Original_data!H4</f>
        <v>percent_denom</v>
      </c>
      <c r="I1" s="4" t="str">
        <f>Original_data!I4</f>
        <v>crude_cum_percent_denom</v>
      </c>
      <c r="J1" s="4" t="str">
        <f>Original_data!J4</f>
        <v>crude_GINI</v>
      </c>
      <c r="K1" s="4" t="str">
        <f>Original_data!K4</f>
        <v>adj_rate</v>
      </c>
      <c r="L1" s="4" t="str">
        <f>Original_data!L4</f>
        <v>adjust_num</v>
      </c>
      <c r="M1" s="4" t="str">
        <f>Original_data!M4</f>
        <v>adjust_cum_percent_num</v>
      </c>
      <c r="N1" s="4" t="str">
        <f>Original_data!N4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0">
      <c r="A3" s="4">
        <f>Original_data!A39</f>
        <v>35</v>
      </c>
      <c r="B3" s="5" t="str">
        <f>Original_data!B60</f>
        <v>12:06/07-07/08</v>
      </c>
      <c r="C3" s="5" t="str">
        <f>Original_data!C60</f>
        <v>R1</v>
      </c>
      <c r="D3" s="6">
        <f>Original_data!D60</f>
        <v>32357</v>
      </c>
      <c r="E3" s="6">
        <f>Original_data!E60</f>
        <v>0.15966</v>
      </c>
      <c r="F3" s="6">
        <f>Original_data!F60</f>
        <v>0.15966</v>
      </c>
      <c r="G3" s="6">
        <f>Original_data!G60</f>
        <v>57094</v>
      </c>
      <c r="H3" s="6">
        <f>Original_data!H60</f>
        <v>0.18333</v>
      </c>
      <c r="I3" s="7">
        <f>Original_data!I60</f>
        <v>0.18333</v>
      </c>
      <c r="J3" s="6">
        <f>Original_data!J60</f>
        <v>0</v>
      </c>
      <c r="K3" s="6">
        <f>Original_data!K60</f>
        <v>58.3008</v>
      </c>
      <c r="L3" s="6">
        <f>Original_data!L60</f>
        <v>33286.27</v>
      </c>
      <c r="M3" s="7">
        <f>Original_data!M60</f>
        <v>0.16337</v>
      </c>
      <c r="N3" s="6">
        <f>Original_data!N60</f>
        <v>0</v>
      </c>
      <c r="O3" t="s">
        <v>14</v>
      </c>
      <c r="P3" s="1" t="str">
        <f>(TEXT(I3,"0.0%")&amp;CHAR(10)&amp;O3)</f>
        <v>18.3%
R1</v>
      </c>
      <c r="Q3">
        <v>0.2</v>
      </c>
    </row>
    <row r="4" spans="1:17" ht="30">
      <c r="A4" s="4">
        <f>Original_data!A40</f>
        <v>36</v>
      </c>
      <c r="B4" s="5" t="str">
        <f>Original_data!B61</f>
        <v>12:06/07-07/08</v>
      </c>
      <c r="C4" s="5" t="str">
        <f>Original_data!C61</f>
        <v>R2</v>
      </c>
      <c r="D4" s="6">
        <f>Original_data!D61</f>
        <v>38114</v>
      </c>
      <c r="E4" s="6">
        <f>Original_data!E61</f>
        <v>0.18806</v>
      </c>
      <c r="F4" s="6">
        <f>Original_data!F61</f>
        <v>0.34772</v>
      </c>
      <c r="G4" s="6">
        <f>Original_data!G61</f>
        <v>60281</v>
      </c>
      <c r="H4" s="6">
        <f>Original_data!H61</f>
        <v>0.19357</v>
      </c>
      <c r="I4" s="7">
        <f>Original_data!I61</f>
        <v>0.3769</v>
      </c>
      <c r="J4" s="4">
        <f>Original_data!J61</f>
        <v>0.003574</v>
      </c>
      <c r="K4" s="4">
        <f>Original_data!K61</f>
        <v>62.6045</v>
      </c>
      <c r="L4" s="4">
        <f>Original_data!L61</f>
        <v>37738.64</v>
      </c>
      <c r="M4" s="4">
        <f>Original_data!M61</f>
        <v>0.3486</v>
      </c>
      <c r="N4" s="4">
        <f>Original_data!N61</f>
        <v>0.002334</v>
      </c>
      <c r="O4" t="s">
        <v>15</v>
      </c>
      <c r="P4" s="1" t="str">
        <f>(TEXT(I4,"0.0%")&amp;CHAR(10)&amp;O4)</f>
        <v>37.7%
R2</v>
      </c>
      <c r="Q4">
        <v>0.4</v>
      </c>
    </row>
    <row r="5" spans="1:17" ht="30">
      <c r="A5" s="4">
        <f>Original_data!A41</f>
        <v>37</v>
      </c>
      <c r="B5" s="5" t="str">
        <f>Original_data!B62</f>
        <v>12:06/07-07/08</v>
      </c>
      <c r="C5" s="5" t="str">
        <f>Original_data!C62</f>
        <v>R3</v>
      </c>
      <c r="D5" s="6">
        <f>Original_data!D62</f>
        <v>42677</v>
      </c>
      <c r="E5" s="6">
        <f>Original_data!E62</f>
        <v>0.21058</v>
      </c>
      <c r="F5" s="6">
        <f>Original_data!F62</f>
        <v>0.5583</v>
      </c>
      <c r="G5" s="6">
        <f>Original_data!G62</f>
        <v>64610</v>
      </c>
      <c r="H5" s="6">
        <f>Original_data!H62</f>
        <v>0.20747</v>
      </c>
      <c r="I5" s="7">
        <f>Original_data!I62</f>
        <v>0.58437</v>
      </c>
      <c r="J5" s="4">
        <f>Original_data!J62</f>
        <v>0.0108</v>
      </c>
      <c r="K5" s="4">
        <f>Original_data!K62</f>
        <v>65.4185</v>
      </c>
      <c r="L5" s="4">
        <f>Original_data!L62</f>
        <v>42266.87</v>
      </c>
      <c r="M5" s="4">
        <f>Original_data!M62</f>
        <v>0.55605</v>
      </c>
      <c r="N5" s="4">
        <f>Original_data!N62</f>
        <v>0.0082</v>
      </c>
      <c r="O5" t="s">
        <v>16</v>
      </c>
      <c r="P5" s="1" t="str">
        <f>(TEXT(I5,"0.0%")&amp;CHAR(10)&amp;O5)</f>
        <v>58.4%
R3</v>
      </c>
      <c r="Q5">
        <v>0.6</v>
      </c>
    </row>
    <row r="6" spans="1:17" ht="30">
      <c r="A6" s="4">
        <f>Original_data!A42</f>
        <v>38</v>
      </c>
      <c r="B6" s="5" t="str">
        <f>Original_data!B63</f>
        <v>12:06/07-07/08</v>
      </c>
      <c r="C6" s="5" t="str">
        <f>Original_data!C63</f>
        <v>R4</v>
      </c>
      <c r="D6" s="6">
        <f>Original_data!D63</f>
        <v>44833</v>
      </c>
      <c r="E6" s="6">
        <f>Original_data!E63</f>
        <v>0.22122</v>
      </c>
      <c r="F6" s="6">
        <f>Original_data!F63</f>
        <v>0.77951</v>
      </c>
      <c r="G6" s="6">
        <f>Original_data!G63</f>
        <v>64363</v>
      </c>
      <c r="H6" s="6">
        <f>Original_data!H63</f>
        <v>0.20667</v>
      </c>
      <c r="I6" s="7">
        <f>Original_data!I63</f>
        <v>0.79104</v>
      </c>
      <c r="J6" s="4">
        <f>Original_data!J63</f>
        <v>0.024686</v>
      </c>
      <c r="K6" s="4">
        <f>Original_data!K63</f>
        <v>69.759</v>
      </c>
      <c r="L6" s="4">
        <f>Original_data!L63</f>
        <v>44898.97</v>
      </c>
      <c r="M6" s="4">
        <f>Original_data!M63</f>
        <v>0.77641</v>
      </c>
      <c r="N6" s="4">
        <f>Original_data!N63</f>
        <v>0.022055</v>
      </c>
      <c r="O6" t="s">
        <v>17</v>
      </c>
      <c r="P6" s="1" t="str">
        <f>(TEXT(I6,"0.0%")&amp;CHAR(10)&amp;O6)</f>
        <v>79.1%
R4</v>
      </c>
      <c r="Q6">
        <v>0.8</v>
      </c>
    </row>
    <row r="7" spans="1:17" ht="30">
      <c r="A7" s="4">
        <f>Original_data!A43</f>
        <v>39</v>
      </c>
      <c r="B7" s="5" t="str">
        <f>Original_data!B64</f>
        <v>12:06/07-07/08</v>
      </c>
      <c r="C7" s="5" t="str">
        <f>Original_data!C64</f>
        <v>R5</v>
      </c>
      <c r="D7" s="6">
        <f>Original_data!D64</f>
        <v>44685</v>
      </c>
      <c r="E7" s="6">
        <f>Original_data!E64</f>
        <v>0.22049</v>
      </c>
      <c r="F7" s="6">
        <f>Original_data!F64</f>
        <v>1</v>
      </c>
      <c r="G7" s="6">
        <f>Original_data!G64</f>
        <v>65075</v>
      </c>
      <c r="H7" s="6">
        <f>Original_data!H64</f>
        <v>0.20896</v>
      </c>
      <c r="I7" s="7">
        <f>Original_data!I64</f>
        <v>1</v>
      </c>
      <c r="J7" s="4">
        <f>Original_data!J64</f>
        <v>0.036212</v>
      </c>
      <c r="K7" s="4">
        <f>Original_data!K64</f>
        <v>70.0035</v>
      </c>
      <c r="L7" s="4">
        <f>Original_data!L64</f>
        <v>45554.81</v>
      </c>
      <c r="M7" s="4">
        <f>Original_data!M64</f>
        <v>1</v>
      </c>
      <c r="N7" s="4">
        <f>Original_data!N64</f>
        <v>0.036682</v>
      </c>
      <c r="O7" t="s">
        <v>18</v>
      </c>
      <c r="P7" s="1" t="str">
        <f>(TEXT(I7,"0%")&amp;CHAR(10)&amp;O7)</f>
        <v>100%
R5</v>
      </c>
      <c r="Q7">
        <v>1</v>
      </c>
    </row>
    <row r="8" spans="1:14" ht="22.5" customHeight="1">
      <c r="A8" s="1">
        <f>Original_data!A45</f>
        <v>41</v>
      </c>
      <c r="N8" t="str">
        <f>FIXED(N7,3)</f>
        <v>0.037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37">
      <selection activeCell="D15" sqref="D15"/>
    </sheetView>
  </sheetViews>
  <sheetFormatPr defaultColWidth="9.140625" defaultRowHeight="15"/>
  <cols>
    <col min="1" max="1" width="36.57421875" style="0" bestFit="1" customWidth="1"/>
    <col min="2" max="2" width="16.57421875" style="0" customWidth="1"/>
    <col min="3" max="3" width="7.8515625" style="0" customWidth="1"/>
    <col min="4" max="4" width="11.00390625" style="0" bestFit="1" customWidth="1"/>
    <col min="5" max="5" width="12.7109375" style="0" bestFit="1" customWidth="1"/>
    <col min="6" max="6" width="24.00390625" style="0" bestFit="1" customWidth="1"/>
    <col min="7" max="7" width="13.28125" style="0" bestFit="1" customWidth="1"/>
    <col min="8" max="8" width="15.00390625" style="0" bestFit="1" customWidth="1"/>
    <col min="9" max="9" width="26.28125" style="0" bestFit="1" customWidth="1"/>
    <col min="10" max="10" width="11.00390625" style="0" bestFit="1" customWidth="1"/>
    <col min="11" max="11" width="8.140625" style="0" customWidth="1"/>
    <col min="12" max="12" width="11.57421875" style="0" bestFit="1" customWidth="1"/>
    <col min="13" max="13" width="24.57421875" style="0" bestFit="1" customWidth="1"/>
    <col min="14" max="14" width="11.57421875" style="0" bestFit="1" customWidth="1"/>
  </cols>
  <sheetData>
    <row r="1" ht="15">
      <c r="A1" s="9" t="s">
        <v>19</v>
      </c>
    </row>
    <row r="2" ht="15">
      <c r="A2" s="9" t="s">
        <v>20</v>
      </c>
    </row>
    <row r="3" ht="15">
      <c r="A3" s="2"/>
    </row>
    <row r="4" spans="1:14" ht="15">
      <c r="A4" s="4" t="s">
        <v>0</v>
      </c>
      <c r="B4" s="4" t="s">
        <v>21</v>
      </c>
      <c r="C4" s="4" t="s">
        <v>1</v>
      </c>
      <c r="D4" s="4" t="s">
        <v>2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3</v>
      </c>
      <c r="K4" s="4" t="s">
        <v>12</v>
      </c>
      <c r="L4" s="4" t="s">
        <v>4</v>
      </c>
      <c r="M4" s="4" t="s">
        <v>11</v>
      </c>
      <c r="N4" s="4" t="s">
        <v>5</v>
      </c>
    </row>
    <row r="5" spans="1:14" ht="15">
      <c r="A5" s="4">
        <v>1</v>
      </c>
      <c r="B5" s="1" t="s">
        <v>22</v>
      </c>
      <c r="C5" s="1" t="s">
        <v>14</v>
      </c>
      <c r="D5" s="1">
        <v>34194</v>
      </c>
      <c r="E5" s="1">
        <v>0.16313</v>
      </c>
      <c r="F5" s="1">
        <v>0.16313</v>
      </c>
      <c r="G5" s="1">
        <v>54222</v>
      </c>
      <c r="H5" s="1">
        <v>0.18085</v>
      </c>
      <c r="I5" s="1">
        <v>0.18085</v>
      </c>
      <c r="J5" s="1">
        <v>0</v>
      </c>
      <c r="K5" s="1">
        <v>66.3198</v>
      </c>
      <c r="L5" s="1">
        <v>35959.93</v>
      </c>
      <c r="M5" s="1">
        <v>0.16434</v>
      </c>
      <c r="N5" s="1">
        <v>0</v>
      </c>
    </row>
    <row r="6" spans="1:14" ht="15">
      <c r="A6" s="4">
        <v>2</v>
      </c>
      <c r="B6" s="1" t="s">
        <v>22</v>
      </c>
      <c r="C6" s="1" t="s">
        <v>15</v>
      </c>
      <c r="D6" s="1">
        <v>42081</v>
      </c>
      <c r="E6" s="1">
        <v>0.20075</v>
      </c>
      <c r="F6" s="1">
        <v>0.36388</v>
      </c>
      <c r="G6" s="1">
        <v>62451</v>
      </c>
      <c r="H6" s="1">
        <v>0.20829</v>
      </c>
      <c r="I6" s="1">
        <v>0.38914</v>
      </c>
      <c r="J6" s="1">
        <v>0.002327</v>
      </c>
      <c r="K6" s="1">
        <v>69.9333</v>
      </c>
      <c r="L6" s="1">
        <v>43674.02</v>
      </c>
      <c r="M6" s="1">
        <v>0.36394</v>
      </c>
      <c r="N6" s="1">
        <v>0.001865</v>
      </c>
    </row>
    <row r="7" spans="1:14" ht="15">
      <c r="A7" s="4">
        <v>3</v>
      </c>
      <c r="B7" s="1" t="s">
        <v>22</v>
      </c>
      <c r="C7" s="1" t="s">
        <v>16</v>
      </c>
      <c r="D7" s="1">
        <v>46334</v>
      </c>
      <c r="E7" s="1">
        <v>0.22104</v>
      </c>
      <c r="F7" s="1">
        <v>0.58492</v>
      </c>
      <c r="G7" s="1">
        <v>61788</v>
      </c>
      <c r="H7" s="1">
        <v>0.20608</v>
      </c>
      <c r="I7" s="1">
        <v>0.59522</v>
      </c>
      <c r="J7" s="1">
        <v>0.013355</v>
      </c>
      <c r="K7" s="1">
        <v>76.7519</v>
      </c>
      <c r="L7" s="1">
        <v>47423.48</v>
      </c>
      <c r="M7" s="1">
        <v>0.58067</v>
      </c>
      <c r="N7" s="1">
        <v>0.011203</v>
      </c>
    </row>
    <row r="8" spans="1:14" ht="15">
      <c r="A8" s="4">
        <v>4</v>
      </c>
      <c r="B8" s="1" t="s">
        <v>22</v>
      </c>
      <c r="C8" s="1" t="s">
        <v>17</v>
      </c>
      <c r="D8" s="1">
        <v>43872</v>
      </c>
      <c r="E8" s="1">
        <v>0.2093</v>
      </c>
      <c r="F8" s="1">
        <v>0.79421</v>
      </c>
      <c r="G8" s="1">
        <v>60500</v>
      </c>
      <c r="H8" s="1">
        <v>0.20179</v>
      </c>
      <c r="I8" s="1">
        <v>0.79701</v>
      </c>
      <c r="J8" s="1">
        <v>0.019904</v>
      </c>
      <c r="K8" s="1">
        <v>75.578</v>
      </c>
      <c r="L8" s="1">
        <v>45724.69</v>
      </c>
      <c r="M8" s="1">
        <v>0.78963</v>
      </c>
      <c r="N8" s="1">
        <v>0.018414</v>
      </c>
    </row>
    <row r="9" spans="1:14" ht="15">
      <c r="A9" s="4">
        <v>5</v>
      </c>
      <c r="B9" s="1" t="s">
        <v>22</v>
      </c>
      <c r="C9" s="1" t="s">
        <v>18</v>
      </c>
      <c r="D9" s="1">
        <v>43137</v>
      </c>
      <c r="E9" s="1">
        <v>0.20579</v>
      </c>
      <c r="F9" s="1">
        <v>1</v>
      </c>
      <c r="G9" s="1">
        <v>60862</v>
      </c>
      <c r="H9" s="1">
        <v>0.20299</v>
      </c>
      <c r="I9" s="1">
        <v>1</v>
      </c>
      <c r="J9" s="1">
        <v>0.022699</v>
      </c>
      <c r="K9" s="1">
        <v>75.631</v>
      </c>
      <c r="L9" s="1">
        <v>46030.57</v>
      </c>
      <c r="M9" s="1">
        <v>1</v>
      </c>
      <c r="N9" s="1">
        <v>0.025786</v>
      </c>
    </row>
    <row r="10" spans="1:14" ht="15">
      <c r="A10" s="4">
        <v>6</v>
      </c>
      <c r="B10" s="1" t="s">
        <v>23</v>
      </c>
      <c r="C10" s="1" t="s">
        <v>14</v>
      </c>
      <c r="D10" s="1">
        <v>35952</v>
      </c>
      <c r="E10" s="1">
        <v>0.16729</v>
      </c>
      <c r="F10" s="1">
        <v>0.16729</v>
      </c>
      <c r="G10" s="1">
        <v>58108</v>
      </c>
      <c r="H10" s="1">
        <v>0.18518</v>
      </c>
      <c r="I10" s="1">
        <v>0.18518</v>
      </c>
      <c r="J10" s="1">
        <v>0</v>
      </c>
      <c r="K10" s="1">
        <v>65.3233</v>
      </c>
      <c r="L10" s="1">
        <v>37958.07</v>
      </c>
      <c r="M10" s="1">
        <v>0.16905</v>
      </c>
      <c r="N10" s="1">
        <v>0</v>
      </c>
    </row>
    <row r="11" spans="1:14" ht="15">
      <c r="A11" s="4">
        <v>7</v>
      </c>
      <c r="B11" s="1" t="s">
        <v>23</v>
      </c>
      <c r="C11" s="1" t="s">
        <v>15</v>
      </c>
      <c r="D11" s="1">
        <v>44191</v>
      </c>
      <c r="E11" s="1">
        <v>0.20563</v>
      </c>
      <c r="F11" s="1">
        <v>0.37293</v>
      </c>
      <c r="G11" s="1">
        <v>64775</v>
      </c>
      <c r="H11" s="1">
        <v>0.20642</v>
      </c>
      <c r="I11" s="1">
        <v>0.3916</v>
      </c>
      <c r="J11" s="1">
        <v>0.003545</v>
      </c>
      <c r="K11" s="1">
        <v>70.5176</v>
      </c>
      <c r="L11" s="1">
        <v>45677.76</v>
      </c>
      <c r="M11" s="1">
        <v>0.37249</v>
      </c>
      <c r="N11" s="1">
        <v>0.002775</v>
      </c>
    </row>
    <row r="12" spans="1:14" ht="15">
      <c r="A12" s="4">
        <v>8</v>
      </c>
      <c r="B12" s="1" t="s">
        <v>23</v>
      </c>
      <c r="C12" s="1" t="s">
        <v>16</v>
      </c>
      <c r="D12" s="1">
        <v>46514</v>
      </c>
      <c r="E12" s="1">
        <v>0.21644</v>
      </c>
      <c r="F12" s="1">
        <v>0.58937</v>
      </c>
      <c r="G12" s="1">
        <v>63455</v>
      </c>
      <c r="H12" s="1">
        <v>0.20222</v>
      </c>
      <c r="I12" s="1">
        <v>0.59382</v>
      </c>
      <c r="J12" s="1">
        <v>0.012892</v>
      </c>
      <c r="K12" s="1">
        <v>74.9299</v>
      </c>
      <c r="L12" s="1">
        <v>47546.74</v>
      </c>
      <c r="M12" s="1">
        <v>0.58425</v>
      </c>
      <c r="N12" s="1">
        <v>0.010376</v>
      </c>
    </row>
    <row r="13" spans="1:14" ht="15">
      <c r="A13" s="4">
        <v>9</v>
      </c>
      <c r="B13" s="1" t="s">
        <v>23</v>
      </c>
      <c r="C13" s="1" t="s">
        <v>17</v>
      </c>
      <c r="D13" s="1">
        <v>43831</v>
      </c>
      <c r="E13" s="1">
        <v>0.20396</v>
      </c>
      <c r="F13" s="1">
        <v>0.79333</v>
      </c>
      <c r="G13" s="1">
        <v>62988</v>
      </c>
      <c r="H13" s="1">
        <v>0.20073</v>
      </c>
      <c r="I13" s="1">
        <v>0.79455</v>
      </c>
      <c r="J13" s="1">
        <v>0.015702</v>
      </c>
      <c r="K13" s="1">
        <v>72.8426</v>
      </c>
      <c r="L13" s="1">
        <v>45882.08</v>
      </c>
      <c r="M13" s="1">
        <v>0.78859</v>
      </c>
      <c r="N13" s="1">
        <v>0.014445</v>
      </c>
    </row>
    <row r="14" spans="1:14" ht="15">
      <c r="A14" s="4">
        <v>10</v>
      </c>
      <c r="B14" s="1" t="s">
        <v>23</v>
      </c>
      <c r="C14" s="1" t="s">
        <v>18</v>
      </c>
      <c r="D14" s="1">
        <v>44415</v>
      </c>
      <c r="E14" s="1">
        <v>0.20667</v>
      </c>
      <c r="F14" s="1">
        <v>1</v>
      </c>
      <c r="G14" s="1">
        <v>64470</v>
      </c>
      <c r="H14" s="1">
        <v>0.20545</v>
      </c>
      <c r="I14" s="1">
        <v>1</v>
      </c>
      <c r="J14" s="1">
        <v>0.016925</v>
      </c>
      <c r="K14" s="1">
        <v>73.6271</v>
      </c>
      <c r="L14" s="1">
        <v>47467.41</v>
      </c>
      <c r="M14" s="1">
        <v>1</v>
      </c>
      <c r="N14" s="1">
        <v>0.020399</v>
      </c>
    </row>
    <row r="15" spans="1:14" ht="15">
      <c r="A15" s="4">
        <v>11</v>
      </c>
      <c r="B15" s="1" t="s">
        <v>24</v>
      </c>
      <c r="C15" s="1" t="s">
        <v>14</v>
      </c>
      <c r="D15" s="1">
        <v>36717</v>
      </c>
      <c r="E15" s="1">
        <v>0.17643</v>
      </c>
      <c r="F15" s="1">
        <v>0.17643</v>
      </c>
      <c r="G15" s="1">
        <v>61290</v>
      </c>
      <c r="H15" s="1">
        <v>0.19234</v>
      </c>
      <c r="I15" s="1">
        <v>0.19234</v>
      </c>
      <c r="J15" s="1">
        <v>0</v>
      </c>
      <c r="K15" s="1">
        <v>63.1494</v>
      </c>
      <c r="L15" s="1">
        <v>38704.28</v>
      </c>
      <c r="M15" s="1">
        <v>0.1777</v>
      </c>
      <c r="N15" s="1">
        <v>0</v>
      </c>
    </row>
    <row r="16" spans="1:14" ht="15">
      <c r="A16" s="4">
        <v>12</v>
      </c>
      <c r="B16" s="1" t="s">
        <v>24</v>
      </c>
      <c r="C16" s="1" t="s">
        <v>15</v>
      </c>
      <c r="D16" s="1">
        <v>41467</v>
      </c>
      <c r="E16" s="1">
        <v>0.19926</v>
      </c>
      <c r="F16" s="1">
        <v>0.37569</v>
      </c>
      <c r="G16" s="1">
        <v>64554</v>
      </c>
      <c r="H16" s="1">
        <v>0.20258</v>
      </c>
      <c r="I16" s="1">
        <v>0.39492</v>
      </c>
      <c r="J16" s="1">
        <v>0.002583</v>
      </c>
      <c r="K16" s="1">
        <v>66.2114</v>
      </c>
      <c r="L16" s="1">
        <v>42742.13</v>
      </c>
      <c r="M16" s="1">
        <v>0.37393</v>
      </c>
      <c r="N16" s="1">
        <v>0.001745</v>
      </c>
    </row>
    <row r="17" spans="1:14" ht="15">
      <c r="A17" s="4">
        <v>13</v>
      </c>
      <c r="B17" s="1" t="s">
        <v>24</v>
      </c>
      <c r="C17" s="1" t="s">
        <v>16</v>
      </c>
      <c r="D17" s="1">
        <v>47218</v>
      </c>
      <c r="E17" s="1">
        <v>0.22689</v>
      </c>
      <c r="F17" s="1">
        <v>0.60258</v>
      </c>
      <c r="G17" s="1">
        <v>67709</v>
      </c>
      <c r="H17" s="1">
        <v>0.21248</v>
      </c>
      <c r="I17" s="1">
        <v>0.6074</v>
      </c>
      <c r="J17" s="1">
        <v>0.012359</v>
      </c>
      <c r="K17" s="1">
        <v>71.4763</v>
      </c>
      <c r="L17" s="1">
        <v>48395.91</v>
      </c>
      <c r="M17" s="1">
        <v>0.59612</v>
      </c>
      <c r="N17" s="1">
        <v>0.01004</v>
      </c>
    </row>
    <row r="18" spans="1:14" ht="15">
      <c r="A18" s="4">
        <v>14</v>
      </c>
      <c r="B18" s="1" t="s">
        <v>24</v>
      </c>
      <c r="C18" s="1" t="s">
        <v>17</v>
      </c>
      <c r="D18" s="1">
        <v>42391</v>
      </c>
      <c r="E18" s="1">
        <v>0.2037</v>
      </c>
      <c r="F18" s="1">
        <v>0.80628</v>
      </c>
      <c r="G18" s="1">
        <v>64303</v>
      </c>
      <c r="H18" s="1">
        <v>0.20179</v>
      </c>
      <c r="I18" s="1">
        <v>0.80919</v>
      </c>
      <c r="J18" s="1">
        <v>0.014488</v>
      </c>
      <c r="K18" s="1">
        <v>69.7403</v>
      </c>
      <c r="L18" s="1">
        <v>44845.08</v>
      </c>
      <c r="M18" s="1">
        <v>0.80201</v>
      </c>
      <c r="N18" s="1">
        <v>0.014803</v>
      </c>
    </row>
    <row r="19" spans="1:14" ht="15">
      <c r="A19" s="4">
        <v>15</v>
      </c>
      <c r="B19" s="1" t="s">
        <v>24</v>
      </c>
      <c r="C19" s="1" t="s">
        <v>18</v>
      </c>
      <c r="D19" s="1">
        <v>40314</v>
      </c>
      <c r="E19" s="1">
        <v>0.19372</v>
      </c>
      <c r="F19" s="1">
        <v>1</v>
      </c>
      <c r="G19" s="1">
        <v>60804</v>
      </c>
      <c r="H19" s="1">
        <v>0.19081</v>
      </c>
      <c r="I19" s="1">
        <v>1</v>
      </c>
      <c r="J19" s="1">
        <v>0.017395</v>
      </c>
      <c r="K19" s="1">
        <v>70.9235</v>
      </c>
      <c r="L19" s="1">
        <v>43124.35</v>
      </c>
      <c r="M19" s="1">
        <v>1</v>
      </c>
      <c r="N19" s="1">
        <v>0.021981</v>
      </c>
    </row>
    <row r="20" spans="1:14" ht="15">
      <c r="A20" s="4">
        <v>16</v>
      </c>
      <c r="B20" s="1" t="s">
        <v>25</v>
      </c>
      <c r="C20" s="1" t="s">
        <v>14</v>
      </c>
      <c r="D20" s="1">
        <v>36343</v>
      </c>
      <c r="E20" s="1">
        <v>0.17371</v>
      </c>
      <c r="F20" s="1">
        <v>0.17371</v>
      </c>
      <c r="G20" s="1">
        <v>60904</v>
      </c>
      <c r="H20" s="1">
        <v>0.19066</v>
      </c>
      <c r="I20" s="1">
        <v>0.19066</v>
      </c>
      <c r="J20" s="1">
        <v>0</v>
      </c>
      <c r="K20" s="1">
        <v>62.4028</v>
      </c>
      <c r="L20" s="1">
        <v>38005.81</v>
      </c>
      <c r="M20" s="1">
        <v>0.17439</v>
      </c>
      <c r="N20" s="1">
        <v>0</v>
      </c>
    </row>
    <row r="21" spans="1:14" ht="15">
      <c r="A21" s="4">
        <v>17</v>
      </c>
      <c r="B21" s="1" t="s">
        <v>25</v>
      </c>
      <c r="C21" s="1" t="s">
        <v>15</v>
      </c>
      <c r="D21" s="1">
        <v>42946</v>
      </c>
      <c r="E21" s="1">
        <v>0.20528</v>
      </c>
      <c r="F21" s="1">
        <v>0.37899</v>
      </c>
      <c r="G21" s="1">
        <v>65217</v>
      </c>
      <c r="H21" s="1">
        <v>0.20416</v>
      </c>
      <c r="I21" s="1">
        <v>0.39481</v>
      </c>
      <c r="J21" s="1">
        <v>0.003672</v>
      </c>
      <c r="K21" s="1">
        <v>67.0944</v>
      </c>
      <c r="L21" s="1">
        <v>43756.94</v>
      </c>
      <c r="M21" s="1">
        <v>0.37516</v>
      </c>
      <c r="N21" s="1">
        <v>0.002677</v>
      </c>
    </row>
    <row r="22" spans="1:14" ht="15">
      <c r="A22" s="4">
        <v>18</v>
      </c>
      <c r="B22" s="1" t="s">
        <v>25</v>
      </c>
      <c r="C22" s="1" t="s">
        <v>16</v>
      </c>
      <c r="D22" s="1">
        <v>45289</v>
      </c>
      <c r="E22" s="1">
        <v>0.21648</v>
      </c>
      <c r="F22" s="1">
        <v>0.59547</v>
      </c>
      <c r="G22" s="1">
        <v>66729</v>
      </c>
      <c r="H22" s="1">
        <v>0.20889</v>
      </c>
      <c r="I22" s="1">
        <v>0.60371</v>
      </c>
      <c r="J22" s="1">
        <v>0.009972</v>
      </c>
      <c r="K22" s="1">
        <v>70.1259</v>
      </c>
      <c r="L22" s="1">
        <v>46794.33</v>
      </c>
      <c r="M22" s="1">
        <v>0.58987</v>
      </c>
      <c r="N22" s="1">
        <v>0.00908</v>
      </c>
    </row>
    <row r="23" spans="1:14" ht="15">
      <c r="A23" s="4">
        <v>19</v>
      </c>
      <c r="B23" s="1" t="s">
        <v>25</v>
      </c>
      <c r="C23" s="1" t="s">
        <v>17</v>
      </c>
      <c r="D23" s="1">
        <v>42016</v>
      </c>
      <c r="E23" s="1">
        <v>0.20083</v>
      </c>
      <c r="F23" s="1">
        <v>0.7963</v>
      </c>
      <c r="G23" s="1">
        <v>63670</v>
      </c>
      <c r="H23" s="1">
        <v>0.19932</v>
      </c>
      <c r="I23" s="1">
        <v>0.80302</v>
      </c>
      <c r="J23" s="1">
        <v>0.012529</v>
      </c>
      <c r="K23" s="1">
        <v>69.4653</v>
      </c>
      <c r="L23" s="1">
        <v>44228.55</v>
      </c>
      <c r="M23" s="1">
        <v>0.79281</v>
      </c>
      <c r="N23" s="1">
        <v>0.014025</v>
      </c>
    </row>
    <row r="24" spans="1:14" ht="15">
      <c r="A24" s="4">
        <v>20</v>
      </c>
      <c r="B24" s="1" t="s">
        <v>25</v>
      </c>
      <c r="C24" s="1" t="s">
        <v>18</v>
      </c>
      <c r="D24" s="1">
        <v>42617</v>
      </c>
      <c r="E24" s="1">
        <v>0.2037</v>
      </c>
      <c r="F24" s="1">
        <v>1</v>
      </c>
      <c r="G24" s="1">
        <v>62924</v>
      </c>
      <c r="H24" s="1">
        <v>0.19698</v>
      </c>
      <c r="I24" s="1">
        <v>1</v>
      </c>
      <c r="J24" s="1">
        <v>0.019253</v>
      </c>
      <c r="K24" s="1">
        <v>71.7625</v>
      </c>
      <c r="L24" s="1">
        <v>45155.82</v>
      </c>
      <c r="M24" s="1">
        <v>1</v>
      </c>
      <c r="N24" s="1">
        <v>0.024237</v>
      </c>
    </row>
    <row r="25" spans="1:14" ht="15">
      <c r="A25" s="4">
        <v>21</v>
      </c>
      <c r="B25" s="1" t="s">
        <v>26</v>
      </c>
      <c r="C25" s="1" t="s">
        <v>14</v>
      </c>
      <c r="D25" s="1">
        <v>35818</v>
      </c>
      <c r="E25" s="1">
        <v>0.17298</v>
      </c>
      <c r="F25" s="1">
        <v>0.17298</v>
      </c>
      <c r="G25" s="1">
        <v>61560</v>
      </c>
      <c r="H25" s="1">
        <v>0.19328</v>
      </c>
      <c r="I25" s="1">
        <v>0.19328</v>
      </c>
      <c r="J25" s="1">
        <v>0</v>
      </c>
      <c r="K25" s="1">
        <v>60.6987</v>
      </c>
      <c r="L25" s="1">
        <v>37366.1</v>
      </c>
      <c r="M25" s="1">
        <v>0.17372</v>
      </c>
      <c r="N25" s="1">
        <v>0</v>
      </c>
    </row>
    <row r="26" spans="1:14" ht="15">
      <c r="A26" s="4">
        <v>22</v>
      </c>
      <c r="B26" s="1" t="s">
        <v>26</v>
      </c>
      <c r="C26" s="1" t="s">
        <v>15</v>
      </c>
      <c r="D26" s="1">
        <v>42469</v>
      </c>
      <c r="E26" s="1">
        <v>0.2051</v>
      </c>
      <c r="F26" s="1">
        <v>0.37808</v>
      </c>
      <c r="G26" s="1">
        <v>65294</v>
      </c>
      <c r="H26" s="1">
        <v>0.20501</v>
      </c>
      <c r="I26" s="1">
        <v>0.39829</v>
      </c>
      <c r="J26" s="1">
        <v>0.00418</v>
      </c>
      <c r="K26" s="1">
        <v>66.3538</v>
      </c>
      <c r="L26" s="1">
        <v>43325.08</v>
      </c>
      <c r="M26" s="1">
        <v>0.37514</v>
      </c>
      <c r="N26" s="1">
        <v>0.003318</v>
      </c>
    </row>
    <row r="27" spans="1:14" ht="15">
      <c r="A27" s="4">
        <v>23</v>
      </c>
      <c r="B27" s="1" t="s">
        <v>26</v>
      </c>
      <c r="C27" s="1" t="s">
        <v>16</v>
      </c>
      <c r="D27" s="1">
        <v>44234</v>
      </c>
      <c r="E27" s="1">
        <v>0.21362</v>
      </c>
      <c r="F27" s="1">
        <v>0.59171</v>
      </c>
      <c r="G27" s="1">
        <v>65597</v>
      </c>
      <c r="H27" s="1">
        <v>0.20596</v>
      </c>
      <c r="I27" s="1">
        <v>0.60425</v>
      </c>
      <c r="J27" s="1">
        <v>0.011396</v>
      </c>
      <c r="K27" s="1">
        <v>69.1875</v>
      </c>
      <c r="L27" s="1">
        <v>45384.91</v>
      </c>
      <c r="M27" s="1">
        <v>0.58615</v>
      </c>
      <c r="N27" s="1">
        <v>0.010094</v>
      </c>
    </row>
    <row r="28" spans="1:14" ht="15">
      <c r="A28" s="4">
        <v>24</v>
      </c>
      <c r="B28" s="1" t="s">
        <v>26</v>
      </c>
      <c r="C28" s="1" t="s">
        <v>17</v>
      </c>
      <c r="D28" s="1">
        <v>42546</v>
      </c>
      <c r="E28" s="1">
        <v>0.20547</v>
      </c>
      <c r="F28" s="1">
        <v>0.79718</v>
      </c>
      <c r="G28" s="1">
        <v>63348</v>
      </c>
      <c r="H28" s="1">
        <v>0.1989</v>
      </c>
      <c r="I28" s="1">
        <v>0.80315</v>
      </c>
      <c r="J28" s="1">
        <v>0.017864</v>
      </c>
      <c r="K28" s="1">
        <v>70.2118</v>
      </c>
      <c r="L28" s="1">
        <v>44477.79</v>
      </c>
      <c r="M28" s="1">
        <v>0.79293</v>
      </c>
      <c r="N28" s="1">
        <v>0.01846</v>
      </c>
    </row>
    <row r="29" spans="1:14" ht="15">
      <c r="A29" s="4">
        <v>25</v>
      </c>
      <c r="B29" s="1" t="s">
        <v>26</v>
      </c>
      <c r="C29" s="1" t="s">
        <v>18</v>
      </c>
      <c r="D29" s="1">
        <v>41997</v>
      </c>
      <c r="E29" s="1">
        <v>0.20282</v>
      </c>
      <c r="F29" s="1">
        <v>1</v>
      </c>
      <c r="G29" s="1">
        <v>62696</v>
      </c>
      <c r="H29" s="1">
        <v>0.19685</v>
      </c>
      <c r="I29" s="1">
        <v>1</v>
      </c>
      <c r="J29" s="1">
        <v>0.023835</v>
      </c>
      <c r="K29" s="1">
        <v>71.0408</v>
      </c>
      <c r="L29" s="1">
        <v>44539.72</v>
      </c>
      <c r="M29" s="1">
        <v>1</v>
      </c>
      <c r="N29" s="1">
        <v>0.02868</v>
      </c>
    </row>
    <row r="30" spans="1:14" ht="15">
      <c r="A30" s="4">
        <v>26</v>
      </c>
      <c r="B30" s="1" t="s">
        <v>27</v>
      </c>
      <c r="C30" s="1" t="s">
        <v>14</v>
      </c>
      <c r="D30" s="1">
        <v>34981</v>
      </c>
      <c r="E30" s="1">
        <v>0.16425</v>
      </c>
      <c r="F30" s="1">
        <v>0.16425</v>
      </c>
      <c r="G30" s="1">
        <v>62882</v>
      </c>
      <c r="H30" s="1">
        <v>0.194</v>
      </c>
      <c r="I30" s="1">
        <v>0.194</v>
      </c>
      <c r="J30" s="1">
        <v>0</v>
      </c>
      <c r="K30" s="1">
        <v>58.1342</v>
      </c>
      <c r="L30" s="1">
        <v>36555.95</v>
      </c>
      <c r="M30" s="1">
        <v>0.16549</v>
      </c>
      <c r="N30" s="1">
        <v>0</v>
      </c>
    </row>
    <row r="31" spans="1:14" ht="15">
      <c r="A31" s="4">
        <v>27</v>
      </c>
      <c r="B31" s="1" t="s">
        <v>27</v>
      </c>
      <c r="C31" s="1" t="s">
        <v>15</v>
      </c>
      <c r="D31" s="1">
        <v>44836</v>
      </c>
      <c r="E31" s="1">
        <v>0.21052</v>
      </c>
      <c r="F31" s="1">
        <v>0.37476</v>
      </c>
      <c r="G31" s="1">
        <v>65299</v>
      </c>
      <c r="H31" s="1">
        <v>0.20146</v>
      </c>
      <c r="I31" s="1">
        <v>0.39546</v>
      </c>
      <c r="J31" s="1">
        <v>0.007752</v>
      </c>
      <c r="K31" s="1">
        <v>70.3421</v>
      </c>
      <c r="L31" s="1">
        <v>45932.67</v>
      </c>
      <c r="M31" s="1">
        <v>0.37343</v>
      </c>
      <c r="N31" s="1">
        <v>0.007001</v>
      </c>
    </row>
    <row r="32" spans="1:14" ht="15">
      <c r="A32" s="4">
        <v>28</v>
      </c>
      <c r="B32" s="1" t="s">
        <v>27</v>
      </c>
      <c r="C32" s="1" t="s">
        <v>16</v>
      </c>
      <c r="D32" s="1">
        <v>45247</v>
      </c>
      <c r="E32" s="1">
        <v>0.21245</v>
      </c>
      <c r="F32" s="1">
        <v>0.58721</v>
      </c>
      <c r="G32" s="1">
        <v>66359</v>
      </c>
      <c r="H32" s="1">
        <v>0.20473</v>
      </c>
      <c r="I32" s="1">
        <v>0.60019</v>
      </c>
      <c r="J32" s="1">
        <v>0.015042</v>
      </c>
      <c r="K32" s="1">
        <v>69.2078</v>
      </c>
      <c r="L32" s="1">
        <v>45925.59</v>
      </c>
      <c r="M32" s="1">
        <v>0.58133</v>
      </c>
      <c r="N32" s="1">
        <v>0.012768</v>
      </c>
    </row>
    <row r="33" spans="1:14" ht="15">
      <c r="A33" s="4">
        <v>29</v>
      </c>
      <c r="B33" s="1" t="s">
        <v>27</v>
      </c>
      <c r="C33" s="1" t="s">
        <v>17</v>
      </c>
      <c r="D33" s="1">
        <v>43073</v>
      </c>
      <c r="E33" s="1">
        <v>0.20224</v>
      </c>
      <c r="F33" s="1">
        <v>0.78945</v>
      </c>
      <c r="G33" s="1">
        <v>64060</v>
      </c>
      <c r="H33" s="1">
        <v>0.19764</v>
      </c>
      <c r="I33" s="1">
        <v>0.79783</v>
      </c>
      <c r="J33" s="1">
        <v>0.02037</v>
      </c>
      <c r="K33" s="1">
        <v>70.7887</v>
      </c>
      <c r="L33" s="1">
        <v>45347.25</v>
      </c>
      <c r="M33" s="1">
        <v>0.78662</v>
      </c>
      <c r="N33" s="1">
        <v>0.021087</v>
      </c>
    </row>
    <row r="34" spans="1:14" ht="15">
      <c r="A34" s="4">
        <v>30</v>
      </c>
      <c r="B34" s="1" t="s">
        <v>27</v>
      </c>
      <c r="C34" s="1" t="s">
        <v>18</v>
      </c>
      <c r="D34" s="1">
        <v>44842</v>
      </c>
      <c r="E34" s="1">
        <v>0.21055</v>
      </c>
      <c r="F34" s="1">
        <v>1</v>
      </c>
      <c r="G34" s="1">
        <v>65529</v>
      </c>
      <c r="H34" s="1">
        <v>0.20217</v>
      </c>
      <c r="I34" s="1">
        <v>1</v>
      </c>
      <c r="J34" s="1">
        <v>0.028747</v>
      </c>
      <c r="K34" s="1">
        <v>71.9304</v>
      </c>
      <c r="L34" s="1">
        <v>47135.26</v>
      </c>
      <c r="M34" s="1">
        <v>1</v>
      </c>
      <c r="N34" s="1">
        <v>0.032299</v>
      </c>
    </row>
    <row r="35" spans="1:14" ht="15">
      <c r="A35" s="4">
        <v>31</v>
      </c>
      <c r="B35" s="1" t="s">
        <v>28</v>
      </c>
      <c r="C35" s="1" t="s">
        <v>14</v>
      </c>
      <c r="D35" s="1">
        <v>33249</v>
      </c>
      <c r="E35" s="1">
        <v>0.16487</v>
      </c>
      <c r="F35" s="1">
        <v>0.16487</v>
      </c>
      <c r="G35" s="1">
        <v>60209</v>
      </c>
      <c r="H35" s="1">
        <v>0.19081</v>
      </c>
      <c r="I35" s="1">
        <v>0.19081</v>
      </c>
      <c r="J35" s="1">
        <v>0</v>
      </c>
      <c r="K35" s="1">
        <v>57.4018</v>
      </c>
      <c r="L35" s="1">
        <v>34561.02</v>
      </c>
      <c r="M35" s="1">
        <v>0.16612</v>
      </c>
      <c r="N35" s="1">
        <v>0</v>
      </c>
    </row>
    <row r="36" spans="1:14" ht="15">
      <c r="A36" s="4">
        <v>32</v>
      </c>
      <c r="B36" s="1" t="s">
        <v>28</v>
      </c>
      <c r="C36" s="1" t="s">
        <v>15</v>
      </c>
      <c r="D36" s="1">
        <v>39835</v>
      </c>
      <c r="E36" s="1">
        <v>0.19753</v>
      </c>
      <c r="F36" s="1">
        <v>0.3624</v>
      </c>
      <c r="G36" s="1">
        <v>62688</v>
      </c>
      <c r="H36" s="1">
        <v>0.19867</v>
      </c>
      <c r="I36" s="1">
        <v>0.38949</v>
      </c>
      <c r="J36" s="1">
        <v>0.004936</v>
      </c>
      <c r="K36" s="1">
        <v>65.091</v>
      </c>
      <c r="L36" s="1">
        <v>40804.24</v>
      </c>
      <c r="M36" s="1">
        <v>0.36224</v>
      </c>
      <c r="N36" s="1">
        <v>0.004421</v>
      </c>
    </row>
    <row r="37" spans="1:14" ht="15">
      <c r="A37" s="4">
        <v>33</v>
      </c>
      <c r="B37" s="1" t="s">
        <v>28</v>
      </c>
      <c r="C37" s="1" t="s">
        <v>16</v>
      </c>
      <c r="D37" s="1">
        <v>43259</v>
      </c>
      <c r="E37" s="1">
        <v>0.21451</v>
      </c>
      <c r="F37" s="1">
        <v>0.57692</v>
      </c>
      <c r="G37" s="1">
        <v>64778</v>
      </c>
      <c r="H37" s="1">
        <v>0.20529</v>
      </c>
      <c r="I37" s="1">
        <v>0.59478</v>
      </c>
      <c r="J37" s="1">
        <v>0.014085</v>
      </c>
      <c r="K37" s="1">
        <v>67.4753</v>
      </c>
      <c r="L37" s="1">
        <v>43709.15</v>
      </c>
      <c r="M37" s="1">
        <v>0.57232</v>
      </c>
      <c r="N37" s="1">
        <v>0.01188</v>
      </c>
    </row>
    <row r="38" spans="1:14" ht="15">
      <c r="A38" s="4">
        <v>34</v>
      </c>
      <c r="B38" s="1" t="s">
        <v>28</v>
      </c>
      <c r="C38" s="1" t="s">
        <v>17</v>
      </c>
      <c r="D38" s="1">
        <v>40814</v>
      </c>
      <c r="E38" s="1">
        <v>0.20239</v>
      </c>
      <c r="F38" s="1">
        <v>0.7793</v>
      </c>
      <c r="G38" s="1">
        <v>61813</v>
      </c>
      <c r="H38" s="1">
        <v>0.1959</v>
      </c>
      <c r="I38" s="1">
        <v>0.79068</v>
      </c>
      <c r="J38" s="1">
        <v>0.021444</v>
      </c>
      <c r="K38" s="1">
        <v>68.7181</v>
      </c>
      <c r="L38" s="1">
        <v>42476.7</v>
      </c>
      <c r="M38" s="1">
        <v>0.77648</v>
      </c>
      <c r="N38" s="1">
        <v>0.021195</v>
      </c>
    </row>
    <row r="39" spans="1:14" ht="15">
      <c r="A39" s="4">
        <v>35</v>
      </c>
      <c r="B39" s="1" t="s">
        <v>28</v>
      </c>
      <c r="C39" s="1" t="s">
        <v>18</v>
      </c>
      <c r="D39" s="1">
        <v>44507</v>
      </c>
      <c r="E39" s="1">
        <v>0.2207</v>
      </c>
      <c r="F39" s="1">
        <v>1</v>
      </c>
      <c r="G39" s="1">
        <v>66049</v>
      </c>
      <c r="H39" s="1">
        <v>0.20932</v>
      </c>
      <c r="I39" s="1">
        <v>1</v>
      </c>
      <c r="J39" s="1">
        <v>0.03282</v>
      </c>
      <c r="K39" s="1">
        <v>70.4077</v>
      </c>
      <c r="L39" s="1">
        <v>46503.6</v>
      </c>
      <c r="M39" s="1">
        <v>1</v>
      </c>
      <c r="N39" s="1">
        <v>0.035388</v>
      </c>
    </row>
    <row r="40" spans="1:14" ht="15">
      <c r="A40" s="4">
        <v>36</v>
      </c>
      <c r="B40" s="1" t="s">
        <v>29</v>
      </c>
      <c r="C40" s="1" t="s">
        <v>14</v>
      </c>
      <c r="D40" s="1">
        <v>33171</v>
      </c>
      <c r="E40" s="1">
        <v>0.16198</v>
      </c>
      <c r="F40" s="1">
        <v>0.16198</v>
      </c>
      <c r="G40" s="1">
        <v>60661</v>
      </c>
      <c r="H40" s="1">
        <v>0.1891</v>
      </c>
      <c r="I40" s="1">
        <v>0.1891</v>
      </c>
      <c r="J40" s="1">
        <v>0</v>
      </c>
      <c r="K40" s="1">
        <v>56.7327</v>
      </c>
      <c r="L40" s="1">
        <v>34414.6</v>
      </c>
      <c r="M40" s="1">
        <v>0.16379</v>
      </c>
      <c r="N40" s="1">
        <v>0</v>
      </c>
    </row>
    <row r="41" spans="1:14" ht="15">
      <c r="A41" s="4">
        <v>37</v>
      </c>
      <c r="B41" s="1" t="s">
        <v>29</v>
      </c>
      <c r="C41" s="1" t="s">
        <v>15</v>
      </c>
      <c r="D41" s="1">
        <v>39533</v>
      </c>
      <c r="E41" s="1">
        <v>0.19304</v>
      </c>
      <c r="F41" s="1">
        <v>0.35502</v>
      </c>
      <c r="G41" s="1">
        <v>63385</v>
      </c>
      <c r="H41" s="1">
        <v>0.19759</v>
      </c>
      <c r="I41" s="1">
        <v>0.3867</v>
      </c>
      <c r="J41" s="1">
        <v>0.004499</v>
      </c>
      <c r="K41" s="1">
        <v>63.7214</v>
      </c>
      <c r="L41" s="1">
        <v>40389.82</v>
      </c>
      <c r="M41" s="1">
        <v>0.35602</v>
      </c>
      <c r="N41" s="1">
        <v>0.003987</v>
      </c>
    </row>
    <row r="42" spans="1:14" ht="15">
      <c r="A42" s="4">
        <v>38</v>
      </c>
      <c r="B42" s="1" t="s">
        <v>29</v>
      </c>
      <c r="C42" s="1" t="s">
        <v>16</v>
      </c>
      <c r="D42" s="1">
        <v>44859</v>
      </c>
      <c r="E42" s="1">
        <v>0.21905</v>
      </c>
      <c r="F42" s="1">
        <v>0.57407</v>
      </c>
      <c r="G42" s="1">
        <v>67531</v>
      </c>
      <c r="H42" s="1">
        <v>0.21052</v>
      </c>
      <c r="I42" s="1">
        <v>0.59722</v>
      </c>
      <c r="J42" s="1">
        <v>0.014467</v>
      </c>
      <c r="K42" s="1">
        <v>66.8542</v>
      </c>
      <c r="L42" s="1">
        <v>45147.31</v>
      </c>
      <c r="M42" s="1">
        <v>0.57088</v>
      </c>
      <c r="N42" s="1">
        <v>0.012128</v>
      </c>
    </row>
    <row r="43" spans="1:14" ht="15">
      <c r="A43" s="4">
        <v>39</v>
      </c>
      <c r="B43" s="1" t="s">
        <v>29</v>
      </c>
      <c r="C43" s="1" t="s">
        <v>17</v>
      </c>
      <c r="D43" s="1">
        <v>41184</v>
      </c>
      <c r="E43" s="1">
        <v>0.20111</v>
      </c>
      <c r="F43" s="1">
        <v>0.77518</v>
      </c>
      <c r="G43" s="1">
        <v>63553</v>
      </c>
      <c r="H43" s="1">
        <v>0.19812</v>
      </c>
      <c r="I43" s="1">
        <v>0.79534</v>
      </c>
      <c r="J43" s="1">
        <v>0.020836</v>
      </c>
      <c r="K43" s="1">
        <v>67.0874</v>
      </c>
      <c r="L43" s="1">
        <v>42636.06</v>
      </c>
      <c r="M43" s="1">
        <v>0.7738</v>
      </c>
      <c r="N43" s="1">
        <v>0.020211</v>
      </c>
    </row>
    <row r="44" spans="1:14" ht="15">
      <c r="A44" s="4">
        <v>40</v>
      </c>
      <c r="B44" s="1" t="s">
        <v>29</v>
      </c>
      <c r="C44" s="1" t="s">
        <v>18</v>
      </c>
      <c r="D44" s="1">
        <v>46041</v>
      </c>
      <c r="E44" s="1">
        <v>0.22482</v>
      </c>
      <c r="F44" s="1">
        <v>1</v>
      </c>
      <c r="G44" s="1">
        <v>65653</v>
      </c>
      <c r="H44" s="1">
        <v>0.20466</v>
      </c>
      <c r="I44" s="1">
        <v>1</v>
      </c>
      <c r="J44" s="1">
        <v>0.040994</v>
      </c>
      <c r="K44" s="1">
        <v>72.3928</v>
      </c>
      <c r="L44" s="1">
        <v>47528.07</v>
      </c>
      <c r="M44" s="1">
        <v>1</v>
      </c>
      <c r="N44" s="1">
        <v>0.041745</v>
      </c>
    </row>
    <row r="45" spans="1:14" ht="15">
      <c r="A45" s="4">
        <v>41</v>
      </c>
      <c r="B45" s="8" t="s">
        <v>30</v>
      </c>
      <c r="C45" s="1" t="s">
        <v>14</v>
      </c>
      <c r="D45" s="1">
        <v>32738</v>
      </c>
      <c r="E45" s="1">
        <v>0.16471</v>
      </c>
      <c r="F45" s="1">
        <v>0.16471</v>
      </c>
      <c r="G45" s="1">
        <v>60353</v>
      </c>
      <c r="H45" s="1">
        <v>0.18578</v>
      </c>
      <c r="I45" s="1">
        <v>0.18578</v>
      </c>
      <c r="J45" s="1">
        <v>0</v>
      </c>
      <c r="K45" s="1">
        <v>56.9545</v>
      </c>
      <c r="L45" s="1">
        <v>34373.75</v>
      </c>
      <c r="M45" s="1">
        <v>0.16931</v>
      </c>
      <c r="N45" s="1">
        <v>0</v>
      </c>
    </row>
    <row r="46" spans="1:14" ht="15">
      <c r="A46" s="4">
        <v>42</v>
      </c>
      <c r="B46" s="8" t="s">
        <v>30</v>
      </c>
      <c r="C46" s="1" t="s">
        <v>15</v>
      </c>
      <c r="D46" s="1">
        <v>40323</v>
      </c>
      <c r="E46" s="1">
        <v>0.20287</v>
      </c>
      <c r="F46" s="1">
        <v>0.36758</v>
      </c>
      <c r="G46" s="1">
        <v>65237</v>
      </c>
      <c r="H46" s="1">
        <v>0.20082</v>
      </c>
      <c r="I46" s="1">
        <v>0.3866</v>
      </c>
      <c r="J46" s="1">
        <v>0.004613</v>
      </c>
      <c r="K46" s="1">
        <v>61.9415</v>
      </c>
      <c r="L46" s="1">
        <v>40408.81</v>
      </c>
      <c r="M46" s="1">
        <v>0.36835</v>
      </c>
      <c r="N46" s="1">
        <v>0.002977</v>
      </c>
    </row>
    <row r="47" spans="1:14" ht="15">
      <c r="A47" s="4">
        <v>43</v>
      </c>
      <c r="B47" s="8" t="s">
        <v>30</v>
      </c>
      <c r="C47" s="1" t="s">
        <v>16</v>
      </c>
      <c r="D47" s="1">
        <v>40992</v>
      </c>
      <c r="E47" s="1">
        <v>0.20624</v>
      </c>
      <c r="F47" s="1">
        <v>0.57382</v>
      </c>
      <c r="G47" s="1">
        <v>66578</v>
      </c>
      <c r="H47" s="1">
        <v>0.20494</v>
      </c>
      <c r="I47" s="1">
        <v>0.59154</v>
      </c>
      <c r="J47" s="1">
        <v>0.009011</v>
      </c>
      <c r="K47" s="1">
        <v>62.3726</v>
      </c>
      <c r="L47" s="1">
        <v>41526.43</v>
      </c>
      <c r="M47" s="1">
        <v>0.57289</v>
      </c>
      <c r="N47" s="1">
        <v>0.006562</v>
      </c>
    </row>
    <row r="48" spans="1:14" ht="15">
      <c r="A48" s="4">
        <v>44</v>
      </c>
      <c r="B48" s="8" t="s">
        <v>30</v>
      </c>
      <c r="C48" s="1" t="s">
        <v>17</v>
      </c>
      <c r="D48" s="1">
        <v>39669</v>
      </c>
      <c r="E48" s="1">
        <v>0.19958</v>
      </c>
      <c r="F48" s="1">
        <v>0.7734</v>
      </c>
      <c r="G48" s="1">
        <v>65127</v>
      </c>
      <c r="H48" s="1">
        <v>0.20048</v>
      </c>
      <c r="I48" s="1">
        <v>0.79202</v>
      </c>
      <c r="J48" s="1">
        <v>0.012033</v>
      </c>
      <c r="K48" s="1">
        <v>62.7425</v>
      </c>
      <c r="L48" s="1">
        <v>40862.32</v>
      </c>
      <c r="M48" s="1">
        <v>0.77417</v>
      </c>
      <c r="N48" s="1">
        <v>0.010771</v>
      </c>
    </row>
    <row r="49" spans="1:14" ht="15">
      <c r="A49" s="4">
        <v>45</v>
      </c>
      <c r="B49" s="8" t="s">
        <v>30</v>
      </c>
      <c r="C49" s="1" t="s">
        <v>18</v>
      </c>
      <c r="D49" s="1">
        <v>45040</v>
      </c>
      <c r="E49" s="1">
        <v>0.2266</v>
      </c>
      <c r="F49" s="1">
        <v>1</v>
      </c>
      <c r="G49" s="1">
        <v>67566</v>
      </c>
      <c r="H49" s="1">
        <v>0.20798</v>
      </c>
      <c r="I49" s="1">
        <v>1</v>
      </c>
      <c r="J49" s="1">
        <v>0.030652</v>
      </c>
      <c r="K49" s="1">
        <v>67.8578</v>
      </c>
      <c r="L49" s="1">
        <v>45848.81</v>
      </c>
      <c r="M49" s="1">
        <v>1</v>
      </c>
      <c r="N49" s="1">
        <v>0.02862</v>
      </c>
    </row>
    <row r="50" spans="1:14" ht="15">
      <c r="A50" s="4">
        <v>46</v>
      </c>
      <c r="B50" s="8" t="s">
        <v>31</v>
      </c>
      <c r="C50" s="1" t="s">
        <v>14</v>
      </c>
      <c r="D50" s="1">
        <v>33332</v>
      </c>
      <c r="E50" s="1">
        <v>0.16522</v>
      </c>
      <c r="F50" s="1">
        <v>0.16522</v>
      </c>
      <c r="G50" s="1">
        <v>60728</v>
      </c>
      <c r="H50" s="1">
        <v>0.18853</v>
      </c>
      <c r="I50" s="1">
        <v>0.18853</v>
      </c>
      <c r="J50" s="1">
        <v>0</v>
      </c>
      <c r="K50" s="1">
        <v>57.5407</v>
      </c>
      <c r="L50" s="1">
        <v>34943.34</v>
      </c>
      <c r="M50" s="1">
        <v>0.17039</v>
      </c>
      <c r="N50" s="1">
        <v>0</v>
      </c>
    </row>
    <row r="51" spans="1:14" ht="15">
      <c r="A51" s="4">
        <v>47</v>
      </c>
      <c r="B51" s="8" t="s">
        <v>31</v>
      </c>
      <c r="C51" s="1" t="s">
        <v>15</v>
      </c>
      <c r="D51" s="1">
        <v>40934</v>
      </c>
      <c r="E51" s="1">
        <v>0.2029</v>
      </c>
      <c r="F51" s="1">
        <v>0.36812</v>
      </c>
      <c r="G51" s="1">
        <v>64741</v>
      </c>
      <c r="H51" s="1">
        <v>0.20098</v>
      </c>
      <c r="I51" s="1">
        <v>0.38951</v>
      </c>
      <c r="J51" s="1">
        <v>0.005046</v>
      </c>
      <c r="K51" s="1">
        <v>63.0633</v>
      </c>
      <c r="L51" s="1">
        <v>40827.8</v>
      </c>
      <c r="M51" s="1">
        <v>0.36948</v>
      </c>
      <c r="N51" s="1">
        <v>0.003287</v>
      </c>
    </row>
    <row r="52" spans="1:14" ht="15">
      <c r="A52" s="4">
        <v>48</v>
      </c>
      <c r="B52" s="8" t="s">
        <v>31</v>
      </c>
      <c r="C52" s="1" t="s">
        <v>16</v>
      </c>
      <c r="D52" s="1">
        <v>42097</v>
      </c>
      <c r="E52" s="1">
        <v>0.20867</v>
      </c>
      <c r="F52" s="1">
        <v>0.57679</v>
      </c>
      <c r="G52" s="1">
        <v>66072</v>
      </c>
      <c r="H52" s="1">
        <v>0.20512</v>
      </c>
      <c r="I52" s="1">
        <v>0.59462</v>
      </c>
      <c r="J52" s="1">
        <v>0.010816</v>
      </c>
      <c r="K52" s="1">
        <v>63.9894</v>
      </c>
      <c r="L52" s="1">
        <v>42279.06</v>
      </c>
      <c r="M52" s="1">
        <v>0.57564</v>
      </c>
      <c r="N52" s="1">
        <v>0.007803</v>
      </c>
    </row>
    <row r="53" spans="1:14" ht="15">
      <c r="A53" s="4">
        <v>49</v>
      </c>
      <c r="B53" s="8" t="s">
        <v>31</v>
      </c>
      <c r="C53" s="1" t="s">
        <v>17</v>
      </c>
      <c r="D53" s="1">
        <v>39460</v>
      </c>
      <c r="E53" s="1">
        <v>0.19559</v>
      </c>
      <c r="F53" s="1">
        <v>0.77238</v>
      </c>
      <c r="G53" s="1">
        <v>64023</v>
      </c>
      <c r="H53" s="1">
        <v>0.19875</v>
      </c>
      <c r="I53" s="1">
        <v>0.79338</v>
      </c>
      <c r="J53" s="1">
        <v>0.012482</v>
      </c>
      <c r="K53" s="1">
        <v>62.5674</v>
      </c>
      <c r="L53" s="1">
        <v>40057.5</v>
      </c>
      <c r="M53" s="1">
        <v>0.77098</v>
      </c>
      <c r="N53" s="1">
        <v>0.00954</v>
      </c>
    </row>
    <row r="54" spans="1:14" ht="15">
      <c r="A54" s="4">
        <v>50</v>
      </c>
      <c r="B54" s="8" t="s">
        <v>31</v>
      </c>
      <c r="C54" s="1" t="s">
        <v>18</v>
      </c>
      <c r="D54" s="1">
        <v>45921</v>
      </c>
      <c r="E54" s="1">
        <v>0.22762</v>
      </c>
      <c r="F54" s="1">
        <v>1</v>
      </c>
      <c r="G54" s="1">
        <v>66557</v>
      </c>
      <c r="H54" s="1">
        <v>0.20662</v>
      </c>
      <c r="I54" s="1">
        <v>1</v>
      </c>
      <c r="J54" s="1">
        <v>0.033481</v>
      </c>
      <c r="K54" s="1">
        <v>70.5668</v>
      </c>
      <c r="L54" s="1">
        <v>46967.12</v>
      </c>
      <c r="M54" s="1">
        <v>1</v>
      </c>
      <c r="N54" s="1">
        <v>0.031943</v>
      </c>
    </row>
    <row r="55" spans="1:14" ht="15">
      <c r="A55" s="4">
        <v>51</v>
      </c>
      <c r="B55" s="8" t="s">
        <v>32</v>
      </c>
      <c r="C55" s="1" t="s">
        <v>14</v>
      </c>
      <c r="D55" s="1">
        <v>31818</v>
      </c>
      <c r="E55" s="1">
        <v>0.15883</v>
      </c>
      <c r="F55" s="1">
        <v>0.15883</v>
      </c>
      <c r="G55" s="1">
        <v>59286</v>
      </c>
      <c r="H55" s="1">
        <v>0.18654</v>
      </c>
      <c r="I55" s="1">
        <v>0.18654</v>
      </c>
      <c r="J55" s="1">
        <v>0</v>
      </c>
      <c r="K55" s="1">
        <v>55.8819</v>
      </c>
      <c r="L55" s="1">
        <v>33130.12</v>
      </c>
      <c r="M55" s="1">
        <v>0.1634</v>
      </c>
      <c r="N55" s="1">
        <v>0</v>
      </c>
    </row>
    <row r="56" spans="1:14" ht="15">
      <c r="A56" s="4">
        <v>52</v>
      </c>
      <c r="B56" s="8" t="s">
        <v>32</v>
      </c>
      <c r="C56" s="1" t="s">
        <v>15</v>
      </c>
      <c r="D56" s="1">
        <v>37514</v>
      </c>
      <c r="E56" s="1">
        <v>0.18727</v>
      </c>
      <c r="F56" s="1">
        <v>0.3461</v>
      </c>
      <c r="G56" s="1">
        <v>61275</v>
      </c>
      <c r="H56" s="1">
        <v>0.1928</v>
      </c>
      <c r="I56" s="1">
        <v>0.37933</v>
      </c>
      <c r="J56" s="1">
        <v>0.00431</v>
      </c>
      <c r="K56" s="1">
        <v>60.9087</v>
      </c>
      <c r="L56" s="1">
        <v>37321.82</v>
      </c>
      <c r="M56" s="1">
        <v>0.34748</v>
      </c>
      <c r="N56" s="1">
        <v>0.002834</v>
      </c>
    </row>
    <row r="57" spans="1:14" ht="15">
      <c r="A57" s="4">
        <v>53</v>
      </c>
      <c r="B57" s="8" t="s">
        <v>32</v>
      </c>
      <c r="C57" s="1" t="s">
        <v>16</v>
      </c>
      <c r="D57" s="1">
        <v>41271</v>
      </c>
      <c r="E57" s="1">
        <v>0.20602</v>
      </c>
      <c r="F57" s="1">
        <v>0.55212</v>
      </c>
      <c r="G57" s="1">
        <v>65434</v>
      </c>
      <c r="H57" s="1">
        <v>0.20588</v>
      </c>
      <c r="I57" s="1">
        <v>0.58521</v>
      </c>
      <c r="J57" s="1">
        <v>0.011205</v>
      </c>
      <c r="K57" s="1">
        <v>62.8559</v>
      </c>
      <c r="L57" s="1">
        <v>41129.14</v>
      </c>
      <c r="M57" s="1">
        <v>0.55033</v>
      </c>
      <c r="N57" s="1">
        <v>0.008244</v>
      </c>
    </row>
    <row r="58" spans="1:14" ht="15">
      <c r="A58" s="4">
        <v>54</v>
      </c>
      <c r="B58" s="8" t="s">
        <v>32</v>
      </c>
      <c r="C58" s="1" t="s">
        <v>17</v>
      </c>
      <c r="D58" s="1">
        <v>45443</v>
      </c>
      <c r="E58" s="1">
        <v>0.22685</v>
      </c>
      <c r="F58" s="1">
        <v>0.77897</v>
      </c>
      <c r="G58" s="1">
        <v>66344</v>
      </c>
      <c r="H58" s="1">
        <v>0.20874</v>
      </c>
      <c r="I58" s="1">
        <v>0.79396</v>
      </c>
      <c r="J58" s="1">
        <v>0.028708</v>
      </c>
      <c r="K58" s="1">
        <v>69.1335</v>
      </c>
      <c r="L58" s="1">
        <v>45865.96</v>
      </c>
      <c r="M58" s="1">
        <v>0.77655</v>
      </c>
      <c r="N58" s="1">
        <v>0.02575</v>
      </c>
    </row>
    <row r="59" spans="1:14" ht="15">
      <c r="A59" s="4">
        <v>55</v>
      </c>
      <c r="B59" s="8" t="s">
        <v>32</v>
      </c>
      <c r="C59" s="1" t="s">
        <v>18</v>
      </c>
      <c r="D59" s="1">
        <v>44277</v>
      </c>
      <c r="E59" s="1">
        <v>0.22103</v>
      </c>
      <c r="F59" s="1">
        <v>1</v>
      </c>
      <c r="G59" s="1">
        <v>65485</v>
      </c>
      <c r="H59" s="1">
        <v>0.20604</v>
      </c>
      <c r="I59" s="1">
        <v>1</v>
      </c>
      <c r="J59" s="1">
        <v>0.043694</v>
      </c>
      <c r="K59" s="1">
        <v>69.1832</v>
      </c>
      <c r="L59" s="1">
        <v>45304.64</v>
      </c>
      <c r="M59" s="1">
        <v>1</v>
      </c>
      <c r="N59" s="1">
        <v>0.043158</v>
      </c>
    </row>
    <row r="60" spans="1:14" ht="15">
      <c r="A60" s="4">
        <v>56</v>
      </c>
      <c r="B60" s="8" t="s">
        <v>33</v>
      </c>
      <c r="C60" s="1" t="s">
        <v>14</v>
      </c>
      <c r="D60" s="1">
        <v>32357</v>
      </c>
      <c r="E60" s="1">
        <v>0.15966</v>
      </c>
      <c r="F60" s="1">
        <v>0.15966</v>
      </c>
      <c r="G60" s="1">
        <v>57094</v>
      </c>
      <c r="H60" s="1">
        <v>0.18333</v>
      </c>
      <c r="I60" s="1">
        <v>0.18333</v>
      </c>
      <c r="J60" s="1">
        <v>0</v>
      </c>
      <c r="K60" s="1">
        <v>58.3008</v>
      </c>
      <c r="L60" s="1">
        <v>33286.27</v>
      </c>
      <c r="M60" s="1">
        <v>0.16337</v>
      </c>
      <c r="N60" s="1">
        <v>0</v>
      </c>
    </row>
    <row r="61" spans="1:14" ht="15">
      <c r="A61" s="4">
        <v>57</v>
      </c>
      <c r="B61" s="8" t="s">
        <v>33</v>
      </c>
      <c r="C61" s="1" t="s">
        <v>15</v>
      </c>
      <c r="D61" s="1">
        <v>38114</v>
      </c>
      <c r="E61" s="1">
        <v>0.18806</v>
      </c>
      <c r="F61" s="1">
        <v>0.34772</v>
      </c>
      <c r="G61" s="1">
        <v>60281</v>
      </c>
      <c r="H61" s="1">
        <v>0.19357</v>
      </c>
      <c r="I61" s="1">
        <v>0.3769</v>
      </c>
      <c r="J61" s="1">
        <v>0.003574</v>
      </c>
      <c r="K61" s="1">
        <v>62.6045</v>
      </c>
      <c r="L61" s="1">
        <v>37738.64</v>
      </c>
      <c r="M61" s="1">
        <v>0.3486</v>
      </c>
      <c r="N61" s="1">
        <v>0.002334</v>
      </c>
    </row>
    <row r="62" spans="1:14" ht="15">
      <c r="A62" s="4">
        <v>58</v>
      </c>
      <c r="B62" s="8" t="s">
        <v>33</v>
      </c>
      <c r="C62" s="1" t="s">
        <v>16</v>
      </c>
      <c r="D62" s="1">
        <v>42677</v>
      </c>
      <c r="E62" s="1">
        <v>0.21058</v>
      </c>
      <c r="F62" s="1">
        <v>0.5583</v>
      </c>
      <c r="G62" s="1">
        <v>64610</v>
      </c>
      <c r="H62" s="1">
        <v>0.20747</v>
      </c>
      <c r="I62" s="1">
        <v>0.58437</v>
      </c>
      <c r="J62" s="1">
        <v>0.0108</v>
      </c>
      <c r="K62" s="1">
        <v>65.4185</v>
      </c>
      <c r="L62" s="1">
        <v>42266.87</v>
      </c>
      <c r="M62" s="1">
        <v>0.55605</v>
      </c>
      <c r="N62" s="1">
        <v>0.0082</v>
      </c>
    </row>
    <row r="63" spans="1:14" ht="15">
      <c r="A63" s="4">
        <v>59</v>
      </c>
      <c r="B63" s="8" t="s">
        <v>33</v>
      </c>
      <c r="C63" s="1" t="s">
        <v>17</v>
      </c>
      <c r="D63" s="1">
        <v>44833</v>
      </c>
      <c r="E63" s="1">
        <v>0.22122</v>
      </c>
      <c r="F63" s="1">
        <v>0.77951</v>
      </c>
      <c r="G63" s="1">
        <v>64363</v>
      </c>
      <c r="H63" s="1">
        <v>0.20667</v>
      </c>
      <c r="I63" s="1">
        <v>0.79104</v>
      </c>
      <c r="J63" s="1">
        <v>0.024686</v>
      </c>
      <c r="K63" s="1">
        <v>69.759</v>
      </c>
      <c r="L63" s="1">
        <v>44898.97</v>
      </c>
      <c r="M63" s="1">
        <v>0.77641</v>
      </c>
      <c r="N63" s="1">
        <v>0.022055</v>
      </c>
    </row>
    <row r="64" spans="1:14" ht="15">
      <c r="A64" s="4">
        <v>60</v>
      </c>
      <c r="B64" s="8" t="s">
        <v>33</v>
      </c>
      <c r="C64" s="1" t="s">
        <v>18</v>
      </c>
      <c r="D64" s="1">
        <v>44685</v>
      </c>
      <c r="E64" s="1">
        <v>0.22049</v>
      </c>
      <c r="F64" s="1">
        <v>1</v>
      </c>
      <c r="G64" s="1">
        <v>65075</v>
      </c>
      <c r="H64" s="1">
        <v>0.20896</v>
      </c>
      <c r="I64" s="1">
        <v>1</v>
      </c>
      <c r="J64" s="1">
        <v>0.036212</v>
      </c>
      <c r="K64" s="1">
        <v>70.0035</v>
      </c>
      <c r="L64" s="1">
        <v>45554.81</v>
      </c>
      <c r="M64" s="1">
        <v>1</v>
      </c>
      <c r="N64" s="1">
        <v>0.036682</v>
      </c>
    </row>
    <row r="66" ht="15">
      <c r="A66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2010-04-01T17:42:23Z</cp:lastPrinted>
  <dcterms:created xsi:type="dcterms:W3CDTF">2009-11-25T16:19:17Z</dcterms:created>
  <dcterms:modified xsi:type="dcterms:W3CDTF">2010-11-05T15:36:40Z</dcterms:modified>
  <cp:category/>
  <cp:version/>
  <cp:contentType/>
  <cp:contentStatus/>
</cp:coreProperties>
</file>