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435" windowWidth="19320" windowHeight="12360" tabRatio="870" activeTab="0"/>
  </bookViews>
  <sheets>
    <sheet name="Continuity_care_DRR" sheetId="1" r:id="rId1"/>
    <sheet name="Continuity_care_DRD" sheetId="2" r:id="rId2"/>
    <sheet name="rural_data (2)" sheetId="3" r:id="rId3"/>
    <sheet name="urban_data(2)" sheetId="4" r:id="rId4"/>
    <sheet name="orig_data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<sst xmlns="http://schemas.openxmlformats.org/spreadsheetml/2006/main" count="2989" uniqueCount="125">
  <si>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</si>
  <si>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</si>
  <si>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</si>
  <si>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</si>
  <si>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</si>
  <si>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</si>
  <si>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</si>
  <si>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</si>
  <si>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</si>
  <si>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</si>
  <si>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</si>
  <si>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</si>
  <si>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</si>
  <si>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</si>
  <si>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</si>
  <si>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</si>
  <si>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</si>
  <si>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</si>
  <si>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</si>
  <si>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</si>
  <si>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</si>
  <si>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</si>
  <si>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</si>
  <si>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</si>
  <si>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</si>
  <si>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</si>
  <si>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</si>
  <si>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</si>
  <si>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</si>
  <si>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</si>
  <si>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</si>
  <si>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</si>
  <si>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</si>
  <si>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</si>
  <si>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</si>
  <si>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</si>
  <si>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</si>
  <si>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</si>
  <si>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</si>
  <si>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</si>
  <si>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</si>
  <si>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</si>
  <si>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</si>
  <si>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</si>
  <si>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</si>
  <si>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</si>
  <si>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</si>
  <si>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</si>
  <si>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</si>
  <si>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</si>
  <si>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</si>
  <si>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</si>
  <si>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>Z_stat</t>
  </si>
  <si>
    <t>Prob_Z</t>
  </si>
  <si>
    <t>Teen Pregnancy - Urban</t>
  </si>
  <si>
    <t>Teen Pregnancy - Rural</t>
  </si>
  <si>
    <t>Postive error bar values</t>
  </si>
  <si>
    <t>Negative error bar values</t>
  </si>
  <si>
    <t>Program 1.model_coc_3vis50.sas</t>
  </si>
  <si>
    <t xml:space="preserve">date:     March 23, 2010 </t>
  </si>
  <si>
    <t>time</t>
  </si>
  <si>
    <t>count</t>
  </si>
  <si>
    <t>01:84/85-85/86</t>
  </si>
  <si>
    <t>02:86/87-87/88</t>
  </si>
  <si>
    <t>03:88/89-89/90</t>
  </si>
  <si>
    <t>04:90/91-91/92</t>
  </si>
  <si>
    <t>05:92/93-93/94</t>
  </si>
  <si>
    <t>06:94/95-95/96</t>
  </si>
  <si>
    <t>07:96/97-97/98</t>
  </si>
  <si>
    <t>08:98/99-99/00</t>
  </si>
  <si>
    <t>09:00/01-01/02</t>
  </si>
  <si>
    <t>10:02/03-03/04</t>
  </si>
  <si>
    <t>11:04/05-05/06</t>
  </si>
  <si>
    <t>12:06/07-07/08</t>
  </si>
  <si>
    <t>(R1 and R5 @ 1984-85/86 (ref)) vs (R1 and R5 @ 2006-07/08)</t>
  </si>
  <si>
    <t>(U1 and U5 @ 1984-86 (ref)) vs (U1 and U5 @ 2005-07)</t>
  </si>
  <si>
    <t>R1 vs R5 @ 84/85-85/86</t>
  </si>
  <si>
    <t>R1 vs R5 @ 86/87-87/88</t>
  </si>
  <si>
    <t>R1 vs R5 @ 88/89-89/90</t>
  </si>
  <si>
    <t>R1 vs R5 @ 90/91-91/92</t>
  </si>
  <si>
    <t>R1 vs R5 @ 92/93-93/94</t>
  </si>
  <si>
    <t>R1 vs R5 @ 94/95-95/96</t>
  </si>
  <si>
    <t>R1 vs R5 @ 96/97-97/98</t>
  </si>
  <si>
    <t>R1 vs R5 @ 98/99-99/00</t>
  </si>
  <si>
    <t>R1 vs R5 @ 00/01-01/02</t>
  </si>
  <si>
    <t>R1 vs R5 @ 02/03-03/04</t>
  </si>
  <si>
    <t>R1 vs R5 @ 04/05-05/06</t>
  </si>
  <si>
    <t>R1 vs R5 @ 06/07-07/08</t>
  </si>
  <si>
    <t>U1 vs U5 @ 84/85-85/86</t>
  </si>
  <si>
    <t>U1 vs U5 @ 86/87-87/88</t>
  </si>
  <si>
    <t>U1 vs U5 @ 88/89-89/90</t>
  </si>
  <si>
    <t>U1 vs U5 @ 90/91-91/92</t>
  </si>
  <si>
    <t>U1 vs U5 @ 92/93-93/94</t>
  </si>
  <si>
    <t>U1 vs U5 @ 94/95-95/96</t>
  </si>
  <si>
    <t>U1 vs U5 @ 96/97-97/98</t>
  </si>
  <si>
    <t>U1 vs U5 @ 98/99-99/00</t>
  </si>
  <si>
    <t>U1 vs U5 @ 00/01-01/02</t>
  </si>
  <si>
    <t>U1 vs U5 @ 02/03-03/04</t>
  </si>
  <si>
    <t>U1 vs U5 @ 04/05-05/06</t>
  </si>
  <si>
    <t>U1 vs U5 @ 06/07-07/08</t>
  </si>
  <si>
    <t>T1:1984/85-1985/86</t>
  </si>
  <si>
    <t>T2:1986/87-1987/88</t>
  </si>
  <si>
    <t>T3:1988/89-1989/90</t>
  </si>
  <si>
    <t>T4:1990/91-1991/92</t>
  </si>
  <si>
    <t>T5:1992/93-1993/94</t>
  </si>
  <si>
    <t>T6:1994/95-1995/96</t>
  </si>
  <si>
    <t>T7:1996/97-1997/98</t>
  </si>
  <si>
    <t>T8:1998/99-1999/00</t>
  </si>
  <si>
    <t>T9:2000/01-2001/02</t>
  </si>
  <si>
    <t>T10:2002/03-2003/04</t>
  </si>
  <si>
    <t>T11:2004/05-2005/06</t>
  </si>
  <si>
    <t>T12:2006/07-2007/08</t>
  </si>
  <si>
    <t>T1:
1984/85-1985/86</t>
  </si>
  <si>
    <t>T2:
1986/87-1987/88</t>
  </si>
  <si>
    <t>T3:
1988/89-1989/90</t>
  </si>
  <si>
    <t>T4:
1990/91-1991/92</t>
  </si>
  <si>
    <t>T5:
1992/93-1993/94</t>
  </si>
  <si>
    <t>T6:
1994/95-1995/96</t>
  </si>
  <si>
    <t>T7:
1996/97-1997/98</t>
  </si>
  <si>
    <t>T8:
1998/99-1999/00</t>
  </si>
  <si>
    <t>T9:
2000/01-2001/02</t>
  </si>
  <si>
    <t>T10:
2002/03-2003/04</t>
  </si>
  <si>
    <t>T11:
2004/05-2005/06</t>
  </si>
  <si>
    <t>T12:
2006/07-2007/08</t>
  </si>
  <si>
    <t xml:space="preserve">Crude and Adjusted Continuity of Care for 12 2-yr time periods, per 100 popn.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</si>
</sst>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General&quot;%&quot;"/>
    <numFmt numFmtId="167" formatCode="0.00;[Red]0.00"/>
  </numFmts>
  <fonts count="40">
    <font>
      <sz val="11"/>
      <color theme="1"/>
      <name val="Univers 45 Light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9.5"/>
      <color indexed="8"/>
      <name val="Univers 45 Light"/>
      <family val="0"/>
    </font>
    <font>
      <sz val="11"/>
      <color indexed="8"/>
      <name val="Univers 45 Light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Univers 45 Light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sz val="8"/>
      <color indexed="8"/>
      <name val="Univers 45 Light"/>
      <family val="0"/>
    </font>
    <font>
      <b/>
      <sz val="11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Univers 45 Light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6025"/>
          <c:w val="0.98175"/>
          <c:h val="0.811"/>
        </c:manualLayout>
      </c:layout>
      <c:lineChart>
        <c:grouping val="standard"/>
        <c:varyColors val="0"/>
        <c:ser>
          <c:idx val="1"/>
          <c:order val="0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(2)'!$U$14:$U$25</c:f>
                <c:numCache>
                  <c:ptCount val="12"/>
                  <c:pt idx="0">
                    <c:v>0.04388407029999997</c:v>
                  </c:pt>
                  <c:pt idx="1">
                    <c:v>0.044196872200000015</c:v>
                  </c:pt>
                  <c:pt idx="2">
                    <c:v>0.04440038660000001</c:v>
                  </c:pt>
                  <c:pt idx="3">
                    <c:v>0.04317599110000003</c:v>
                  </c:pt>
                  <c:pt idx="4">
                    <c:v>0.04239753489999998</c:v>
                  </c:pt>
                  <c:pt idx="5">
                    <c:v>0.039968109199999935</c:v>
                  </c:pt>
                  <c:pt idx="6">
                    <c:v>0.04032665290000004</c:v>
                  </c:pt>
                  <c:pt idx="7">
                    <c:v>0.038657029799999965</c:v>
                  </c:pt>
                  <c:pt idx="8">
                    <c:v>0.041575927899999976</c:v>
                  </c:pt>
                  <c:pt idx="9">
                    <c:v>0.04029020080000001</c:v>
                  </c:pt>
                  <c:pt idx="10">
                    <c:v>0.039949910400000066</c:v>
                  </c:pt>
                  <c:pt idx="11">
                    <c:v>0.04111092620000001</c:v>
                  </c:pt>
                </c:numCache>
              </c:numRef>
            </c:plus>
            <c:minus>
              <c:numRef>
                <c:f>'rural_data (2)'!$V$14:$V$25</c:f>
                <c:numCache>
                  <c:ptCount val="12"/>
                  <c:pt idx="0">
                    <c:v>0.04179254780000008</c:v>
                  </c:pt>
                  <c:pt idx="1">
                    <c:v>0.042099672099999985</c:v>
                  </c:pt>
                  <c:pt idx="2">
                    <c:v>0.0422914647</c:v>
                  </c:pt>
                  <c:pt idx="3">
                    <c:v>0.041133629900000024</c:v>
                  </c:pt>
                  <c:pt idx="4">
                    <c:v>0.04039316869999998</c:v>
                  </c:pt>
                  <c:pt idx="5">
                    <c:v>0.03808469940000003</c:v>
                  </c:pt>
                  <c:pt idx="6">
                    <c:v>0.03842595959999995</c:v>
                  </c:pt>
                  <c:pt idx="7">
                    <c:v>0.036839806799999986</c:v>
                  </c:pt>
                  <c:pt idx="8">
                    <c:v>0.039613658399999974</c:v>
                  </c:pt>
                  <c:pt idx="9">
                    <c:v>0.038393153999999985</c:v>
                  </c:pt>
                  <c:pt idx="10">
                    <c:v>0.038067145299999994</c:v>
                  </c:pt>
                  <c:pt idx="11">
                    <c:v>0.03917702589999994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'rural_data (2)'!$F$11:$Q$11</c:f>
              <c:numCache>
                <c:ptCount val="12"/>
                <c:pt idx="0">
                  <c:v>0.8768861851</c:v>
                </c:pt>
                <c:pt idx="1">
                  <c:v>0.887218044</c:v>
                </c:pt>
                <c:pt idx="2">
                  <c:v>0.8903873787</c:v>
                </c:pt>
                <c:pt idx="3">
                  <c:v>0.8695744578</c:v>
                </c:pt>
                <c:pt idx="4">
                  <c:v>0.8544200867</c:v>
                </c:pt>
                <c:pt idx="5">
                  <c:v>0.8082008817</c:v>
                </c:pt>
                <c:pt idx="6">
                  <c:v>0.8152763702</c:v>
                </c:pt>
                <c:pt idx="7">
                  <c:v>0.7836778993</c:v>
                </c:pt>
                <c:pt idx="8">
                  <c:v>0.8393213466</c:v>
                </c:pt>
                <c:pt idx="9">
                  <c:v>0.8154083627</c:v>
                </c:pt>
                <c:pt idx="10">
                  <c:v>0.8077370074</c:v>
                </c:pt>
                <c:pt idx="11">
                  <c:v>0.8328267008</c:v>
                </c:pt>
              </c:numCache>
            </c:numRef>
          </c:val>
          <c:smooth val="0"/>
        </c:ser>
        <c:ser>
          <c:idx val="2"/>
          <c:order val="1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'urban_data(2)'!$U$14:$U$25</c:f>
                <c:numCache>
                  <c:ptCount val="12"/>
                  <c:pt idx="0">
                    <c:v>0.04500093589999998</c:v>
                  </c:pt>
                  <c:pt idx="1">
                    <c:v>0.046419195600000074</c:v>
                  </c:pt>
                  <c:pt idx="2">
                    <c:v>0.04586893010000004</c:v>
                  </c:pt>
                  <c:pt idx="3">
                    <c:v>0.04512513530000006</c:v>
                  </c:pt>
                  <c:pt idx="4">
                    <c:v>0.043841483000000014</c:v>
                  </c:pt>
                  <c:pt idx="5">
                    <c:v>0.043817950500000036</c:v>
                  </c:pt>
                  <c:pt idx="6">
                    <c:v>0.04412975610000003</c:v>
                  </c:pt>
                  <c:pt idx="7">
                    <c:v>0.04304877309999999</c:v>
                  </c:pt>
                  <c:pt idx="8">
                    <c:v>0.04264690779999991</c:v>
                  </c:pt>
                  <c:pt idx="9">
                    <c:v>0.04274553520000002</c:v>
                  </c:pt>
                  <c:pt idx="10">
                    <c:v>0.04324440800000007</c:v>
                  </c:pt>
                  <c:pt idx="11">
                    <c:v>0.0435813625</c:v>
                  </c:pt>
                </c:numCache>
              </c:numRef>
            </c:plus>
            <c:minus>
              <c:numRef>
                <c:f>'urban_data(2)'!$V$14:$V$25</c:f>
                <c:numCache>
                  <c:ptCount val="12"/>
                  <c:pt idx="0">
                    <c:v>0.04291715539999996</c:v>
                  </c:pt>
                  <c:pt idx="1">
                    <c:v>0.04427153770000003</c:v>
                  </c:pt>
                  <c:pt idx="2">
                    <c:v>0.043747399899999984</c:v>
                  </c:pt>
                  <c:pt idx="3">
                    <c:v>0.04304330189999994</c:v>
                  </c:pt>
                  <c:pt idx="4">
                    <c:v>0.04182250409999999</c:v>
                  </c:pt>
                  <c:pt idx="5">
                    <c:v>0.04179819819999997</c:v>
                  </c:pt>
                  <c:pt idx="6">
                    <c:v>0.0420998132</c:v>
                  </c:pt>
                  <c:pt idx="7">
                    <c:v>0.04107321780000006</c:v>
                  </c:pt>
                  <c:pt idx="8">
                    <c:v>0.04069914940000008</c:v>
                  </c:pt>
                  <c:pt idx="9">
                    <c:v>0.040800445200000035</c:v>
                  </c:pt>
                  <c:pt idx="10">
                    <c:v>0.041282507499999954</c:v>
                  </c:pt>
                  <c:pt idx="11">
                    <c:v>0.041608240500000004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'urban_data(2)'!$F$11:$Q$11</c:f>
              <c:numCache>
                <c:ptCount val="12"/>
                <c:pt idx="0">
                  <c:v>0.9268308487</c:v>
                </c:pt>
                <c:pt idx="1">
                  <c:v>0.9568792509</c:v>
                </c:pt>
                <c:pt idx="2">
                  <c:v>0.9458485807</c:v>
                </c:pt>
                <c:pt idx="3">
                  <c:v>0.9329924217</c:v>
                </c:pt>
                <c:pt idx="4">
                  <c:v>0.9081623593</c:v>
                </c:pt>
                <c:pt idx="5">
                  <c:v>0.9068000245</c:v>
                </c:pt>
                <c:pt idx="6">
                  <c:v>0.9152250223</c:v>
                </c:pt>
                <c:pt idx="7">
                  <c:v>0.895014972</c:v>
                </c:pt>
                <c:pt idx="8">
                  <c:v>0.8911232945</c:v>
                </c:pt>
                <c:pt idx="9">
                  <c:v>0.8966355841</c:v>
                </c:pt>
                <c:pt idx="10">
                  <c:v>0.9099532421</c:v>
                </c:pt>
                <c:pt idx="11">
                  <c:v>0.9190225995</c:v>
                </c:pt>
              </c:numCache>
            </c:numRef>
          </c:val>
          <c:smooth val="0"/>
        </c:ser>
        <c:marker val="1"/>
        <c:axId val="59375645"/>
        <c:axId val="64618758"/>
      </c:lineChart>
      <c:catAx>
        <c:axId val="5937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8758"/>
        <c:crosses val="autoZero"/>
        <c:auto val="0"/>
        <c:lblOffset val="100"/>
        <c:tickLblSkip val="1"/>
        <c:noMultiLvlLbl val="0"/>
      </c:catAx>
      <c:valAx>
        <c:axId val="6461875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3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;[Red]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5645"/>
        <c:crossesAt val="1"/>
        <c:crossBetween val="between"/>
        <c:dispUnits/>
        <c:majorUnit val="0.5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</a:p>
        </c:txPr>
      </c:dTable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6125"/>
          <c:w val="0.98125"/>
          <c:h val="0.7785"/>
        </c:manualLayout>
      </c:layout>
      <c:lineChart>
        <c:grouping val="standard"/>
        <c:varyColors val="0"/>
        <c:ser>
          <c:idx val="1"/>
          <c:order val="0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(2)'!$U$26:$U$37</c:f>
                <c:numCache>
                  <c:ptCount val="12"/>
                  <c:pt idx="0">
                    <c:v>0.5240103870000006</c:v>
                  </c:pt>
                  <c:pt idx="1">
                    <c:v>0.5152276969999994</c:v>
                  </c:pt>
                  <c:pt idx="2">
                    <c:v>0.5255000170000006</c:v>
                  </c:pt>
                  <c:pt idx="3">
                    <c:v>0.5212504859999996</c:v>
                  </c:pt>
                  <c:pt idx="4">
                    <c:v>0.5243324670000007</c:v>
                  </c:pt>
                  <c:pt idx="5">
                    <c:v>0.5167731300000007</c:v>
                  </c:pt>
                  <c:pt idx="6">
                    <c:v>0.52649714</c:v>
                  </c:pt>
                  <c:pt idx="7">
                    <c:v>0.5219148100000002</c:v>
                  </c:pt>
                  <c:pt idx="8">
                    <c:v>0.5292094300000016</c:v>
                  </c:pt>
                  <c:pt idx="9">
                    <c:v>0.5238639599999999</c:v>
                  </c:pt>
                  <c:pt idx="10">
                    <c:v>0.5336891299999991</c:v>
                  </c:pt>
                  <c:pt idx="11">
                    <c:v>0.5362270300000009</c:v>
                  </c:pt>
                </c:numCache>
              </c:numRef>
            </c:plus>
            <c:minus>
              <c:numRef>
                <c:f>'rural_data (2)'!$V$26:$V$37</c:f>
                <c:numCache>
                  <c:ptCount val="12"/>
                  <c:pt idx="0">
                    <c:v>0.5240103860000005</c:v>
                  </c:pt>
                  <c:pt idx="1">
                    <c:v>0.5152276960000002</c:v>
                  </c:pt>
                  <c:pt idx="2">
                    <c:v>0.5255000169999988</c:v>
                  </c:pt>
                  <c:pt idx="3">
                    <c:v>0.5212504859999996</c:v>
                  </c:pt>
                  <c:pt idx="4">
                    <c:v>0.5243324600000001</c:v>
                  </c:pt>
                  <c:pt idx="5">
                    <c:v>0.5167731399999997</c:v>
                  </c:pt>
                  <c:pt idx="6">
                    <c:v>0.52649714</c:v>
                  </c:pt>
                  <c:pt idx="7">
                    <c:v>0.5219148000000011</c:v>
                  </c:pt>
                  <c:pt idx="8">
                    <c:v>0.5292094299999999</c:v>
                  </c:pt>
                  <c:pt idx="9">
                    <c:v>0.5238639500000009</c:v>
                  </c:pt>
                  <c:pt idx="10">
                    <c:v>0.5336891399999999</c:v>
                  </c:pt>
                  <c:pt idx="11">
                    <c:v>0.5362270299999992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'rural_data (2)'!$F$9:$Q$9</c:f>
              <c:numCache>
                <c:ptCount val="12"/>
                <c:pt idx="0">
                  <c:v>-9.311226324</c:v>
                </c:pt>
                <c:pt idx="1">
                  <c:v>-8.303811983</c:v>
                </c:pt>
                <c:pt idx="2">
                  <c:v>-7.774114573</c:v>
                </c:pt>
                <c:pt idx="3">
                  <c:v>-9.359659424</c:v>
                </c:pt>
                <c:pt idx="4">
                  <c:v>-10.34210934</c:v>
                </c:pt>
                <c:pt idx="5">
                  <c:v>-13.79618379</c:v>
                </c:pt>
                <c:pt idx="6">
                  <c:v>-13.00597103</c:v>
                </c:pt>
                <c:pt idx="7">
                  <c:v>-15.66016934</c:v>
                </c:pt>
                <c:pt idx="8">
                  <c:v>-10.90330158</c:v>
                </c:pt>
                <c:pt idx="9">
                  <c:v>-13.02603518</c:v>
                </c:pt>
                <c:pt idx="10">
                  <c:v>-13.30137609</c:v>
                </c:pt>
                <c:pt idx="11">
                  <c:v>-11.7027233</c:v>
                </c:pt>
              </c:numCache>
            </c:numRef>
          </c:val>
          <c:smooth val="0"/>
        </c:ser>
        <c:ser>
          <c:idx val="2"/>
          <c:order val="1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'urban_data(2)'!$U$26:$U$37</c:f>
                <c:numCache>
                  <c:ptCount val="12"/>
                  <c:pt idx="0">
                    <c:v>0.3941195180000001</c:v>
                  </c:pt>
                  <c:pt idx="1">
                    <c:v>0.40238383199999994</c:v>
                  </c:pt>
                  <c:pt idx="2">
                    <c:v>0.401190862</c:v>
                  </c:pt>
                  <c:pt idx="3">
                    <c:v>0.4008164120000002</c:v>
                  </c:pt>
                  <c:pt idx="4">
                    <c:v>0.4001317019999995</c:v>
                  </c:pt>
                  <c:pt idx="5">
                    <c:v>0.39776224299999985</c:v>
                  </c:pt>
                  <c:pt idx="6">
                    <c:v>0.4018574089999998</c:v>
                  </c:pt>
                  <c:pt idx="7">
                    <c:v>0.39816130400000027</c:v>
                  </c:pt>
                  <c:pt idx="8">
                    <c:v>0.39438622499999987</c:v>
                  </c:pt>
                  <c:pt idx="9">
                    <c:v>0.3868800859999997</c:v>
                  </c:pt>
                  <c:pt idx="10">
                    <c:v>0.3864711360000008</c:v>
                  </c:pt>
                  <c:pt idx="11">
                    <c:v>0.3870450949999995</c:v>
                  </c:pt>
                </c:numCache>
              </c:numRef>
            </c:plus>
            <c:minus>
              <c:numRef>
                <c:f>'urban_data(2)'!$V$26:$V$37</c:f>
                <c:numCache>
                  <c:ptCount val="12"/>
                  <c:pt idx="0">
                    <c:v>0.3941195180000001</c:v>
                  </c:pt>
                  <c:pt idx="1">
                    <c:v>0.4023838310000003</c:v>
                  </c:pt>
                  <c:pt idx="2">
                    <c:v>0.40119086300000006</c:v>
                  </c:pt>
                  <c:pt idx="3">
                    <c:v>0.40081641300000026</c:v>
                  </c:pt>
                  <c:pt idx="4">
                    <c:v>0.40013170200000037</c:v>
                  </c:pt>
                  <c:pt idx="5">
                    <c:v>0.39776224399999993</c:v>
                  </c:pt>
                  <c:pt idx="6">
                    <c:v>0.40185740900000066</c:v>
                  </c:pt>
                  <c:pt idx="7">
                    <c:v>0.39816130499999947</c:v>
                  </c:pt>
                  <c:pt idx="8">
                    <c:v>0.39438622499999987</c:v>
                  </c:pt>
                  <c:pt idx="9">
                    <c:v>0.3868800849999996</c:v>
                  </c:pt>
                  <c:pt idx="10">
                    <c:v>0.38647113599999994</c:v>
                  </c:pt>
                  <c:pt idx="11">
                    <c:v>0.3870450950000004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(2)'!$F$2:$Q$2</c:f>
              <c:strCache>
                <c:ptCount val="12"/>
                <c:pt idx="0">
                  <c:v>T1:
1984/85-1985/86</c:v>
                </c:pt>
                <c:pt idx="1">
                  <c:v>T2:
1986/87-1987/88</c:v>
                </c:pt>
                <c:pt idx="2">
                  <c:v>T3:
1988/89-1989/90</c:v>
                </c:pt>
                <c:pt idx="3">
                  <c:v>T4:
1990/91-1991/92</c:v>
                </c:pt>
                <c:pt idx="4">
                  <c:v>T5:
1992/93-1993/94</c:v>
                </c:pt>
                <c:pt idx="5">
                  <c:v>T6:
1994/95-1995/96</c:v>
                </c:pt>
                <c:pt idx="6">
                  <c:v>T7:
1996/97-1997/98</c:v>
                </c:pt>
                <c:pt idx="7">
                  <c:v>T8:
1998/99-1999/00</c:v>
                </c:pt>
                <c:pt idx="8">
                  <c:v>T9:
2000/01-2001/02</c:v>
                </c:pt>
                <c:pt idx="9">
                  <c:v>T10:
2002/03-2003/04</c:v>
                </c:pt>
                <c:pt idx="10">
                  <c:v>T11:
2004/05-2005/06</c:v>
                </c:pt>
                <c:pt idx="11">
                  <c:v>T12:
2006/07-2007/08</c:v>
                </c:pt>
              </c:strCache>
            </c:strRef>
          </c:cat>
          <c:val>
            <c:numRef>
              <c:f>'urban_data(2)'!$F$9:$Q$9</c:f>
              <c:numCache>
                <c:ptCount val="12"/>
                <c:pt idx="0">
                  <c:v>-5.764192725</c:v>
                </c:pt>
                <c:pt idx="1">
                  <c:v>-3.140145347</c:v>
                </c:pt>
                <c:pt idx="2">
                  <c:v>-3.88051122</c:v>
                </c:pt>
                <c:pt idx="3">
                  <c:v>-4.730507297</c:v>
                </c:pt>
                <c:pt idx="4">
                  <c:v>-6.538624312</c:v>
                </c:pt>
                <c:pt idx="5">
                  <c:v>-6.625418977</c:v>
                </c:pt>
                <c:pt idx="6">
                  <c:v>-6.061834639</c:v>
                </c:pt>
                <c:pt idx="7">
                  <c:v>-7.608436662</c:v>
                </c:pt>
                <c:pt idx="8">
                  <c:v>-7.95931955</c:v>
                </c:pt>
                <c:pt idx="9">
                  <c:v>-7.759288283</c:v>
                </c:pt>
                <c:pt idx="10">
                  <c:v>-6.681250827</c:v>
                </c:pt>
                <c:pt idx="11">
                  <c:v>-5.988822351</c:v>
                </c:pt>
              </c:numCache>
            </c:numRef>
          </c:val>
          <c:smooth val="0"/>
        </c:ser>
        <c:marker val="1"/>
        <c:axId val="44697911"/>
        <c:axId val="66736880"/>
      </c:lineChart>
      <c:catAx>
        <c:axId val="4469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6880"/>
        <c:crosses val="autoZero"/>
        <c:auto val="0"/>
        <c:lblOffset val="100"/>
        <c:tickLblSkip val="1"/>
        <c:noMultiLvlLbl val="0"/>
      </c:catAx>
      <c:valAx>
        <c:axId val="66736880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45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7911"/>
        <c:crossesAt val="1"/>
        <c:crossBetween val="between"/>
        <c:dispUnits/>
        <c:majorUnit val="5"/>
        <c:minorUnit val="0.4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0.962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6124575"/>
          <a:ext cx="2886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 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0.001</cdr:x>
      <cdr:y>0.956</cdr:y>
    </cdr:from>
    <cdr:to>
      <cdr:x>0.4795</cdr:x>
      <cdr:y>0.99375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86475"/>
          <a:ext cx="4191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Rate Ratios T12 to T1:  0.95 (95% CI 0.89, 1.02) NS</a:t>
          </a:r>
        </a:p>
      </cdr:txBody>
    </cdr:sp>
  </cdr:relSizeAnchor>
  <cdr:relSizeAnchor xmlns:cdr="http://schemas.openxmlformats.org/drawingml/2006/chartDrawing">
    <cdr:from>
      <cdr:x>0</cdr:x>
      <cdr:y>0.9165</cdr:y>
    </cdr:from>
    <cdr:to>
      <cdr:x>0.69125</cdr:x>
      <cdr:y>0.9525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838825"/>
          <a:ext cx="6048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T12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0.99 (95% CI 0.93, 1.06) NS</a:t>
          </a:r>
        </a:p>
      </cdr:txBody>
    </cdr:sp>
  </cdr:relSizeAnchor>
  <cdr:relSizeAnchor xmlns:cdr="http://schemas.openxmlformats.org/drawingml/2006/chartDrawing">
    <cdr:from>
      <cdr:x>0.165</cdr:x>
      <cdr:y>0</cdr:y>
    </cdr:from>
    <cdr:to>
      <cdr:x>1</cdr:x>
      <cdr:y>0.10175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0"/>
          <a:ext cx="73056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6.7: Continuity of Care Disparity Rate Ratios by Urban and Rural Income Quintile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(2006/07-2007/08) age &amp; sex, percent of residents with at least 50% of visits to the same physician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0.6795</cdr:x>
      <cdr:y>0.96675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6153150"/>
          <a:ext cx="2809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0.001</cdr:x>
      <cdr:y>0.942</cdr:y>
    </cdr:from>
    <cdr:to>
      <cdr:x>0.51225</cdr:x>
      <cdr:y>0.98475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6000750"/>
          <a:ext cx="447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Disparity Rate Differences T12 to T1: 1.26,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p&lt;.001</a:t>
          </a:r>
        </a:p>
      </cdr:txBody>
    </cdr:sp>
  </cdr:relSizeAnchor>
  <cdr:relSizeAnchor xmlns:cdr="http://schemas.openxmlformats.org/drawingml/2006/chartDrawing">
    <cdr:from>
      <cdr:x>0</cdr:x>
      <cdr:y>0.902</cdr:y>
    </cdr:from>
    <cdr:to>
      <cdr:x>0.582</cdr:x>
      <cdr:y>0.9485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5743575"/>
          <a:ext cx="509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T12 to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T1: 1.04,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NS</a:t>
          </a:r>
        </a:p>
      </cdr:txBody>
    </cdr:sp>
  </cdr:relSizeAnchor>
  <cdr:relSizeAnchor xmlns:cdr="http://schemas.openxmlformats.org/drawingml/2006/chartDrawing">
    <cdr:from>
      <cdr:x>0.15725</cdr:x>
      <cdr:y>0</cdr:y>
    </cdr:from>
    <cdr:to>
      <cdr:x>1</cdr:x>
      <cdr:y>0.0755</cdr:y>
    </cdr:to>
    <cdr:sp>
      <cdr:nvSpPr>
        <cdr:cNvPr id="4" name="TextBox 7"/>
        <cdr:cNvSpPr txBox="1">
          <a:spLocks noChangeArrowheads="1"/>
        </cdr:cNvSpPr>
      </cdr:nvSpPr>
      <cdr:spPr>
        <a:xfrm>
          <a:off x="1371600" y="0"/>
          <a:ext cx="7372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6.8: Continuity of Care Disparity Rate Differences by Urban and Rural Income Quintile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(2006/07-2007/08) age &amp; sex, percent of residents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 at least 50% of visits to the same physician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" sqref="A13"/>
    </sheetView>
  </sheetViews>
  <sheetFormatPr defaultColWidth="8.796875" defaultRowHeight="14.25"/>
  <cols>
    <col min="1" max="1" width="46" style="0" customWidth="1"/>
    <col min="2" max="2" width="6" style="0" bestFit="1" customWidth="1"/>
    <col min="3" max="3" width="8.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  <col min="11" max="11" width="15.19921875" style="0" customWidth="1"/>
    <col min="12" max="12" width="17.5" style="0" customWidth="1"/>
    <col min="22" max="22" width="22" style="0" bestFit="1" customWidth="1"/>
  </cols>
  <sheetData>
    <row r="1" ht="15">
      <c r="A1" t="s">
        <v>55</v>
      </c>
    </row>
    <row r="2" spans="2:22" ht="30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
1984/85-1985/86</v>
      </c>
      <c r="G2" s="3" t="str">
        <f>orig_data!C17</f>
        <v>T2:
1986/87-1987/88</v>
      </c>
      <c r="H2" s="3" t="str">
        <f>orig_data!C29</f>
        <v>T3:
1988/89-1989/90</v>
      </c>
      <c r="I2" s="3" t="str">
        <f>orig_data!C41</f>
        <v>T4:
1990/91-1991/92</v>
      </c>
      <c r="J2" s="3" t="str">
        <f>orig_data!C53</f>
        <v>T5:
1992/93-1993/94</v>
      </c>
      <c r="K2" t="str">
        <f>orig_data!C65</f>
        <v>T6:
1994/95-1995/96</v>
      </c>
      <c r="L2" t="str">
        <f>orig_data!C77</f>
        <v>T7:
1996/97-1997/98</v>
      </c>
      <c r="M2" t="str">
        <f>orig_data!C89</f>
        <v>T8:
1998/99-1999/00</v>
      </c>
      <c r="N2" s="7" t="str">
        <f>orig_data!C101</f>
        <v>T9:
2000/01-2001/02</v>
      </c>
      <c r="O2" s="7" t="str">
        <f>orig_data!C113</f>
        <v>T10:
2002/03-2003/04</v>
      </c>
      <c r="P2" s="7" t="str">
        <f>orig_data!C125</f>
        <v>T11:
2004/05-2005/06</v>
      </c>
      <c r="Q2" s="7" t="str">
        <f>orig_data!C137</f>
        <v>T12:
2006/07-2007/08</v>
      </c>
      <c r="R2" t="str">
        <f>orig_data!S4</f>
        <v>DRD</v>
      </c>
      <c r="S2" t="str">
        <f>orig_data!T4</f>
        <v>DRD_lcl</v>
      </c>
      <c r="T2" t="str">
        <f>orig_data!U4</f>
        <v>DRD_ucl</v>
      </c>
      <c r="U2" t="s">
        <v>56</v>
      </c>
      <c r="V2" t="s">
        <v>57</v>
      </c>
    </row>
    <row r="3" spans="1:33" ht="15">
      <c r="A3" t="s">
        <v>28</v>
      </c>
      <c r="F3" s="2">
        <f>orig_data!G5</f>
        <v>77.183219567</v>
      </c>
      <c r="G3" s="2">
        <f>orig_data!G17</f>
        <v>75.287032753</v>
      </c>
      <c r="H3" s="2">
        <f>orig_data!G29</f>
        <v>72.764736199</v>
      </c>
      <c r="I3" s="2">
        <f>orig_data!G41</f>
        <v>70.891568505</v>
      </c>
      <c r="J3" s="2">
        <f>orig_data!G53</f>
        <v>71.796018777</v>
      </c>
      <c r="K3" s="2">
        <f>orig_data!G65</f>
        <v>68.562969363</v>
      </c>
      <c r="L3" s="2">
        <f>orig_data!G77</f>
        <v>66.749123936</v>
      </c>
      <c r="M3" s="2">
        <f>orig_data!G89</f>
        <v>68.420468027</v>
      </c>
      <c r="N3" s="2">
        <f>orig_data!G101</f>
        <v>70.035027873</v>
      </c>
      <c r="O3" s="2">
        <f>orig_data!G113</f>
        <v>71.554101552</v>
      </c>
      <c r="P3" s="2">
        <f>orig_data!G125</f>
        <v>71.003085629</v>
      </c>
      <c r="Q3" s="2">
        <f>orig_data!G137</f>
        <v>73.003496452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>
      <c r="A4" t="s">
        <v>36</v>
      </c>
      <c r="F4" s="2">
        <f>orig_data!G6</f>
        <v>66.31981747</v>
      </c>
      <c r="G4" s="2">
        <f>orig_data!G18</f>
        <v>65.323320183</v>
      </c>
      <c r="H4" s="2">
        <f>orig_data!G30</f>
        <v>63.149420366</v>
      </c>
      <c r="I4" s="2">
        <f>orig_data!G42</f>
        <v>62.402813347</v>
      </c>
      <c r="J4" s="2">
        <f>orig_data!G54</f>
        <v>60.698662011</v>
      </c>
      <c r="K4" s="2">
        <f>orig_data!G66</f>
        <v>58.134197944</v>
      </c>
      <c r="L4" s="2">
        <f>orig_data!G78</f>
        <v>57.401756683</v>
      </c>
      <c r="M4" s="2">
        <f>orig_data!G90</f>
        <v>56.73266192</v>
      </c>
      <c r="N4" s="2">
        <f>orig_data!G102</f>
        <v>56.954508713</v>
      </c>
      <c r="O4" s="2">
        <f>orig_data!G114</f>
        <v>57.540732457</v>
      </c>
      <c r="P4" s="2">
        <f>orig_data!G126</f>
        <v>55.881860432</v>
      </c>
      <c r="Q4" s="2">
        <f>orig_data!G138</f>
        <v>58.300820085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5">
      <c r="A5" t="s">
        <v>18</v>
      </c>
      <c r="F5" s="2">
        <f>orig_data!G7</f>
        <v>69.933253041</v>
      </c>
      <c r="G5" s="2">
        <f>orig_data!G19</f>
        <v>70.517570567</v>
      </c>
      <c r="H5" s="2">
        <f>orig_data!G31</f>
        <v>66.211435485</v>
      </c>
      <c r="I5" s="2">
        <f>orig_data!G43</f>
        <v>67.094373752</v>
      </c>
      <c r="J5" s="2">
        <f>orig_data!G55</f>
        <v>66.353842774</v>
      </c>
      <c r="K5" s="2">
        <f>orig_data!G67</f>
        <v>70.34207015</v>
      </c>
      <c r="L5" s="2">
        <f>orig_data!G79</f>
        <v>65.090990178</v>
      </c>
      <c r="M5" s="2">
        <f>orig_data!G91</f>
        <v>63.721416848</v>
      </c>
      <c r="N5" s="2">
        <f>orig_data!G103</f>
        <v>61.94154881</v>
      </c>
      <c r="O5" s="2">
        <f>orig_data!G115</f>
        <v>63.06327822</v>
      </c>
      <c r="P5" s="2">
        <f>orig_data!G127</f>
        <v>60.908727634</v>
      </c>
      <c r="Q5" s="2">
        <f>orig_data!G139</f>
        <v>62.604527375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5">
      <c r="A6" t="s">
        <v>19</v>
      </c>
      <c r="F6" s="2">
        <f>orig_data!G8</f>
        <v>76.751933489</v>
      </c>
      <c r="G6" s="2">
        <f>orig_data!G20</f>
        <v>74.929858214</v>
      </c>
      <c r="H6" s="2">
        <f>orig_data!G32</f>
        <v>71.476334198</v>
      </c>
      <c r="I6" s="2">
        <f>orig_data!G44</f>
        <v>70.125923353</v>
      </c>
      <c r="J6" s="2">
        <f>orig_data!G56</f>
        <v>69.187483021</v>
      </c>
      <c r="K6" s="2">
        <f>orig_data!G68</f>
        <v>69.2077812</v>
      </c>
      <c r="L6" s="2">
        <f>orig_data!G80</f>
        <v>67.47529999</v>
      </c>
      <c r="M6" s="2">
        <f>orig_data!G92</f>
        <v>66.854192984</v>
      </c>
      <c r="N6" s="2">
        <f>orig_data!G104</f>
        <v>62.372600116</v>
      </c>
      <c r="O6" s="2">
        <f>orig_data!G116</f>
        <v>63.989371961</v>
      </c>
      <c r="P6" s="2">
        <f>orig_data!G128</f>
        <v>62.85592166</v>
      </c>
      <c r="Q6" s="2">
        <f>orig_data!G140</f>
        <v>65.418458513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>
      <c r="A7" t="s">
        <v>20</v>
      </c>
      <c r="F7" s="2">
        <f>orig_data!G9</f>
        <v>75.57799268</v>
      </c>
      <c r="G7" s="2">
        <f>orig_data!G21</f>
        <v>72.842578942</v>
      </c>
      <c r="H7" s="2">
        <f>orig_data!G33</f>
        <v>69.740263294</v>
      </c>
      <c r="I7" s="2">
        <f>orig_data!G45</f>
        <v>69.46529229</v>
      </c>
      <c r="J7" s="2">
        <f>orig_data!G57</f>
        <v>70.211833711</v>
      </c>
      <c r="K7" s="2">
        <f>orig_data!G69</f>
        <v>70.788713324</v>
      </c>
      <c r="L7" s="2">
        <f>orig_data!G81</f>
        <v>68.718067903</v>
      </c>
      <c r="M7" s="2">
        <f>orig_data!G93</f>
        <v>67.087410749</v>
      </c>
      <c r="N7" s="2">
        <f>orig_data!G105</f>
        <v>62.742513157</v>
      </c>
      <c r="O7" s="2">
        <f>orig_data!G117</f>
        <v>62.567362253</v>
      </c>
      <c r="P7" s="2">
        <f>orig_data!G129</f>
        <v>69.133545294</v>
      </c>
      <c r="Q7" s="2">
        <f>orig_data!G141</f>
        <v>69.758981914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5">
      <c r="A8" t="s">
        <v>37</v>
      </c>
      <c r="F8" s="2">
        <f>orig_data!G10</f>
        <v>75.631043794</v>
      </c>
      <c r="G8" s="2">
        <f>orig_data!G22</f>
        <v>73.627132166</v>
      </c>
      <c r="H8" s="2">
        <f>orig_data!G34</f>
        <v>70.923534939</v>
      </c>
      <c r="I8" s="2">
        <f>orig_data!G46</f>
        <v>71.762472771</v>
      </c>
      <c r="J8" s="2">
        <f>orig_data!G58</f>
        <v>71.040771346</v>
      </c>
      <c r="K8" s="2">
        <f>orig_data!G70</f>
        <v>71.930381738</v>
      </c>
      <c r="L8" s="2">
        <f>orig_data!G82</f>
        <v>70.407727713</v>
      </c>
      <c r="M8" s="2">
        <f>orig_data!G94</f>
        <v>72.392831255</v>
      </c>
      <c r="N8" s="2">
        <f>orig_data!G106</f>
        <v>67.857810291</v>
      </c>
      <c r="O8" s="2">
        <f>orig_data!G118</f>
        <v>70.566767634</v>
      </c>
      <c r="P8" s="2">
        <f>orig_data!G130</f>
        <v>69.183236526</v>
      </c>
      <c r="Q8" s="2">
        <f>orig_data!G142</f>
        <v>70.003543389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5">
      <c r="A9" t="s">
        <v>34</v>
      </c>
      <c r="F9" s="2">
        <f>R26</f>
        <v>-9.311226324</v>
      </c>
      <c r="G9" s="2">
        <f>R27</f>
        <v>-8.303811983</v>
      </c>
      <c r="H9" s="2">
        <f>R28</f>
        <v>-7.774114573</v>
      </c>
      <c r="I9" s="2">
        <f>R29</f>
        <v>-9.359659424</v>
      </c>
      <c r="J9" s="2">
        <f>R30</f>
        <v>-10.34210934</v>
      </c>
      <c r="K9" s="2">
        <f>R31</f>
        <v>-13.79618379</v>
      </c>
      <c r="L9" s="2">
        <f>R32</f>
        <v>-13.00597103</v>
      </c>
      <c r="M9" s="2">
        <f>R33</f>
        <v>-15.66016934</v>
      </c>
      <c r="N9" s="2">
        <f>R34</f>
        <v>-10.90330158</v>
      </c>
      <c r="O9" s="2">
        <f>R35</f>
        <v>-13.02603518</v>
      </c>
      <c r="P9" s="2">
        <f>R36</f>
        <v>-13.30137609</v>
      </c>
      <c r="Q9" s="2">
        <f>R37</f>
        <v>-11.7027233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>
      <c r="A10" t="s">
        <v>51</v>
      </c>
      <c r="C10" s="6" t="str">
        <f>CONCATENATE(ROUNDUP(orig_data!V200,2))</f>
        <v>1.26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17" ht="15">
      <c r="A11" t="s">
        <v>30</v>
      </c>
      <c r="F11" s="2">
        <f>B14</f>
        <v>0.8768861851</v>
      </c>
      <c r="G11" s="2">
        <f>B15</f>
        <v>0.887218044</v>
      </c>
      <c r="H11" s="2">
        <f>B16</f>
        <v>0.8903873787</v>
      </c>
      <c r="I11" s="2">
        <f>B17</f>
        <v>0.8695744578</v>
      </c>
      <c r="J11" s="2">
        <f>B18</f>
        <v>0.8544200867</v>
      </c>
      <c r="K11" s="2">
        <f>B19</f>
        <v>0.8082008817</v>
      </c>
      <c r="L11" s="2">
        <f>B20</f>
        <v>0.8152763702</v>
      </c>
      <c r="M11" s="2">
        <f>B21</f>
        <v>0.7836778993</v>
      </c>
      <c r="N11" s="2">
        <f>B22</f>
        <v>0.8393213466</v>
      </c>
      <c r="O11" s="2">
        <f>B23</f>
        <v>0.8154083627</v>
      </c>
      <c r="P11" s="2">
        <f>B24</f>
        <v>0.8077370074</v>
      </c>
      <c r="Q11" s="2">
        <f>B25</f>
        <v>0.8328267008</v>
      </c>
    </row>
    <row r="12" spans="1:5" ht="15">
      <c r="A12" t="s">
        <v>35</v>
      </c>
      <c r="B12" s="2">
        <f>orig_data!P149</f>
        <v>0.9497546146</v>
      </c>
      <c r="C12" s="2"/>
      <c r="D12" s="2">
        <f>orig_data!Q149</f>
        <v>0.8867848548</v>
      </c>
      <c r="E12" s="2">
        <f>orig_data!R149</f>
        <v>1.0171957979</v>
      </c>
    </row>
    <row r="13" spans="2:20" ht="15">
      <c r="B13" s="2"/>
      <c r="C13" s="2"/>
      <c r="D13" s="2"/>
      <c r="E13" s="2"/>
      <c r="R13" s="2"/>
      <c r="S13" s="2"/>
      <c r="T13" s="2"/>
    </row>
    <row r="14" spans="1:22" ht="15">
      <c r="A14" t="str">
        <f>CONCATENATE((orig_data!A151),(orig_data!B151))</f>
        <v>Disparity Rate RatiosR1 vs R5 @ 84/85-85/86</v>
      </c>
      <c r="B14" s="2">
        <f>orig_data!P151</f>
        <v>0.8768861851</v>
      </c>
      <c r="C14" s="2"/>
      <c r="D14" s="2">
        <f>orig_data!Q151</f>
        <v>0.8350936373</v>
      </c>
      <c r="E14" s="2">
        <f>orig_data!R151</f>
        <v>0.9207702554</v>
      </c>
      <c r="R14" s="2"/>
      <c r="T14" s="2"/>
      <c r="U14" s="2">
        <f aca="true" t="shared" si="0" ref="U14:U25">E14-B14</f>
        <v>0.04388407029999997</v>
      </c>
      <c r="V14" s="2">
        <f>B14-D14</f>
        <v>0.04179254780000008</v>
      </c>
    </row>
    <row r="15" spans="1:22" ht="15">
      <c r="A15" t="str">
        <f>CONCATENATE((orig_data!A152),(orig_data!B152))</f>
        <v>Disparity Rate RatiosR1 vs R5 @ 86/87-87/88</v>
      </c>
      <c r="B15" s="2">
        <f>orig_data!P152</f>
        <v>0.887218044</v>
      </c>
      <c r="C15" s="2"/>
      <c r="D15" s="2">
        <f>orig_data!Q152</f>
        <v>0.8451183719</v>
      </c>
      <c r="E15" s="2">
        <f>orig_data!R152</f>
        <v>0.9314149162</v>
      </c>
      <c r="R15" s="2"/>
      <c r="T15" s="2"/>
      <c r="U15" s="2">
        <f t="shared" si="0"/>
        <v>0.044196872200000015</v>
      </c>
      <c r="V15" s="2">
        <f aca="true" t="shared" si="1" ref="V15:V25">B15-D15</f>
        <v>0.042099672099999985</v>
      </c>
    </row>
    <row r="16" spans="1:22" ht="15">
      <c r="A16" t="str">
        <f>CONCATENATE((orig_data!A153),(orig_data!B153))</f>
        <v>Disparity Rate RatiosR1 vs R5 @ 88/89-89/90</v>
      </c>
      <c r="B16" s="2">
        <f>orig_data!P153</f>
        <v>0.8903873787</v>
      </c>
      <c r="C16" s="2"/>
      <c r="D16" s="2">
        <f>orig_data!Q153</f>
        <v>0.848095914</v>
      </c>
      <c r="E16" s="2">
        <f>orig_data!R153</f>
        <v>0.9347877653</v>
      </c>
      <c r="R16" s="2"/>
      <c r="T16" s="2"/>
      <c r="U16" s="2">
        <f t="shared" si="0"/>
        <v>0.04440038660000001</v>
      </c>
      <c r="V16" s="2">
        <f t="shared" si="1"/>
        <v>0.0422914647</v>
      </c>
    </row>
    <row r="17" spans="1:22" ht="15">
      <c r="A17" t="str">
        <f>CONCATENATE((orig_data!A154),(orig_data!B154))</f>
        <v>Disparity Rate RatiosR1 vs R5 @ 90/91-91/92</v>
      </c>
      <c r="B17" s="2">
        <f>orig_data!P154</f>
        <v>0.8695744578</v>
      </c>
      <c r="C17" s="2"/>
      <c r="D17" s="2">
        <f>orig_data!Q154</f>
        <v>0.8284408279</v>
      </c>
      <c r="E17" s="2">
        <f>orig_data!R154</f>
        <v>0.9127504489</v>
      </c>
      <c r="R17" s="2"/>
      <c r="T17" s="2"/>
      <c r="U17" s="2">
        <f t="shared" si="0"/>
        <v>0.04317599110000003</v>
      </c>
      <c r="V17" s="2">
        <f t="shared" si="1"/>
        <v>0.041133629900000024</v>
      </c>
    </row>
    <row r="18" spans="1:22" ht="15">
      <c r="A18" t="str">
        <f>CONCATENATE((orig_data!A155),(orig_data!B155))</f>
        <v>Disparity Rate RatiosR1 vs R5 @ 92/93-93/94</v>
      </c>
      <c r="B18" s="2">
        <f>orig_data!P155</f>
        <v>0.8544200867</v>
      </c>
      <c r="C18" s="2"/>
      <c r="D18" s="2">
        <f>orig_data!Q155</f>
        <v>0.814026918</v>
      </c>
      <c r="E18" s="2">
        <f>orig_data!R155</f>
        <v>0.8968176216</v>
      </c>
      <c r="R18" s="2"/>
      <c r="T18" s="2"/>
      <c r="U18" s="2">
        <f t="shared" si="0"/>
        <v>0.04239753489999998</v>
      </c>
      <c r="V18" s="2">
        <f t="shared" si="1"/>
        <v>0.04039316869999998</v>
      </c>
    </row>
    <row r="19" spans="1:22" ht="15">
      <c r="A19" t="str">
        <f>CONCATENATE((orig_data!A156),(orig_data!B156))</f>
        <v>Disparity Rate RatiosR1 vs R5 @ 94/95-95/96</v>
      </c>
      <c r="B19" s="2">
        <f>orig_data!P156</f>
        <v>0.8082008817</v>
      </c>
      <c r="C19" s="2"/>
      <c r="D19" s="2">
        <f>orig_data!Q156</f>
        <v>0.7701161823</v>
      </c>
      <c r="E19" s="2">
        <f>orig_data!R156</f>
        <v>0.8481689909</v>
      </c>
      <c r="R19" s="2"/>
      <c r="T19" s="2"/>
      <c r="U19" s="2">
        <f t="shared" si="0"/>
        <v>0.039968109199999935</v>
      </c>
      <c r="V19" s="2">
        <f t="shared" si="1"/>
        <v>0.03808469940000003</v>
      </c>
    </row>
    <row r="20" spans="1:22" ht="15">
      <c r="A20" t="str">
        <f>CONCATENATE((orig_data!A157),(orig_data!B157))</f>
        <v>Disparity Rate RatiosR1 vs R5 @ 96/97-97/98</v>
      </c>
      <c r="B20" s="2">
        <f>orig_data!P157</f>
        <v>0.8152763702</v>
      </c>
      <c r="C20" s="2"/>
      <c r="D20" s="2">
        <f>orig_data!Q157</f>
        <v>0.7768504106</v>
      </c>
      <c r="E20" s="2">
        <f>orig_data!R157</f>
        <v>0.8556030231</v>
      </c>
      <c r="R20" s="2"/>
      <c r="T20" s="2"/>
      <c r="U20" s="2">
        <f t="shared" si="0"/>
        <v>0.04032665290000004</v>
      </c>
      <c r="V20" s="2">
        <f t="shared" si="1"/>
        <v>0.03842595959999995</v>
      </c>
    </row>
    <row r="21" spans="1:22" ht="15">
      <c r="A21" t="str">
        <f>CONCATENATE((orig_data!A158),(orig_data!B158))</f>
        <v>Disparity Rate RatiosR1 vs R5 @ 98/99-99/00</v>
      </c>
      <c r="B21" s="2">
        <f>orig_data!P158</f>
        <v>0.7836778993</v>
      </c>
      <c r="C21" s="2"/>
      <c r="D21" s="2">
        <f>orig_data!Q158</f>
        <v>0.7468380925</v>
      </c>
      <c r="E21" s="2">
        <f>orig_data!R158</f>
        <v>0.8223349291</v>
      </c>
      <c r="R21" s="2"/>
      <c r="T21" s="2"/>
      <c r="U21" s="2">
        <f t="shared" si="0"/>
        <v>0.038657029799999965</v>
      </c>
      <c r="V21" s="2">
        <f t="shared" si="1"/>
        <v>0.036839806799999986</v>
      </c>
    </row>
    <row r="22" spans="1:22" ht="15">
      <c r="A22" t="str">
        <f>CONCATENATE((orig_data!A159),(orig_data!B159))</f>
        <v>Disparity Rate RatiosR1 vs R5 @ 00/01-01/02</v>
      </c>
      <c r="B22" s="2">
        <f>orig_data!P159</f>
        <v>0.8393213466</v>
      </c>
      <c r="C22" s="2"/>
      <c r="D22" s="2">
        <f>orig_data!Q159</f>
        <v>0.7997076882</v>
      </c>
      <c r="E22" s="2">
        <f>orig_data!R159</f>
        <v>0.8808972745</v>
      </c>
      <c r="R22" s="2"/>
      <c r="S22" s="2"/>
      <c r="T22" s="2"/>
      <c r="U22" s="2">
        <f t="shared" si="0"/>
        <v>0.041575927899999976</v>
      </c>
      <c r="V22" s="2">
        <f t="shared" si="1"/>
        <v>0.039613658399999974</v>
      </c>
    </row>
    <row r="23" spans="1:22" ht="15">
      <c r="A23" t="str">
        <f>CONCATENATE((orig_data!A160),(orig_data!B160))</f>
        <v>Disparity Rate RatiosR1 vs R5 @ 02/03-03/04</v>
      </c>
      <c r="B23" s="2">
        <f>orig_data!P160</f>
        <v>0.8154083627</v>
      </c>
      <c r="D23" s="2">
        <f>orig_data!Q160</f>
        <v>0.7770152087</v>
      </c>
      <c r="E23" s="2">
        <f>orig_data!R160</f>
        <v>0.8556985635</v>
      </c>
      <c r="G23" s="2"/>
      <c r="H23" s="2"/>
      <c r="I23" s="2"/>
      <c r="R23" s="2" t="str">
        <f>orig_data!S128</f>
        <v> </v>
      </c>
      <c r="S23" s="2" t="str">
        <f>orig_data!T128</f>
        <v> </v>
      </c>
      <c r="T23" s="2" t="str">
        <f>orig_data!U128</f>
        <v> </v>
      </c>
      <c r="U23" s="2">
        <f t="shared" si="0"/>
        <v>0.04029020080000001</v>
      </c>
      <c r="V23" s="2">
        <f t="shared" si="1"/>
        <v>0.038393153999999985</v>
      </c>
    </row>
    <row r="24" spans="1:22" ht="15">
      <c r="A24" t="str">
        <f>CONCATENATE((orig_data!A161),(orig_data!B161))</f>
        <v>Disparity Rate RatiosR1 vs R5 @ 04/05-05/06</v>
      </c>
      <c r="B24" s="2">
        <f>orig_data!P161</f>
        <v>0.8077370074</v>
      </c>
      <c r="D24" s="2">
        <f>orig_data!Q161</f>
        <v>0.7696698621</v>
      </c>
      <c r="E24" s="2">
        <f>orig_data!R161</f>
        <v>0.8476869178</v>
      </c>
      <c r="G24" s="2"/>
      <c r="R24" s="2" t="str">
        <f>orig_data!S129</f>
        <v> </v>
      </c>
      <c r="S24" s="2" t="str">
        <f>orig_data!T129</f>
        <v> </v>
      </c>
      <c r="T24" s="2" t="str">
        <f>orig_data!U129</f>
        <v> </v>
      </c>
      <c r="U24" s="2">
        <f t="shared" si="0"/>
        <v>0.039949910400000066</v>
      </c>
      <c r="V24" s="2">
        <f t="shared" si="1"/>
        <v>0.038067145299999994</v>
      </c>
    </row>
    <row r="25" spans="1:22" ht="15">
      <c r="A25" t="str">
        <f>CONCATENATE((orig_data!A162),(orig_data!B162))</f>
        <v>Disparity Rate RatiosR1 vs R5 @ 06/07-07/08</v>
      </c>
      <c r="B25" s="2">
        <f>orig_data!P162</f>
        <v>0.8328267008</v>
      </c>
      <c r="D25" s="2">
        <f>orig_data!Q162</f>
        <v>0.7936496749</v>
      </c>
      <c r="E25" s="2">
        <f>orig_data!R162</f>
        <v>0.873937627</v>
      </c>
      <c r="G25" s="2"/>
      <c r="R25" s="2" t="str">
        <f>orig_data!S130</f>
        <v> </v>
      </c>
      <c r="S25" s="2" t="str">
        <f>orig_data!T130</f>
        <v> </v>
      </c>
      <c r="T25" s="2" t="str">
        <f>orig_data!U130</f>
        <v> </v>
      </c>
      <c r="U25" s="2">
        <f t="shared" si="0"/>
        <v>0.04111092620000001</v>
      </c>
      <c r="V25" s="2">
        <f t="shared" si="1"/>
        <v>0.03917702589999994</v>
      </c>
    </row>
    <row r="26" spans="1:22" ht="15">
      <c r="A26" t="str">
        <f>CONCATENATE((orig_data!A188),(orig_data!C188))</f>
        <v>Disparity Rate Difference for Rural01:84/85-85/86</v>
      </c>
      <c r="G26" s="2"/>
      <c r="R26" s="2">
        <f>orig_data!S188</f>
        <v>-9.311226324</v>
      </c>
      <c r="S26" s="2">
        <f>orig_data!T188</f>
        <v>-9.83523671</v>
      </c>
      <c r="T26" s="2">
        <f>orig_data!U188</f>
        <v>-8.787215937</v>
      </c>
      <c r="U26" s="2">
        <f>T26-R26</f>
        <v>0.5240103870000006</v>
      </c>
      <c r="V26" s="2">
        <f>R26-S26</f>
        <v>0.5240103860000005</v>
      </c>
    </row>
    <row r="27" spans="1:22" ht="15">
      <c r="A27" t="str">
        <f>CONCATENATE((orig_data!A189),(orig_data!C189))</f>
        <v>Disparity Rate Difference for Rural02:86/87-87/88</v>
      </c>
      <c r="G27" s="2"/>
      <c r="R27" s="2">
        <f>orig_data!S189</f>
        <v>-8.303811983</v>
      </c>
      <c r="S27" s="2">
        <f>orig_data!T189</f>
        <v>-8.819039679</v>
      </c>
      <c r="T27" s="2">
        <f>orig_data!U189</f>
        <v>-7.788584286</v>
      </c>
      <c r="U27" s="2">
        <f aca="true" t="shared" si="2" ref="U27:U37">T27-R27</f>
        <v>0.5152276969999994</v>
      </c>
      <c r="V27" s="2">
        <f aca="true" t="shared" si="3" ref="V27:V37">R27-S27</f>
        <v>0.5152276960000002</v>
      </c>
    </row>
    <row r="28" spans="1:22" ht="15">
      <c r="A28" t="str">
        <f>CONCATENATE((orig_data!A190),(orig_data!C190))</f>
        <v>Disparity Rate Difference for Rural03:88/89-89/90</v>
      </c>
      <c r="G28" s="2"/>
      <c r="R28" s="2">
        <f>orig_data!S190</f>
        <v>-7.774114573</v>
      </c>
      <c r="S28" s="2">
        <f>orig_data!T190</f>
        <v>-8.29961459</v>
      </c>
      <c r="T28" s="2">
        <f>orig_data!U190</f>
        <v>-7.248614556</v>
      </c>
      <c r="U28" s="2">
        <f t="shared" si="2"/>
        <v>0.5255000170000006</v>
      </c>
      <c r="V28" s="2">
        <f t="shared" si="3"/>
        <v>0.5255000169999988</v>
      </c>
    </row>
    <row r="29" spans="1:22" ht="15">
      <c r="A29" t="str">
        <f>CONCATENATE((orig_data!A191),(orig_data!C191))</f>
        <v>Disparity Rate Difference for Rural04:90/91-91/92</v>
      </c>
      <c r="G29" s="2"/>
      <c r="R29" s="2">
        <f>orig_data!S191</f>
        <v>-9.359659424</v>
      </c>
      <c r="S29" s="2">
        <f>orig_data!T191</f>
        <v>-9.88090991</v>
      </c>
      <c r="T29" s="2">
        <f>orig_data!U191</f>
        <v>-8.838408938</v>
      </c>
      <c r="U29" s="2">
        <f t="shared" si="2"/>
        <v>0.5212504859999996</v>
      </c>
      <c r="V29" s="2">
        <f t="shared" si="3"/>
        <v>0.5212504859999996</v>
      </c>
    </row>
    <row r="30" spans="1:22" ht="15">
      <c r="A30" t="str">
        <f>CONCATENATE((orig_data!A192),(orig_data!C192))</f>
        <v>Disparity Rate Difference for Rural05:92/93-93/94</v>
      </c>
      <c r="G30" s="2"/>
      <c r="R30" s="2">
        <f>orig_data!S192</f>
        <v>-10.34210934</v>
      </c>
      <c r="S30" s="2">
        <f>orig_data!T192</f>
        <v>-10.8664418</v>
      </c>
      <c r="T30" s="2">
        <f>orig_data!U192</f>
        <v>-9.817776873</v>
      </c>
      <c r="U30" s="2">
        <f t="shared" si="2"/>
        <v>0.5243324670000007</v>
      </c>
      <c r="V30" s="2">
        <f t="shared" si="3"/>
        <v>0.5243324600000001</v>
      </c>
    </row>
    <row r="31" spans="1:22" ht="15">
      <c r="A31" t="str">
        <f>CONCATENATE((orig_data!A193),(orig_data!C193))</f>
        <v>Disparity Rate Difference for Rural06:94/95-95/96</v>
      </c>
      <c r="G31" s="2"/>
      <c r="R31" s="2">
        <f>orig_data!S193</f>
        <v>-13.79618379</v>
      </c>
      <c r="S31" s="2">
        <f>orig_data!T193</f>
        <v>-14.31295693</v>
      </c>
      <c r="T31" s="2">
        <f>orig_data!U193</f>
        <v>-13.27941066</v>
      </c>
      <c r="U31" s="2">
        <f t="shared" si="2"/>
        <v>0.5167731300000007</v>
      </c>
      <c r="V31" s="2">
        <f t="shared" si="3"/>
        <v>0.5167731399999997</v>
      </c>
    </row>
    <row r="32" spans="1:22" ht="15">
      <c r="A32" t="str">
        <f>CONCATENATE((orig_data!A194),(orig_data!C194))</f>
        <v>Disparity Rate Difference for Rural07:96/97-97/98</v>
      </c>
      <c r="R32" s="2">
        <f>orig_data!S194</f>
        <v>-13.00597103</v>
      </c>
      <c r="S32" s="2">
        <f>orig_data!T194</f>
        <v>-13.53246817</v>
      </c>
      <c r="T32" s="2">
        <f>orig_data!U194</f>
        <v>-12.47947389</v>
      </c>
      <c r="U32" s="2">
        <f t="shared" si="2"/>
        <v>0.52649714</v>
      </c>
      <c r="V32" s="2">
        <f t="shared" si="3"/>
        <v>0.52649714</v>
      </c>
    </row>
    <row r="33" spans="1:22" ht="15">
      <c r="A33" t="str">
        <f>CONCATENATE((orig_data!A195),(orig_data!C195))</f>
        <v>Disparity Rate Difference for Rural08:98/99-99/00</v>
      </c>
      <c r="R33" s="2">
        <f>orig_data!S195</f>
        <v>-15.66016934</v>
      </c>
      <c r="S33" s="2">
        <f>orig_data!T195</f>
        <v>-16.18208414</v>
      </c>
      <c r="T33" s="2">
        <f>orig_data!U195</f>
        <v>-15.13825453</v>
      </c>
      <c r="U33" s="2">
        <f t="shared" si="2"/>
        <v>0.5219148100000002</v>
      </c>
      <c r="V33" s="2">
        <f t="shared" si="3"/>
        <v>0.5219148000000011</v>
      </c>
    </row>
    <row r="34" spans="1:22" ht="15">
      <c r="A34" t="str">
        <f>CONCATENATE((orig_data!A196),(orig_data!C196))</f>
        <v>Disparity Rate Difference for Rural09:00/01-01/02</v>
      </c>
      <c r="R34" s="2">
        <f>orig_data!S196</f>
        <v>-10.90330158</v>
      </c>
      <c r="S34" s="2">
        <f>orig_data!T196</f>
        <v>-11.43251101</v>
      </c>
      <c r="T34" s="2">
        <f>orig_data!U196</f>
        <v>-10.37409215</v>
      </c>
      <c r="U34" s="2">
        <f t="shared" si="2"/>
        <v>0.5292094300000016</v>
      </c>
      <c r="V34" s="2">
        <f t="shared" si="3"/>
        <v>0.5292094299999999</v>
      </c>
    </row>
    <row r="35" spans="1:22" ht="15">
      <c r="A35" t="str">
        <f>CONCATENATE((orig_data!A197),(orig_data!C197))</f>
        <v>Disparity Rate Difference for Rural10:02/03-03/04</v>
      </c>
      <c r="R35" s="2">
        <f>orig_data!S197</f>
        <v>-13.02603518</v>
      </c>
      <c r="S35" s="2">
        <f>orig_data!T197</f>
        <v>-13.54989913</v>
      </c>
      <c r="T35" s="2">
        <f>orig_data!U197</f>
        <v>-12.50217122</v>
      </c>
      <c r="U35" s="2">
        <f t="shared" si="2"/>
        <v>0.5238639599999999</v>
      </c>
      <c r="V35" s="2">
        <f t="shared" si="3"/>
        <v>0.5238639500000009</v>
      </c>
    </row>
    <row r="36" spans="1:22" ht="15">
      <c r="A36" t="str">
        <f>CONCATENATE((orig_data!A198),(orig_data!C198))</f>
        <v>Disparity Rate Difference for Rural11:04/05-05/06</v>
      </c>
      <c r="R36" s="2">
        <f>orig_data!S198</f>
        <v>-13.30137609</v>
      </c>
      <c r="S36" s="2">
        <f>orig_data!T198</f>
        <v>-13.83506523</v>
      </c>
      <c r="T36" s="2">
        <f>orig_data!U198</f>
        <v>-12.76768696</v>
      </c>
      <c r="U36" s="2">
        <f t="shared" si="2"/>
        <v>0.5336891299999991</v>
      </c>
      <c r="V36" s="2">
        <f t="shared" si="3"/>
        <v>0.5336891399999999</v>
      </c>
    </row>
    <row r="37" spans="1:22" ht="15">
      <c r="A37" t="str">
        <f>CONCATENATE((orig_data!A199),(orig_data!C199))</f>
        <v>Disparity Rate Difference for Rural12:06/07-07/08</v>
      </c>
      <c r="R37" s="2">
        <f>orig_data!S199</f>
        <v>-11.7027233</v>
      </c>
      <c r="S37" s="2">
        <f>orig_data!T199</f>
        <v>-12.23895033</v>
      </c>
      <c r="T37" s="2">
        <f>orig_data!U199</f>
        <v>-11.16649627</v>
      </c>
      <c r="U37" s="2">
        <f t="shared" si="2"/>
        <v>0.5362270300000009</v>
      </c>
      <c r="V37" s="2">
        <f t="shared" si="3"/>
        <v>0.5362270299999992</v>
      </c>
    </row>
    <row r="38" ht="15">
      <c r="R38" s="2" t="str">
        <f>orig_data!S200</f>
        <v> 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4.25"/>
  <cols>
    <col min="1" max="1" width="39.59765625" style="0" customWidth="1"/>
    <col min="2" max="2" width="8.69921875" style="0" bestFit="1" customWidth="1"/>
    <col min="3" max="3" width="8.5" style="0" bestFit="1" customWidth="1"/>
    <col min="4" max="4" width="7.19921875" style="0" bestFit="1" customWidth="1"/>
    <col min="5" max="5" width="7.8984375" style="0" bestFit="1" customWidth="1"/>
    <col min="6" max="6" width="17" style="0" customWidth="1"/>
    <col min="11" max="11" width="10.3984375" style="0" bestFit="1" customWidth="1"/>
  </cols>
  <sheetData>
    <row r="1" ht="15">
      <c r="A1" t="s">
        <v>54</v>
      </c>
    </row>
    <row r="2" spans="2:33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
1984/85-1985/86</v>
      </c>
      <c r="G2" t="str">
        <f>orig_data!C17</f>
        <v>T2:
1986/87-1987/88</v>
      </c>
      <c r="H2" t="str">
        <f>orig_data!C29</f>
        <v>T3:
1988/89-1989/90</v>
      </c>
      <c r="I2" t="str">
        <f>orig_data!C41</f>
        <v>T4:
1990/91-1991/92</v>
      </c>
      <c r="J2" t="str">
        <f>orig_data!C53</f>
        <v>T5:
1992/93-1993/94</v>
      </c>
      <c r="K2" t="str">
        <f>orig_data!C65</f>
        <v>T6:
1994/95-1995/96</v>
      </c>
      <c r="L2" t="str">
        <f>orig_data!C77</f>
        <v>T7:
1996/97-1997/98</v>
      </c>
      <c r="M2" t="str">
        <f>orig_data!C89</f>
        <v>T8:
1998/99-1999/00</v>
      </c>
      <c r="N2" s="7" t="str">
        <f>orig_data!C101</f>
        <v>T9:
2000/01-2001/02</v>
      </c>
      <c r="O2" s="7" t="str">
        <f>orig_data!C113</f>
        <v>T10:
2002/03-2003/04</v>
      </c>
      <c r="P2" s="7" t="str">
        <f>orig_data!C125</f>
        <v>T11:
2004/05-2005/06</v>
      </c>
      <c r="Q2" s="7" t="str">
        <f>orig_data!C137</f>
        <v>T12:
2006/07-2007/08</v>
      </c>
      <c r="R2" t="str">
        <f>orig_data!S4</f>
        <v>DRD</v>
      </c>
      <c r="S2" t="str">
        <f>orig_data!T4</f>
        <v>DRD_lcl</v>
      </c>
      <c r="T2" t="str">
        <f>orig_data!U4</f>
        <v>DRD_ucl</v>
      </c>
      <c r="U2" t="s">
        <v>56</v>
      </c>
      <c r="V2" t="s">
        <v>57</v>
      </c>
      <c r="AB2">
        <f>orig_data!B221</f>
        <v>0</v>
      </c>
      <c r="AC2">
        <f>orig_data!B233</f>
        <v>0</v>
      </c>
      <c r="AD2">
        <f>orig_data!B245</f>
        <v>0</v>
      </c>
      <c r="AE2">
        <f>orig_data!B257</f>
        <v>0</v>
      </c>
      <c r="AF2">
        <f>orig_data!B269</f>
        <v>0</v>
      </c>
      <c r="AG2">
        <f>orig_data!B281</f>
        <v>0</v>
      </c>
    </row>
    <row r="3" spans="1:33" ht="15">
      <c r="A3" t="s">
        <v>28</v>
      </c>
      <c r="F3" s="2">
        <f>orig_data!G5</f>
        <v>77.183219567</v>
      </c>
      <c r="G3" s="2">
        <f>orig_data!G17</f>
        <v>75.287032753</v>
      </c>
      <c r="H3" s="2">
        <f>orig_data!G29</f>
        <v>72.764736199</v>
      </c>
      <c r="I3" s="2">
        <f>orig_data!G41</f>
        <v>70.891568505</v>
      </c>
      <c r="J3" s="2">
        <f>orig_data!G53</f>
        <v>71.796018777</v>
      </c>
      <c r="K3" s="2">
        <f>orig_data!G65</f>
        <v>68.562969363</v>
      </c>
      <c r="L3" s="2">
        <f>orig_data!G77</f>
        <v>66.749123936</v>
      </c>
      <c r="M3" s="2">
        <f>orig_data!G89</f>
        <v>68.420468027</v>
      </c>
      <c r="N3" s="2">
        <f>orig_data!G101</f>
        <v>70.035027873</v>
      </c>
      <c r="O3">
        <f>orig_data!G113</f>
        <v>71.554101552</v>
      </c>
      <c r="P3">
        <f>orig_data!G125</f>
        <v>71.003085629</v>
      </c>
      <c r="Q3" s="2">
        <f>orig_data!G137</f>
        <v>73.003496452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>
        <f>orig_data!F221</f>
        <v>0</v>
      </c>
      <c r="AC3" s="5">
        <f>orig_data!F233</f>
        <v>0</v>
      </c>
      <c r="AD3" s="5">
        <f>orig_data!F245</f>
        <v>0</v>
      </c>
      <c r="AE3" s="5">
        <f>orig_data!F257</f>
        <v>0</v>
      </c>
      <c r="AF3" s="5">
        <f>orig_data!F269</f>
        <v>0</v>
      </c>
      <c r="AG3" s="5">
        <f>orig_data!F281</f>
        <v>0</v>
      </c>
    </row>
    <row r="4" spans="1:33" ht="15">
      <c r="A4" t="s">
        <v>38</v>
      </c>
      <c r="F4" s="2">
        <f>orig_data!G11</f>
        <v>73.014809345</v>
      </c>
      <c r="G4" s="2">
        <f>orig_data!G23</f>
        <v>69.681997466</v>
      </c>
      <c r="H4" s="2">
        <f>orig_data!G35</f>
        <v>67.779867533</v>
      </c>
      <c r="I4" s="2">
        <f>orig_data!G47</f>
        <v>65.866094108</v>
      </c>
      <c r="J4" s="2">
        <f>orig_data!G59</f>
        <v>64.65902691</v>
      </c>
      <c r="K4" s="2">
        <f>orig_data!G71</f>
        <v>64.462786194</v>
      </c>
      <c r="L4" s="2">
        <f>orig_data!G83</f>
        <v>65.443163688</v>
      </c>
      <c r="M4" s="2">
        <f>orig_data!G95</f>
        <v>64.863198652</v>
      </c>
      <c r="N4" s="2">
        <f>orig_data!G107</f>
        <v>65.144651709</v>
      </c>
      <c r="O4" s="2">
        <f>orig_data!G119</f>
        <v>67.308018157</v>
      </c>
      <c r="P4" s="2">
        <f>orig_data!G131</f>
        <v>67.516321475</v>
      </c>
      <c r="Q4" s="2">
        <f>orig_data!G143</f>
        <v>67.967890411</v>
      </c>
      <c r="R4" s="5"/>
      <c r="S4" s="5"/>
      <c r="T4" s="5"/>
      <c r="U4" s="5"/>
      <c r="V4" s="5"/>
      <c r="W4" s="5"/>
      <c r="X4" s="5"/>
      <c r="Y4" s="5"/>
      <c r="Z4" s="5"/>
      <c r="AA4" s="5"/>
      <c r="AB4" s="5">
        <f>orig_data!F227</f>
        <v>0</v>
      </c>
      <c r="AC4" s="5">
        <f>orig_data!F239</f>
        <v>0</v>
      </c>
      <c r="AD4" s="5">
        <f>orig_data!F251</f>
        <v>0</v>
      </c>
      <c r="AE4" s="5">
        <f>orig_data!F263</f>
        <v>0</v>
      </c>
      <c r="AF4" s="5">
        <f>orig_data!F275</f>
        <v>0</v>
      </c>
      <c r="AG4" s="5">
        <f>orig_data!F287</f>
        <v>0</v>
      </c>
    </row>
    <row r="5" spans="1:33" ht="15">
      <c r="A5" t="s">
        <v>23</v>
      </c>
      <c r="F5" s="2">
        <f>orig_data!G12</f>
        <v>77.456681422</v>
      </c>
      <c r="G5" s="2">
        <f>orig_data!G24</f>
        <v>72.775241974</v>
      </c>
      <c r="H5" s="2">
        <f>orig_data!G36</f>
        <v>71.150854972</v>
      </c>
      <c r="I5" s="2">
        <f>orig_data!G48</f>
        <v>69.980806006</v>
      </c>
      <c r="J5" s="2">
        <f>orig_data!G60</f>
        <v>68.723617051</v>
      </c>
      <c r="K5" s="2">
        <f>orig_data!G72</f>
        <v>68.414035065</v>
      </c>
      <c r="L5" s="2">
        <f>orig_data!G84</f>
        <v>68.306625481</v>
      </c>
      <c r="M5" s="2">
        <f>orig_data!G96</f>
        <v>68.94599302</v>
      </c>
      <c r="N5" s="2">
        <f>orig_data!G108</f>
        <v>70.08457072</v>
      </c>
      <c r="O5" s="2">
        <f>orig_data!G120</f>
        <v>72.33974389</v>
      </c>
      <c r="P5" s="2">
        <f>orig_data!G132</f>
        <v>72.448755446</v>
      </c>
      <c r="Q5" s="2">
        <f>orig_data!G144</f>
        <v>72.457635056</v>
      </c>
      <c r="R5" s="5"/>
      <c r="S5" s="5"/>
      <c r="T5" s="5"/>
      <c r="U5" s="5"/>
      <c r="V5" s="5"/>
      <c r="W5" s="5"/>
      <c r="X5" s="5"/>
      <c r="Y5" s="5"/>
      <c r="Z5" s="5"/>
      <c r="AA5" s="5"/>
      <c r="AB5" s="5">
        <f>orig_data!F228</f>
        <v>0</v>
      </c>
      <c r="AC5" s="5">
        <f>orig_data!F240</f>
        <v>0</v>
      </c>
      <c r="AD5" s="5">
        <f>orig_data!F252</f>
        <v>0</v>
      </c>
      <c r="AE5" s="5">
        <f>orig_data!F264</f>
        <v>0</v>
      </c>
      <c r="AF5" s="5">
        <f>orig_data!F276</f>
        <v>0</v>
      </c>
      <c r="AG5" s="5">
        <f>orig_data!F288</f>
        <v>0</v>
      </c>
    </row>
    <row r="6" spans="1:33" ht="15">
      <c r="A6" t="s">
        <v>24</v>
      </c>
      <c r="F6" s="2">
        <f>orig_data!G13</f>
        <v>79.287763807</v>
      </c>
      <c r="G6" s="2">
        <f>orig_data!G25</f>
        <v>73.357969452</v>
      </c>
      <c r="H6" s="2">
        <f>orig_data!G37</f>
        <v>71.589598204</v>
      </c>
      <c r="I6" s="2">
        <f>orig_data!G49</f>
        <v>69.89474568</v>
      </c>
      <c r="J6" s="2">
        <f>orig_data!G61</f>
        <v>70.118423289</v>
      </c>
      <c r="K6" s="2">
        <f>orig_data!G73</f>
        <v>69.92675512</v>
      </c>
      <c r="L6" s="2">
        <f>orig_data!G85</f>
        <v>70.386159128</v>
      </c>
      <c r="M6" s="2">
        <f>orig_data!G97</f>
        <v>69.872423732</v>
      </c>
      <c r="N6" s="2">
        <f>orig_data!G109</f>
        <v>70.586846673</v>
      </c>
      <c r="O6" s="2">
        <f>orig_data!G121</f>
        <v>72.151180485</v>
      </c>
      <c r="P6" s="2">
        <f>orig_data!G133</f>
        <v>73.618582765</v>
      </c>
      <c r="Q6" s="2">
        <f>orig_data!G145</f>
        <v>73.038736463</v>
      </c>
      <c r="R6" s="5"/>
      <c r="S6" s="5"/>
      <c r="T6" s="5"/>
      <c r="U6" s="5"/>
      <c r="V6" s="5"/>
      <c r="W6" s="5"/>
      <c r="X6" s="5"/>
      <c r="Y6" s="5"/>
      <c r="Z6" s="5"/>
      <c r="AA6" s="5"/>
      <c r="AB6" s="5">
        <f>orig_data!F229</f>
        <v>0</v>
      </c>
      <c r="AC6" s="5">
        <f>orig_data!F241</f>
        <v>0</v>
      </c>
      <c r="AD6" s="5">
        <f>orig_data!F253</f>
        <v>0</v>
      </c>
      <c r="AE6" s="5">
        <f>orig_data!F265</f>
        <v>0</v>
      </c>
      <c r="AF6" s="5">
        <f>orig_data!F277</f>
        <v>0</v>
      </c>
      <c r="AG6" s="5">
        <f>orig_data!F289</f>
        <v>0</v>
      </c>
    </row>
    <row r="7" spans="1:33" ht="15">
      <c r="A7" t="s">
        <v>25</v>
      </c>
      <c r="F7" s="2">
        <f>orig_data!G14</f>
        <v>79.816175139</v>
      </c>
      <c r="G7" s="2">
        <f>orig_data!G26</f>
        <v>74.379985162</v>
      </c>
      <c r="H7" s="2">
        <f>orig_data!G38</f>
        <v>72.853042793</v>
      </c>
      <c r="I7" s="2">
        <f>orig_data!G50</f>
        <v>71.125824343</v>
      </c>
      <c r="J7" s="2">
        <f>orig_data!G62</f>
        <v>71.344653851</v>
      </c>
      <c r="K7" s="2">
        <f>orig_data!G74</f>
        <v>70.775553782</v>
      </c>
      <c r="L7" s="2">
        <f>orig_data!G86</f>
        <v>70.836368451</v>
      </c>
      <c r="M7" s="2">
        <f>orig_data!G98</f>
        <v>71.418348959</v>
      </c>
      <c r="N7" s="2">
        <f>orig_data!G110</f>
        <v>73.63842206</v>
      </c>
      <c r="O7" s="2">
        <f>orig_data!G122</f>
        <v>75.911179406</v>
      </c>
      <c r="P7" s="2">
        <f>orig_data!G134</f>
        <v>75.15257469</v>
      </c>
      <c r="Q7" s="2">
        <f>orig_data!G146</f>
        <v>74.971650017</v>
      </c>
      <c r="R7" s="5"/>
      <c r="S7" s="5"/>
      <c r="T7" s="5"/>
      <c r="U7" s="5"/>
      <c r="V7" s="5"/>
      <c r="W7" s="5"/>
      <c r="X7" s="5"/>
      <c r="Y7" s="5"/>
      <c r="Z7" s="5"/>
      <c r="AA7" s="5"/>
      <c r="AB7" s="5">
        <f>orig_data!F230</f>
        <v>0</v>
      </c>
      <c r="AC7" s="5">
        <f>orig_data!F242</f>
        <v>0</v>
      </c>
      <c r="AD7" s="5">
        <f>orig_data!F254</f>
        <v>0</v>
      </c>
      <c r="AE7" s="5">
        <f>orig_data!F266</f>
        <v>0</v>
      </c>
      <c r="AF7" s="5">
        <f>orig_data!F278</f>
        <v>0</v>
      </c>
      <c r="AG7" s="5">
        <f>orig_data!F290</f>
        <v>0</v>
      </c>
    </row>
    <row r="8" spans="1:33" ht="15">
      <c r="A8" t="s">
        <v>39</v>
      </c>
      <c r="F8" s="2">
        <f>orig_data!G15</f>
        <v>78.779002069</v>
      </c>
      <c r="G8" s="2">
        <f>orig_data!G27</f>
        <v>72.822142813</v>
      </c>
      <c r="H8" s="2">
        <f>orig_data!G39</f>
        <v>71.660378753</v>
      </c>
      <c r="I8" s="2">
        <f>orig_data!G51</f>
        <v>70.596601405</v>
      </c>
      <c r="J8" s="2">
        <f>orig_data!G63</f>
        <v>71.197651222</v>
      </c>
      <c r="K8" s="2">
        <f>orig_data!G75</f>
        <v>71.088205171</v>
      </c>
      <c r="L8" s="2">
        <f>orig_data!G87</f>
        <v>71.504998326</v>
      </c>
      <c r="M8" s="2">
        <f>orig_data!G99</f>
        <v>72.471635314</v>
      </c>
      <c r="N8" s="2">
        <f>orig_data!G111</f>
        <v>73.103971259</v>
      </c>
      <c r="O8" s="2">
        <f>orig_data!G123</f>
        <v>75.06730644</v>
      </c>
      <c r="P8" s="2">
        <f>orig_data!G135</f>
        <v>74.197572303</v>
      </c>
      <c r="Q8" s="2">
        <f>orig_data!G147</f>
        <v>73.956712762</v>
      </c>
      <c r="R8" s="5"/>
      <c r="S8" s="5"/>
      <c r="T8" s="5"/>
      <c r="U8" s="5"/>
      <c r="V8" s="5"/>
      <c r="W8" s="5"/>
      <c r="X8" s="5"/>
      <c r="Y8" s="5"/>
      <c r="Z8" s="5"/>
      <c r="AA8" s="5"/>
      <c r="AB8" s="5">
        <f>orig_data!F231</f>
        <v>0</v>
      </c>
      <c r="AC8" s="5">
        <f>orig_data!F243</f>
        <v>0</v>
      </c>
      <c r="AD8" s="5">
        <f>orig_data!F255</f>
        <v>0</v>
      </c>
      <c r="AE8" s="5">
        <f>orig_data!F267</f>
        <v>0</v>
      </c>
      <c r="AF8" s="5">
        <f>orig_data!F279</f>
        <v>0</v>
      </c>
      <c r="AG8" s="5">
        <f>orig_data!F291</f>
        <v>0</v>
      </c>
    </row>
    <row r="9" spans="1:33" ht="15">
      <c r="A9" t="s">
        <v>34</v>
      </c>
      <c r="F9" s="2">
        <f>R26</f>
        <v>-5.764192725</v>
      </c>
      <c r="G9" s="2">
        <f>R27</f>
        <v>-3.140145347</v>
      </c>
      <c r="H9" s="2">
        <f>R28</f>
        <v>-3.88051122</v>
      </c>
      <c r="I9" s="2">
        <f>R29</f>
        <v>-4.730507297</v>
      </c>
      <c r="J9" s="2">
        <f>R30</f>
        <v>-6.538624312</v>
      </c>
      <c r="K9" s="2">
        <f>R31</f>
        <v>-6.625418977</v>
      </c>
      <c r="L9" s="2">
        <f>R32</f>
        <v>-6.061834639</v>
      </c>
      <c r="M9" s="2">
        <f>R33</f>
        <v>-7.608436662</v>
      </c>
      <c r="N9" s="2">
        <f>R34</f>
        <v>-7.95931955</v>
      </c>
      <c r="O9" s="2">
        <f>R35</f>
        <v>-7.759288283</v>
      </c>
      <c r="P9" s="2">
        <f>R36</f>
        <v>-6.681250827</v>
      </c>
      <c r="Q9" s="2">
        <f>R37</f>
        <v>-5.988822351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>
      <c r="A10" t="s">
        <v>47</v>
      </c>
      <c r="C10" s="2" t="str">
        <f>CONCATENATE(ROUNDUP(orig_data!V187,2))</f>
        <v>1.04</v>
      </c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17" ht="15">
      <c r="A11" t="s">
        <v>32</v>
      </c>
      <c r="F11" s="2">
        <f>B14</f>
        <v>0.9268308487</v>
      </c>
      <c r="G11" s="2">
        <f>B15</f>
        <v>0.9568792509</v>
      </c>
      <c r="H11" s="2">
        <f>B16</f>
        <v>0.9458485807</v>
      </c>
      <c r="I11" s="2">
        <f>B17</f>
        <v>0.9329924217</v>
      </c>
      <c r="J11" s="2">
        <f>B18</f>
        <v>0.9081623593</v>
      </c>
      <c r="K11" s="2">
        <f>B19</f>
        <v>0.9068000245</v>
      </c>
      <c r="L11" s="2">
        <f>B20</f>
        <v>0.9152250223</v>
      </c>
      <c r="M11" s="2">
        <f>B21</f>
        <v>0.895014972</v>
      </c>
      <c r="N11" s="2">
        <f>B22</f>
        <v>0.8911232945</v>
      </c>
      <c r="O11" s="2">
        <f>B23</f>
        <v>0.8966355841</v>
      </c>
      <c r="P11" s="2">
        <f>B24</f>
        <v>0.9099532421</v>
      </c>
      <c r="Q11" s="2">
        <f>B25</f>
        <v>0.9190225995</v>
      </c>
    </row>
    <row r="12" spans="1:17" ht="15">
      <c r="A12" t="s">
        <v>33</v>
      </c>
      <c r="B12" s="2">
        <f>orig_data!P150</f>
        <v>0.9915753245</v>
      </c>
      <c r="D12" s="2">
        <f>orig_data!Q150</f>
        <v>0.9279761553</v>
      </c>
      <c r="E12" s="2">
        <f>orig_data!R150</f>
        <v>1.0595332848</v>
      </c>
      <c r="G12" s="2"/>
      <c r="H12" s="2"/>
      <c r="I12" s="2"/>
      <c r="K12" s="2"/>
      <c r="L12" s="2"/>
      <c r="M12" s="2"/>
      <c r="N12" s="2"/>
      <c r="O12" s="2"/>
      <c r="P12" s="2"/>
      <c r="Q12" s="2"/>
    </row>
    <row r="13" ht="15">
      <c r="G13" s="2"/>
    </row>
    <row r="14" spans="1:22" ht="15">
      <c r="A14" t="str">
        <f>CONCATENATE((orig_data!A163),(orig_data!B163))</f>
        <v>Disparity Rate RatiosU1 vs U5 @ 84/85-85/86</v>
      </c>
      <c r="B14" s="2">
        <f>orig_data!P163</f>
        <v>0.9268308487</v>
      </c>
      <c r="D14" s="2">
        <f>orig_data!Q163</f>
        <v>0.8839136933</v>
      </c>
      <c r="E14" s="2">
        <f>orig_data!R163</f>
        <v>0.9718317846</v>
      </c>
      <c r="G14" s="2"/>
      <c r="H14" s="2"/>
      <c r="I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f aca="true" t="shared" si="0" ref="U14:U25">E14-B14</f>
        <v>0.04500093589999998</v>
      </c>
      <c r="V14" s="2">
        <f>B14-D14</f>
        <v>0.04291715539999996</v>
      </c>
    </row>
    <row r="15" spans="1:22" ht="15">
      <c r="A15" t="str">
        <f>CONCATENATE((orig_data!A164),(orig_data!B164))</f>
        <v>Disparity Rate RatiosU1 vs U5 @ 86/87-87/88</v>
      </c>
      <c r="B15" s="2">
        <f>orig_data!P164</f>
        <v>0.9568792509</v>
      </c>
      <c r="D15" s="2">
        <f>orig_data!Q164</f>
        <v>0.9126077132</v>
      </c>
      <c r="E15" s="2">
        <f>orig_data!R164</f>
        <v>1.0032984465</v>
      </c>
      <c r="G15" s="2"/>
      <c r="H15" s="2"/>
      <c r="I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f t="shared" si="0"/>
        <v>0.046419195600000074</v>
      </c>
      <c r="V15" s="2">
        <f aca="true" t="shared" si="1" ref="V15:V25">B15-D15</f>
        <v>0.04427153770000003</v>
      </c>
    </row>
    <row r="16" spans="1:22" ht="15">
      <c r="A16" t="str">
        <f>CONCATENATE((orig_data!A165),(orig_data!B165))</f>
        <v>Disparity Rate RatiosU1 vs U5 @ 88/89-89/90</v>
      </c>
      <c r="B16" s="2">
        <f>orig_data!P165</f>
        <v>0.9458485807</v>
      </c>
      <c r="D16" s="2">
        <f>orig_data!Q165</f>
        <v>0.9021011808</v>
      </c>
      <c r="E16" s="2">
        <f>orig_data!R165</f>
        <v>0.9917175108</v>
      </c>
      <c r="G16" s="2"/>
      <c r="H16" s="2"/>
      <c r="I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f t="shared" si="0"/>
        <v>0.04586893010000004</v>
      </c>
      <c r="V16" s="2">
        <f t="shared" si="1"/>
        <v>0.043747399899999984</v>
      </c>
    </row>
    <row r="17" spans="1:22" ht="15">
      <c r="A17" t="str">
        <f>CONCATENATE((orig_data!A166),(orig_data!B166))</f>
        <v>Disparity Rate RatiosU1 vs U5 @ 90/91-91/92</v>
      </c>
      <c r="B17" s="2">
        <f>orig_data!P166</f>
        <v>0.9329924217</v>
      </c>
      <c r="D17" s="2">
        <f>orig_data!Q166</f>
        <v>0.8899491198</v>
      </c>
      <c r="E17" s="2">
        <f>orig_data!R166</f>
        <v>0.978117557</v>
      </c>
      <c r="G17" s="2"/>
      <c r="H17" s="2"/>
      <c r="I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>
        <f t="shared" si="0"/>
        <v>0.04512513530000006</v>
      </c>
      <c r="V17" s="2">
        <f t="shared" si="1"/>
        <v>0.04304330189999994</v>
      </c>
    </row>
    <row r="18" spans="1:22" ht="15">
      <c r="A18" t="str">
        <f>CONCATENATE((orig_data!A167),(orig_data!B167))</f>
        <v>Disparity Rate RatiosU1 vs U5 @ 92/93-93/94</v>
      </c>
      <c r="B18" s="2">
        <f>orig_data!P167</f>
        <v>0.9081623593</v>
      </c>
      <c r="D18" s="2">
        <f>orig_data!Q167</f>
        <v>0.8663398552</v>
      </c>
      <c r="E18" s="2">
        <f>orig_data!R167</f>
        <v>0.9520038423</v>
      </c>
      <c r="G18" s="2"/>
      <c r="H18" s="2"/>
      <c r="I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f t="shared" si="0"/>
        <v>0.043841483000000014</v>
      </c>
      <c r="V18" s="2">
        <f t="shared" si="1"/>
        <v>0.04182250409999999</v>
      </c>
    </row>
    <row r="19" spans="1:22" ht="15">
      <c r="A19" t="str">
        <f>CONCATENATE((orig_data!A168),(orig_data!B168))</f>
        <v>Disparity Rate RatiosU1 vs U5 @ 94/95-95/96</v>
      </c>
      <c r="B19" s="2">
        <f>orig_data!P168</f>
        <v>0.9068000245</v>
      </c>
      <c r="D19" s="2">
        <f>orig_data!Q168</f>
        <v>0.8650018263</v>
      </c>
      <c r="E19" s="2">
        <f>orig_data!R168</f>
        <v>0.950617975</v>
      </c>
      <c r="G19" s="2"/>
      <c r="H19" s="2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f t="shared" si="0"/>
        <v>0.043817950500000036</v>
      </c>
      <c r="V19" s="2">
        <f t="shared" si="1"/>
        <v>0.04179819819999997</v>
      </c>
    </row>
    <row r="20" spans="1:22" ht="15">
      <c r="A20" t="str">
        <f>CONCATENATE((orig_data!A169),(orig_data!B169))</f>
        <v>Disparity Rate RatiosU1 vs U5 @ 96/97-97/98</v>
      </c>
      <c r="B20" s="2">
        <f>orig_data!P169</f>
        <v>0.9152250223</v>
      </c>
      <c r="D20" s="2">
        <f>orig_data!Q169</f>
        <v>0.8731252091</v>
      </c>
      <c r="E20" s="2">
        <f>orig_data!R169</f>
        <v>0.9593547784</v>
      </c>
      <c r="G20" s="2"/>
      <c r="H20" s="2"/>
      <c r="I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f t="shared" si="0"/>
        <v>0.04412975610000003</v>
      </c>
      <c r="V20" s="2">
        <f t="shared" si="1"/>
        <v>0.0420998132</v>
      </c>
    </row>
    <row r="21" spans="1:22" ht="15">
      <c r="A21" t="str">
        <f>CONCATENATE((orig_data!A170),(orig_data!B170))</f>
        <v>Disparity Rate RatiosU1 vs U5 @ 98/99-99/00</v>
      </c>
      <c r="B21" s="2">
        <f>orig_data!P170</f>
        <v>0.895014972</v>
      </c>
      <c r="D21" s="2">
        <f>orig_data!Q170</f>
        <v>0.8539417542</v>
      </c>
      <c r="E21" s="2">
        <f>orig_data!R170</f>
        <v>0.9380637451</v>
      </c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f t="shared" si="0"/>
        <v>0.04304877309999999</v>
      </c>
      <c r="V21" s="2">
        <f t="shared" si="1"/>
        <v>0.04107321780000006</v>
      </c>
    </row>
    <row r="22" spans="1:22" ht="15">
      <c r="A22" t="str">
        <f>CONCATENATE((orig_data!A171),(orig_data!B171))</f>
        <v>Disparity Rate RatiosU1 vs U5 @ 00/01-01/02</v>
      </c>
      <c r="B22" s="2">
        <f>orig_data!P171</f>
        <v>0.8911232945</v>
      </c>
      <c r="D22" s="2">
        <f>orig_data!Q171</f>
        <v>0.8504241451</v>
      </c>
      <c r="E22" s="2">
        <f>orig_data!R171</f>
        <v>0.9337702023</v>
      </c>
      <c r="G22" s="2"/>
      <c r="H22" s="2"/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f t="shared" si="0"/>
        <v>0.04264690779999991</v>
      </c>
      <c r="V22" s="2">
        <f t="shared" si="1"/>
        <v>0.04069914940000008</v>
      </c>
    </row>
    <row r="23" spans="1:22" ht="15">
      <c r="A23" t="str">
        <f>CONCATENATE((orig_data!A172),(orig_data!B172))</f>
        <v>Disparity Rate RatiosU1 vs U5 @ 02/03-03/04</v>
      </c>
      <c r="B23" s="2">
        <f>orig_data!P172</f>
        <v>0.8966355841</v>
      </c>
      <c r="D23" s="2">
        <f>orig_data!Q172</f>
        <v>0.8558351389</v>
      </c>
      <c r="E23" s="2">
        <f>orig_data!R172</f>
        <v>0.9393811193</v>
      </c>
      <c r="G23" s="2"/>
      <c r="R23" s="2" t="str">
        <f>orig_data!S119</f>
        <v> </v>
      </c>
      <c r="S23" s="2" t="str">
        <f>orig_data!T119</f>
        <v> </v>
      </c>
      <c r="T23" s="2" t="str">
        <f>orig_data!U119</f>
        <v> </v>
      </c>
      <c r="U23" s="2">
        <f t="shared" si="0"/>
        <v>0.04274553520000002</v>
      </c>
      <c r="V23" s="2">
        <f t="shared" si="1"/>
        <v>0.040800445200000035</v>
      </c>
    </row>
    <row r="24" spans="1:22" ht="15">
      <c r="A24" t="str">
        <f>CONCATENATE((orig_data!A173),(orig_data!B173))</f>
        <v>Disparity Rate RatiosU1 vs U5 @ 04/05-05/06</v>
      </c>
      <c r="B24" s="2">
        <f>orig_data!P173</f>
        <v>0.9099532421</v>
      </c>
      <c r="D24" s="2">
        <f>orig_data!Q173</f>
        <v>0.8686707346</v>
      </c>
      <c r="E24" s="2">
        <f>orig_data!R173</f>
        <v>0.9531976501</v>
      </c>
      <c r="G24" s="2"/>
      <c r="R24" s="2" t="str">
        <f>orig_data!S120</f>
        <v> </v>
      </c>
      <c r="S24" s="2" t="str">
        <f>orig_data!T120</f>
        <v> </v>
      </c>
      <c r="T24" s="2" t="str">
        <f>orig_data!U120</f>
        <v> </v>
      </c>
      <c r="U24" s="2">
        <f t="shared" si="0"/>
        <v>0.04324440800000007</v>
      </c>
      <c r="V24" s="2">
        <f t="shared" si="1"/>
        <v>0.041282507499999954</v>
      </c>
    </row>
    <row r="25" spans="1:22" ht="15">
      <c r="A25" t="str">
        <f>CONCATENATE((orig_data!A174),(orig_data!B174))</f>
        <v>Disparity Rate RatiosU1 vs U5 @ 06/07-07/08</v>
      </c>
      <c r="B25" s="2">
        <f>orig_data!P174</f>
        <v>0.9190225995</v>
      </c>
      <c r="D25" s="2">
        <f>orig_data!Q174</f>
        <v>0.877414359</v>
      </c>
      <c r="E25" s="2">
        <f>orig_data!R174</f>
        <v>0.962603962</v>
      </c>
      <c r="G25" s="2"/>
      <c r="R25" s="2" t="str">
        <f>orig_data!S121</f>
        <v> </v>
      </c>
      <c r="S25" s="2" t="str">
        <f>orig_data!T121</f>
        <v> </v>
      </c>
      <c r="T25" s="2" t="str">
        <f>orig_data!U121</f>
        <v> </v>
      </c>
      <c r="U25" s="2">
        <f t="shared" si="0"/>
        <v>0.0435813625</v>
      </c>
      <c r="V25" s="2">
        <f t="shared" si="1"/>
        <v>0.041608240500000004</v>
      </c>
    </row>
    <row r="26" spans="1:22" ht="15">
      <c r="A26" t="str">
        <f>CONCATENATE((orig_data!A175),(orig_data!C175))</f>
        <v>Disparity Rate Difference for Urban01:84/85-85/86</v>
      </c>
      <c r="B26" t="s">
        <v>15</v>
      </c>
      <c r="G26" s="2"/>
      <c r="R26" s="2">
        <f>orig_data!S175</f>
        <v>-5.764192725</v>
      </c>
      <c r="S26" s="2">
        <f>orig_data!T175</f>
        <v>-6.158312243</v>
      </c>
      <c r="T26" s="2">
        <f>orig_data!U175</f>
        <v>-5.370073207</v>
      </c>
      <c r="U26" s="2">
        <f>T26-R26</f>
        <v>0.3941195180000001</v>
      </c>
      <c r="V26" s="2">
        <f>R26-S26</f>
        <v>0.3941195180000001</v>
      </c>
    </row>
    <row r="27" spans="1:22" ht="15">
      <c r="A27" t="str">
        <f>CONCATENATE((orig_data!A176),(orig_data!C176))</f>
        <v>Disparity Rate Difference for Urban02:86/87-87/88</v>
      </c>
      <c r="B27" t="s">
        <v>15</v>
      </c>
      <c r="G27" s="2"/>
      <c r="R27" s="2">
        <f>orig_data!S176</f>
        <v>-3.140145347</v>
      </c>
      <c r="S27" s="2">
        <f>orig_data!T176</f>
        <v>-3.542529178</v>
      </c>
      <c r="T27" s="2">
        <f>orig_data!U176</f>
        <v>-2.737761515</v>
      </c>
      <c r="U27" s="2">
        <f aca="true" t="shared" si="2" ref="U27:U37">T27-R27</f>
        <v>0.40238383199999994</v>
      </c>
      <c r="V27" s="2">
        <f aca="true" t="shared" si="3" ref="V27:V37">R27-S27</f>
        <v>0.4023838310000003</v>
      </c>
    </row>
    <row r="28" spans="1:22" ht="15">
      <c r="A28" t="str">
        <f>CONCATENATE((orig_data!A177),(orig_data!C177))</f>
        <v>Disparity Rate Difference for Urban03:88/89-89/90</v>
      </c>
      <c r="B28" t="s">
        <v>15</v>
      </c>
      <c r="G28" s="2"/>
      <c r="R28" s="2">
        <f>orig_data!S177</f>
        <v>-3.88051122</v>
      </c>
      <c r="S28" s="2">
        <f>orig_data!T177</f>
        <v>-4.281702083</v>
      </c>
      <c r="T28" s="2">
        <f>orig_data!U177</f>
        <v>-3.479320358</v>
      </c>
      <c r="U28" s="2">
        <f t="shared" si="2"/>
        <v>0.401190862</v>
      </c>
      <c r="V28" s="2">
        <f t="shared" si="3"/>
        <v>0.40119086300000006</v>
      </c>
    </row>
    <row r="29" spans="1:22" ht="15">
      <c r="A29" t="str">
        <f>CONCATENATE((orig_data!A178),(orig_data!C178))</f>
        <v>Disparity Rate Difference for Urban04:90/91-91/92</v>
      </c>
      <c r="B29" t="s">
        <v>15</v>
      </c>
      <c r="G29" s="2"/>
      <c r="R29" s="2">
        <f>orig_data!S178</f>
        <v>-4.730507297</v>
      </c>
      <c r="S29" s="2">
        <f>orig_data!T178</f>
        <v>-5.13132371</v>
      </c>
      <c r="T29" s="2">
        <f>orig_data!U178</f>
        <v>-4.329690885</v>
      </c>
      <c r="U29" s="2">
        <f t="shared" si="2"/>
        <v>0.4008164120000002</v>
      </c>
      <c r="V29" s="2">
        <f t="shared" si="3"/>
        <v>0.40081641300000026</v>
      </c>
    </row>
    <row r="30" spans="1:22" ht="15">
      <c r="A30" t="str">
        <f>CONCATENATE((orig_data!A179),(orig_data!C179))</f>
        <v>Disparity Rate Difference for Urban05:92/93-93/94</v>
      </c>
      <c r="B30" t="s">
        <v>15</v>
      </c>
      <c r="G30" s="2"/>
      <c r="R30" s="2">
        <f>orig_data!S179</f>
        <v>-6.538624312</v>
      </c>
      <c r="S30" s="2">
        <f>orig_data!T179</f>
        <v>-6.938756014</v>
      </c>
      <c r="T30" s="2">
        <f>orig_data!U179</f>
        <v>-6.13849261</v>
      </c>
      <c r="U30" s="2">
        <f t="shared" si="2"/>
        <v>0.4001317019999995</v>
      </c>
      <c r="V30" s="2">
        <f t="shared" si="3"/>
        <v>0.40013170200000037</v>
      </c>
    </row>
    <row r="31" spans="1:22" ht="15">
      <c r="A31" t="str">
        <f>CONCATENATE((orig_data!A180),(orig_data!C180))</f>
        <v>Disparity Rate Difference for Urban06:94/95-95/96</v>
      </c>
      <c r="B31" t="s">
        <v>15</v>
      </c>
      <c r="R31" s="2">
        <f>orig_data!S180</f>
        <v>-6.625418977</v>
      </c>
      <c r="S31" s="2">
        <f>orig_data!T180</f>
        <v>-7.023181221</v>
      </c>
      <c r="T31" s="2">
        <f>orig_data!U180</f>
        <v>-6.227656734</v>
      </c>
      <c r="U31" s="2">
        <f t="shared" si="2"/>
        <v>0.39776224299999985</v>
      </c>
      <c r="V31" s="2">
        <f t="shared" si="3"/>
        <v>0.39776224399999993</v>
      </c>
    </row>
    <row r="32" spans="1:22" ht="15">
      <c r="A32" t="str">
        <f>CONCATENATE((orig_data!A181),(orig_data!C181))</f>
        <v>Disparity Rate Difference for Urban07:96/97-97/98</v>
      </c>
      <c r="R32" s="2">
        <f>orig_data!S181</f>
        <v>-6.061834639</v>
      </c>
      <c r="S32" s="2">
        <f>orig_data!T181</f>
        <v>-6.463692048</v>
      </c>
      <c r="T32" s="2">
        <f>orig_data!U181</f>
        <v>-5.65997723</v>
      </c>
      <c r="U32" s="2">
        <f t="shared" si="2"/>
        <v>0.4018574089999998</v>
      </c>
      <c r="V32" s="2">
        <f t="shared" si="3"/>
        <v>0.40185740900000066</v>
      </c>
    </row>
    <row r="33" spans="1:22" ht="15">
      <c r="A33" t="str">
        <f>CONCATENATE((orig_data!A182),(orig_data!C182))</f>
        <v>Disparity Rate Difference for Urban08:98/99-99/00</v>
      </c>
      <c r="R33" s="2">
        <f>orig_data!S182</f>
        <v>-7.608436662</v>
      </c>
      <c r="S33" s="2">
        <f>orig_data!T182</f>
        <v>-8.006597967</v>
      </c>
      <c r="T33" s="2">
        <f>orig_data!U182</f>
        <v>-7.210275358</v>
      </c>
      <c r="U33" s="2">
        <f t="shared" si="2"/>
        <v>0.39816130400000027</v>
      </c>
      <c r="V33" s="2">
        <f t="shared" si="3"/>
        <v>0.39816130499999947</v>
      </c>
    </row>
    <row r="34" spans="1:22" ht="15">
      <c r="A34" t="str">
        <f>CONCATENATE((orig_data!A183),(orig_data!C183))</f>
        <v>Disparity Rate Difference for Urban09:00/01-01/02</v>
      </c>
      <c r="R34" s="2">
        <f>orig_data!S183</f>
        <v>-7.95931955</v>
      </c>
      <c r="S34" s="2">
        <f>orig_data!T183</f>
        <v>-8.353705775</v>
      </c>
      <c r="T34" s="2">
        <f>orig_data!U183</f>
        <v>-7.564933325</v>
      </c>
      <c r="U34" s="2">
        <f t="shared" si="2"/>
        <v>0.39438622499999987</v>
      </c>
      <c r="V34" s="2">
        <f t="shared" si="3"/>
        <v>0.39438622499999987</v>
      </c>
    </row>
    <row r="35" spans="1:22" ht="15">
      <c r="A35" t="str">
        <f>CONCATENATE((orig_data!A184),(orig_data!C184))</f>
        <v>Disparity Rate Difference for Urban10:02/03-03/04</v>
      </c>
      <c r="R35" s="2">
        <f>orig_data!S184</f>
        <v>-7.759288283</v>
      </c>
      <c r="S35" s="2">
        <f>orig_data!T184</f>
        <v>-8.146168368</v>
      </c>
      <c r="T35" s="2">
        <f>orig_data!U184</f>
        <v>-7.372408197</v>
      </c>
      <c r="U35" s="2">
        <f t="shared" si="2"/>
        <v>0.3868800859999997</v>
      </c>
      <c r="V35" s="2">
        <f t="shared" si="3"/>
        <v>0.3868800849999996</v>
      </c>
    </row>
    <row r="36" spans="1:22" ht="15">
      <c r="A36" t="str">
        <f>CONCATENATE((orig_data!A185),(orig_data!C185))</f>
        <v>Disparity Rate Difference for Urban11:04/05-05/06</v>
      </c>
      <c r="R36" s="2">
        <f>orig_data!S185</f>
        <v>-6.681250827</v>
      </c>
      <c r="S36" s="2">
        <f>orig_data!T185</f>
        <v>-7.067721963</v>
      </c>
      <c r="T36" s="2">
        <f>orig_data!U185</f>
        <v>-6.294779691</v>
      </c>
      <c r="U36" s="2">
        <f t="shared" si="2"/>
        <v>0.3864711360000008</v>
      </c>
      <c r="V36" s="2">
        <f t="shared" si="3"/>
        <v>0.38647113599999994</v>
      </c>
    </row>
    <row r="37" spans="1:22" ht="15">
      <c r="A37" t="str">
        <f>CONCATENATE((orig_data!A186),(orig_data!C186))</f>
        <v>Disparity Rate Difference for Urban12:06/07-07/08</v>
      </c>
      <c r="R37" s="2">
        <f>orig_data!S186</f>
        <v>-5.988822351</v>
      </c>
      <c r="S37" s="2">
        <f>orig_data!T186</f>
        <v>-6.375867446</v>
      </c>
      <c r="T37" s="2">
        <f>orig_data!U186</f>
        <v>-5.601777256</v>
      </c>
      <c r="U37" s="2">
        <f t="shared" si="2"/>
        <v>0.3870450949999995</v>
      </c>
      <c r="V37" s="2">
        <f t="shared" si="3"/>
        <v>0.3870450950000004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0"/>
  <sheetViews>
    <sheetView zoomScalePageLayoutView="0" workbookViewId="0" topLeftCell="A1">
      <pane xSplit="3" ySplit="4" topLeftCell="D19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6" sqref="G16"/>
    </sheetView>
  </sheetViews>
  <sheetFormatPr defaultColWidth="8.796875" defaultRowHeight="14.25"/>
  <cols>
    <col min="1" max="1" width="17.5" style="0" customWidth="1"/>
    <col min="2" max="2" width="21.19921875" style="0" customWidth="1"/>
    <col min="3" max="3" width="13.8984375" style="7" customWidth="1"/>
    <col min="4" max="4" width="6.8984375" style="0" customWidth="1"/>
    <col min="5" max="5" width="8" style="0" customWidth="1"/>
  </cols>
  <sheetData>
    <row r="1" ht="15">
      <c r="A1" t="s">
        <v>124</v>
      </c>
    </row>
    <row r="2" ht="15">
      <c r="A2" t="s">
        <v>58</v>
      </c>
    </row>
    <row r="3" ht="15">
      <c r="A3" t="s">
        <v>59</v>
      </c>
    </row>
    <row r="4" spans="1:26" ht="15">
      <c r="A4" t="s">
        <v>29</v>
      </c>
      <c r="B4" t="s">
        <v>0</v>
      </c>
      <c r="C4" s="7" t="s">
        <v>60</v>
      </c>
      <c r="D4" t="s">
        <v>1</v>
      </c>
      <c r="E4" t="s">
        <v>61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52</v>
      </c>
      <c r="X4" t="s">
        <v>53</v>
      </c>
      <c r="Y4" t="s">
        <v>44</v>
      </c>
      <c r="Z4" t="s">
        <v>45</v>
      </c>
    </row>
    <row r="5" spans="1:26" ht="45">
      <c r="A5" t="s">
        <v>15</v>
      </c>
      <c r="B5" t="s">
        <v>15</v>
      </c>
      <c r="C5" s="8" t="s">
        <v>112</v>
      </c>
      <c r="D5" t="s">
        <v>16</v>
      </c>
      <c r="E5">
        <v>4176</v>
      </c>
      <c r="F5">
        <v>4701</v>
      </c>
      <c r="G5">
        <v>77.183219567</v>
      </c>
      <c r="H5">
        <v>72.703402471</v>
      </c>
      <c r="I5">
        <v>81.93907273</v>
      </c>
      <c r="J5">
        <v>0.4403163189</v>
      </c>
      <c r="K5">
        <v>88.832163369</v>
      </c>
      <c r="L5">
        <v>1.3746432182</v>
      </c>
      <c r="M5">
        <v>0.0235</v>
      </c>
      <c r="N5">
        <v>-0.0363</v>
      </c>
      <c r="O5">
        <v>0.0833</v>
      </c>
      <c r="P5">
        <v>1.0238207925</v>
      </c>
      <c r="Q5">
        <v>0.964396867</v>
      </c>
      <c r="R5">
        <v>1.0869062842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45">
      <c r="A6" t="s">
        <v>15</v>
      </c>
      <c r="B6" t="s">
        <v>15</v>
      </c>
      <c r="C6" s="8" t="s">
        <v>112</v>
      </c>
      <c r="D6" t="s">
        <v>17</v>
      </c>
      <c r="E6">
        <v>34194</v>
      </c>
      <c r="F6">
        <v>54222</v>
      </c>
      <c r="G6">
        <v>66.31981747</v>
      </c>
      <c r="H6">
        <v>63.3021762</v>
      </c>
      <c r="I6">
        <v>69.481310964</v>
      </c>
      <c r="J6" s="1">
        <v>6.9075594E-08</v>
      </c>
      <c r="K6">
        <v>63.062963373</v>
      </c>
      <c r="L6">
        <v>0.341035368</v>
      </c>
      <c r="M6">
        <v>-0.1282</v>
      </c>
      <c r="N6">
        <v>-0.1747</v>
      </c>
      <c r="O6">
        <v>-0.0816</v>
      </c>
      <c r="P6">
        <v>0.8797198207</v>
      </c>
      <c r="Q6">
        <v>0.8396913807</v>
      </c>
      <c r="R6">
        <v>0.9216564333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45">
      <c r="A7" t="s">
        <v>15</v>
      </c>
      <c r="B7" t="s">
        <v>15</v>
      </c>
      <c r="C7" s="8" t="s">
        <v>112</v>
      </c>
      <c r="D7" t="s">
        <v>18</v>
      </c>
      <c r="E7">
        <v>42081</v>
      </c>
      <c r="F7">
        <v>62451</v>
      </c>
      <c r="G7">
        <v>69.933253041</v>
      </c>
      <c r="H7">
        <v>66.788033333</v>
      </c>
      <c r="I7">
        <v>73.226589208</v>
      </c>
      <c r="J7">
        <v>0.0013808742</v>
      </c>
      <c r="K7">
        <v>67.382427823</v>
      </c>
      <c r="L7">
        <v>0.328475989</v>
      </c>
      <c r="M7">
        <v>-0.0751</v>
      </c>
      <c r="N7">
        <v>-0.1211</v>
      </c>
      <c r="O7">
        <v>-0.0291</v>
      </c>
      <c r="P7">
        <v>0.9276513594</v>
      </c>
      <c r="Q7">
        <v>0.8859306155</v>
      </c>
      <c r="R7">
        <v>0.97133684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45">
      <c r="A8" t="s">
        <v>15</v>
      </c>
      <c r="B8" t="s">
        <v>15</v>
      </c>
      <c r="C8" s="8" t="s">
        <v>112</v>
      </c>
      <c r="D8" t="s">
        <v>19</v>
      </c>
      <c r="E8">
        <v>46334</v>
      </c>
      <c r="F8">
        <v>61788</v>
      </c>
      <c r="G8">
        <v>76.751933489</v>
      </c>
      <c r="H8">
        <v>73.310417853</v>
      </c>
      <c r="I8">
        <v>80.355009108</v>
      </c>
      <c r="J8">
        <v>0.4434564416</v>
      </c>
      <c r="K8">
        <v>74.988670939</v>
      </c>
      <c r="L8">
        <v>0.3483740194</v>
      </c>
      <c r="M8">
        <v>0.0179</v>
      </c>
      <c r="N8">
        <v>-0.0279</v>
      </c>
      <c r="O8">
        <v>0.0638</v>
      </c>
      <c r="P8">
        <v>1.0180998643</v>
      </c>
      <c r="Q8">
        <v>0.9724488111</v>
      </c>
      <c r="R8">
        <v>1.0658939802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45">
      <c r="A9" t="s">
        <v>15</v>
      </c>
      <c r="B9" t="s">
        <v>15</v>
      </c>
      <c r="C9" s="8" t="s">
        <v>112</v>
      </c>
      <c r="D9" t="s">
        <v>20</v>
      </c>
      <c r="E9">
        <v>43872</v>
      </c>
      <c r="F9">
        <v>60500</v>
      </c>
      <c r="G9">
        <v>75.57799268</v>
      </c>
      <c r="H9">
        <v>72.173583267</v>
      </c>
      <c r="I9">
        <v>79.142987212</v>
      </c>
      <c r="J9">
        <v>0.9145079193</v>
      </c>
      <c r="K9">
        <v>72.515702479</v>
      </c>
      <c r="L9">
        <v>0.3462089907</v>
      </c>
      <c r="M9">
        <v>0.0025</v>
      </c>
      <c r="N9">
        <v>-0.0436</v>
      </c>
      <c r="O9">
        <v>0.0486</v>
      </c>
      <c r="P9">
        <v>1.0025277618</v>
      </c>
      <c r="Q9">
        <v>0.9573689156</v>
      </c>
      <c r="R9">
        <v>1.0498167392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45">
      <c r="A10" t="s">
        <v>15</v>
      </c>
      <c r="B10" t="s">
        <v>15</v>
      </c>
      <c r="C10" s="8" t="s">
        <v>112</v>
      </c>
      <c r="D10" t="s">
        <v>21</v>
      </c>
      <c r="E10">
        <v>43137</v>
      </c>
      <c r="F10">
        <v>60862</v>
      </c>
      <c r="G10">
        <v>75.631043794</v>
      </c>
      <c r="H10">
        <v>72.174914868</v>
      </c>
      <c r="I10">
        <v>79.252671039</v>
      </c>
      <c r="J10">
        <v>0.8924625458</v>
      </c>
      <c r="K10">
        <v>70.876737537</v>
      </c>
      <c r="L10">
        <v>0.3412547849</v>
      </c>
      <c r="M10">
        <v>0.0032</v>
      </c>
      <c r="N10">
        <v>-0.0435</v>
      </c>
      <c r="O10">
        <v>0.05</v>
      </c>
      <c r="P10">
        <v>1.0032314748</v>
      </c>
      <c r="Q10">
        <v>0.957386579</v>
      </c>
      <c r="R10">
        <v>1.0512716744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45">
      <c r="A11" t="s">
        <v>15</v>
      </c>
      <c r="B11" t="s">
        <v>15</v>
      </c>
      <c r="C11" s="8" t="s">
        <v>112</v>
      </c>
      <c r="D11" t="s">
        <v>22</v>
      </c>
      <c r="E11">
        <v>66064</v>
      </c>
      <c r="F11">
        <v>93699</v>
      </c>
      <c r="G11">
        <v>73.014809345</v>
      </c>
      <c r="H11">
        <v>69.756920594</v>
      </c>
      <c r="I11">
        <v>76.424852734</v>
      </c>
      <c r="J11">
        <v>0.1697197108</v>
      </c>
      <c r="K11">
        <v>70.506622269</v>
      </c>
      <c r="L11">
        <v>0.2743136866</v>
      </c>
      <c r="M11">
        <v>-0.032</v>
      </c>
      <c r="N11">
        <v>-0.0776</v>
      </c>
      <c r="O11">
        <v>0.0137</v>
      </c>
      <c r="P11">
        <v>0.9685276202</v>
      </c>
      <c r="Q11">
        <v>0.9253123428</v>
      </c>
      <c r="R11">
        <v>1.0137612001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45">
      <c r="A12" t="s">
        <v>15</v>
      </c>
      <c r="B12" t="s">
        <v>15</v>
      </c>
      <c r="C12" s="8" t="s">
        <v>112</v>
      </c>
      <c r="D12" t="s">
        <v>23</v>
      </c>
      <c r="E12">
        <v>68403</v>
      </c>
      <c r="F12">
        <v>91190</v>
      </c>
      <c r="G12">
        <v>77.456681422</v>
      </c>
      <c r="H12">
        <v>73.993232881</v>
      </c>
      <c r="I12">
        <v>81.082245812</v>
      </c>
      <c r="J12">
        <v>0.2459775806</v>
      </c>
      <c r="K12">
        <v>75.01151442</v>
      </c>
      <c r="L12">
        <v>0.2868074043</v>
      </c>
      <c r="M12">
        <v>0.0271</v>
      </c>
      <c r="N12">
        <v>-0.0187</v>
      </c>
      <c r="O12">
        <v>0.0728</v>
      </c>
      <c r="P12">
        <v>1.0274482122</v>
      </c>
      <c r="Q12">
        <v>0.9815062232</v>
      </c>
      <c r="R12">
        <v>1.0755406374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45">
      <c r="A13" t="s">
        <v>15</v>
      </c>
      <c r="B13" t="s">
        <v>15</v>
      </c>
      <c r="C13" s="8" t="s">
        <v>112</v>
      </c>
      <c r="D13" t="s">
        <v>24</v>
      </c>
      <c r="E13">
        <v>69897</v>
      </c>
      <c r="F13">
        <v>90914</v>
      </c>
      <c r="G13">
        <v>79.287763807</v>
      </c>
      <c r="H13">
        <v>75.745935133</v>
      </c>
      <c r="I13">
        <v>82.995205994</v>
      </c>
      <c r="J13">
        <v>0.0305076338</v>
      </c>
      <c r="K13">
        <v>76.882548342</v>
      </c>
      <c r="L13">
        <v>0.2908027452</v>
      </c>
      <c r="M13">
        <v>0.0504</v>
      </c>
      <c r="N13">
        <v>0.0047</v>
      </c>
      <c r="O13">
        <v>0.0961</v>
      </c>
      <c r="P13">
        <v>1.0517371733</v>
      </c>
      <c r="Q13">
        <v>1.0047554866</v>
      </c>
      <c r="R13">
        <v>1.1009156919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s="7" t="s">
        <v>100</v>
      </c>
      <c r="D14" t="s">
        <v>25</v>
      </c>
      <c r="E14">
        <v>68192</v>
      </c>
      <c r="F14">
        <v>88961</v>
      </c>
      <c r="G14">
        <v>79.816175139</v>
      </c>
      <c r="H14">
        <v>76.215173499</v>
      </c>
      <c r="I14">
        <v>83.587316297</v>
      </c>
      <c r="J14">
        <v>0.0153686445</v>
      </c>
      <c r="K14">
        <v>76.653814593</v>
      </c>
      <c r="L14">
        <v>0.2935398432</v>
      </c>
      <c r="M14">
        <v>0.0571</v>
      </c>
      <c r="N14">
        <v>0.0109</v>
      </c>
      <c r="O14">
        <v>0.1033</v>
      </c>
      <c r="P14">
        <v>1.0587464496</v>
      </c>
      <c r="Q14">
        <v>1.0109798447</v>
      </c>
      <c r="R14">
        <v>1.108769923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45">
      <c r="A15" t="s">
        <v>15</v>
      </c>
      <c r="B15" t="s">
        <v>15</v>
      </c>
      <c r="C15" s="8" t="s">
        <v>112</v>
      </c>
      <c r="D15" t="s">
        <v>26</v>
      </c>
      <c r="E15">
        <v>65087</v>
      </c>
      <c r="F15">
        <v>86149</v>
      </c>
      <c r="G15">
        <v>78.779002069</v>
      </c>
      <c r="H15">
        <v>75.221107374</v>
      </c>
      <c r="I15">
        <v>82.505182172</v>
      </c>
      <c r="J15">
        <v>0.0620003454</v>
      </c>
      <c r="K15">
        <v>75.551660495</v>
      </c>
      <c r="L15">
        <v>0.2961398735</v>
      </c>
      <c r="M15">
        <v>0.044</v>
      </c>
      <c r="N15">
        <v>-0.0022</v>
      </c>
      <c r="O15">
        <v>0.0902</v>
      </c>
      <c r="P15">
        <v>1.0449885452</v>
      </c>
      <c r="Q15">
        <v>0.9977937458</v>
      </c>
      <c r="R15">
        <v>1.0944156187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45">
      <c r="A16" t="s">
        <v>15</v>
      </c>
      <c r="B16" t="s">
        <v>15</v>
      </c>
      <c r="C16" s="8" t="s">
        <v>112</v>
      </c>
      <c r="D16" t="s">
        <v>27</v>
      </c>
      <c r="E16">
        <v>551437</v>
      </c>
      <c r="F16">
        <v>755437</v>
      </c>
      <c r="G16">
        <v>75.387431211</v>
      </c>
      <c r="H16" t="s">
        <v>15</v>
      </c>
      <c r="I16" t="s">
        <v>15</v>
      </c>
      <c r="J16" t="s">
        <v>15</v>
      </c>
      <c r="K16">
        <v>72.995762717</v>
      </c>
      <c r="L16">
        <v>0.0982991357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45">
      <c r="A17" t="s">
        <v>15</v>
      </c>
      <c r="B17" t="s">
        <v>15</v>
      </c>
      <c r="C17" s="8" t="s">
        <v>113</v>
      </c>
      <c r="D17" t="s">
        <v>16</v>
      </c>
      <c r="E17">
        <v>4420</v>
      </c>
      <c r="F17">
        <v>5137</v>
      </c>
      <c r="G17">
        <v>75.287032753</v>
      </c>
      <c r="H17">
        <v>71.045997718</v>
      </c>
      <c r="I17">
        <v>79.781233044</v>
      </c>
      <c r="J17">
        <v>0.1267891933</v>
      </c>
      <c r="K17">
        <v>86.04243722</v>
      </c>
      <c r="L17">
        <v>1.2942005169</v>
      </c>
      <c r="M17">
        <v>0.0452</v>
      </c>
      <c r="N17">
        <v>-0.0128</v>
      </c>
      <c r="O17">
        <v>0.1031</v>
      </c>
      <c r="P17">
        <v>1.0462045849</v>
      </c>
      <c r="Q17">
        <v>0.987270262</v>
      </c>
      <c r="R17">
        <v>1.1086569459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s="7" t="s">
        <v>101</v>
      </c>
      <c r="D18" t="s">
        <v>17</v>
      </c>
      <c r="E18">
        <v>35952</v>
      </c>
      <c r="F18">
        <v>58108</v>
      </c>
      <c r="G18">
        <v>65.323320183</v>
      </c>
      <c r="H18">
        <v>62.360983096</v>
      </c>
      <c r="I18">
        <v>68.426377325</v>
      </c>
      <c r="J18">
        <v>4.35775E-05</v>
      </c>
      <c r="K18">
        <v>61.87099883</v>
      </c>
      <c r="L18">
        <v>0.3263064059</v>
      </c>
      <c r="M18">
        <v>-0.0968</v>
      </c>
      <c r="N18">
        <v>-0.1432</v>
      </c>
      <c r="O18">
        <v>-0.0504</v>
      </c>
      <c r="P18">
        <v>0.9077467205</v>
      </c>
      <c r="Q18">
        <v>0.8665814556</v>
      </c>
      <c r="R18">
        <v>0.9508674611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s="7" t="s">
        <v>101</v>
      </c>
      <c r="D19" t="s">
        <v>18</v>
      </c>
      <c r="E19">
        <v>44191</v>
      </c>
      <c r="F19">
        <v>64775</v>
      </c>
      <c r="G19">
        <v>70.517570567</v>
      </c>
      <c r="H19">
        <v>67.355660865</v>
      </c>
      <c r="I19">
        <v>73.827911341</v>
      </c>
      <c r="J19">
        <v>0.3863154497</v>
      </c>
      <c r="K19">
        <v>68.222307989</v>
      </c>
      <c r="L19">
        <v>0.3245334697</v>
      </c>
      <c r="M19">
        <v>-0.0203</v>
      </c>
      <c r="N19">
        <v>-0.0662</v>
      </c>
      <c r="O19">
        <v>0.0256</v>
      </c>
      <c r="P19">
        <v>0.9799271261</v>
      </c>
      <c r="Q19">
        <v>0.9359885579</v>
      </c>
      <c r="R19">
        <v>1.0259283241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s="7" t="s">
        <v>101</v>
      </c>
      <c r="D20" t="s">
        <v>19</v>
      </c>
      <c r="E20">
        <v>46514</v>
      </c>
      <c r="F20">
        <v>63455</v>
      </c>
      <c r="G20">
        <v>74.929858214</v>
      </c>
      <c r="H20">
        <v>71.577974714</v>
      </c>
      <c r="I20">
        <v>78.438705123</v>
      </c>
      <c r="J20">
        <v>0.0834920392</v>
      </c>
      <c r="K20">
        <v>73.302340241</v>
      </c>
      <c r="L20">
        <v>0.3398803023</v>
      </c>
      <c r="M20">
        <v>0.0404</v>
      </c>
      <c r="N20">
        <v>-0.0054</v>
      </c>
      <c r="O20">
        <v>0.0862</v>
      </c>
      <c r="P20">
        <v>1.0412412117</v>
      </c>
      <c r="Q20">
        <v>0.9946627272</v>
      </c>
      <c r="R20">
        <v>1.090000893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s="7" t="s">
        <v>101</v>
      </c>
      <c r="D21" t="s">
        <v>20</v>
      </c>
      <c r="E21">
        <v>43831</v>
      </c>
      <c r="F21">
        <v>62988</v>
      </c>
      <c r="G21">
        <v>72.842578942</v>
      </c>
      <c r="H21">
        <v>69.56657795</v>
      </c>
      <c r="I21">
        <v>76.27285204</v>
      </c>
      <c r="J21">
        <v>0.6044588991</v>
      </c>
      <c r="K21">
        <v>69.586270401</v>
      </c>
      <c r="L21">
        <v>0.3323784596</v>
      </c>
      <c r="M21">
        <v>0.0122</v>
      </c>
      <c r="N21">
        <v>-0.0339</v>
      </c>
      <c r="O21">
        <v>0.0582</v>
      </c>
      <c r="P21">
        <v>1.0122359359</v>
      </c>
      <c r="Q21">
        <v>0.9667119309</v>
      </c>
      <c r="R21">
        <v>1.0599037389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s="7" t="s">
        <v>101</v>
      </c>
      <c r="D22" t="s">
        <v>21</v>
      </c>
      <c r="E22">
        <v>44415</v>
      </c>
      <c r="F22">
        <v>64470</v>
      </c>
      <c r="G22">
        <v>73.627132166</v>
      </c>
      <c r="H22">
        <v>70.270615728</v>
      </c>
      <c r="I22">
        <v>77.143974544</v>
      </c>
      <c r="J22">
        <v>0.3366243774</v>
      </c>
      <c r="K22">
        <v>68.892508143</v>
      </c>
      <c r="L22">
        <v>0.3268941608</v>
      </c>
      <c r="M22">
        <v>0.0229</v>
      </c>
      <c r="N22">
        <v>-0.0238</v>
      </c>
      <c r="O22">
        <v>0.0695</v>
      </c>
      <c r="P22">
        <v>1.023138254</v>
      </c>
      <c r="Q22">
        <v>0.9764953893</v>
      </c>
      <c r="R22">
        <v>1.0720090421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s="7" t="s">
        <v>101</v>
      </c>
      <c r="D23" t="s">
        <v>22</v>
      </c>
      <c r="E23">
        <v>67652</v>
      </c>
      <c r="F23">
        <v>101434</v>
      </c>
      <c r="G23">
        <v>69.681997466</v>
      </c>
      <c r="H23">
        <v>66.57999696</v>
      </c>
      <c r="I23">
        <v>72.928521967</v>
      </c>
      <c r="J23">
        <v>0.1658172367</v>
      </c>
      <c r="K23">
        <v>66.695585307</v>
      </c>
      <c r="L23">
        <v>0.2564228767</v>
      </c>
      <c r="M23">
        <v>-0.0322</v>
      </c>
      <c r="N23">
        <v>-0.0777</v>
      </c>
      <c r="O23">
        <v>0.0133</v>
      </c>
      <c r="P23">
        <v>0.968315825</v>
      </c>
      <c r="Q23">
        <v>0.9252097677</v>
      </c>
      <c r="R23">
        <v>1.0134302185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s="7" t="s">
        <v>101</v>
      </c>
      <c r="D24" t="s">
        <v>23</v>
      </c>
      <c r="E24">
        <v>69026</v>
      </c>
      <c r="F24">
        <v>98961</v>
      </c>
      <c r="G24">
        <v>72.775241974</v>
      </c>
      <c r="H24">
        <v>69.524665843</v>
      </c>
      <c r="I24">
        <v>76.177796473</v>
      </c>
      <c r="J24">
        <v>0.6298186796</v>
      </c>
      <c r="K24">
        <v>69.750709876</v>
      </c>
      <c r="L24">
        <v>0.2654863999</v>
      </c>
      <c r="M24">
        <v>0.0112</v>
      </c>
      <c r="N24">
        <v>-0.0345</v>
      </c>
      <c r="O24">
        <v>0.0569</v>
      </c>
      <c r="P24">
        <v>1.0113002072</v>
      </c>
      <c r="Q24">
        <v>0.9661295114</v>
      </c>
      <c r="R24">
        <v>1.0585828266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s="7" t="s">
        <v>101</v>
      </c>
      <c r="D25" t="s">
        <v>24</v>
      </c>
      <c r="E25">
        <v>68588</v>
      </c>
      <c r="F25">
        <v>97525</v>
      </c>
      <c r="G25">
        <v>73.357969452</v>
      </c>
      <c r="H25">
        <v>70.088708195</v>
      </c>
      <c r="I25">
        <v>76.779724162</v>
      </c>
      <c r="J25">
        <v>0.4088255228</v>
      </c>
      <c r="K25">
        <v>70.328633684</v>
      </c>
      <c r="L25">
        <v>0.2685394596</v>
      </c>
      <c r="M25">
        <v>0.0192</v>
      </c>
      <c r="N25">
        <v>-0.0264</v>
      </c>
      <c r="O25">
        <v>0.0648</v>
      </c>
      <c r="P25">
        <v>1.0193979119</v>
      </c>
      <c r="Q25">
        <v>0.9739675636</v>
      </c>
      <c r="R25">
        <v>1.0669473415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s="7" t="s">
        <v>101</v>
      </c>
      <c r="D26" t="s">
        <v>25</v>
      </c>
      <c r="E26">
        <v>67091</v>
      </c>
      <c r="F26">
        <v>95618</v>
      </c>
      <c r="G26">
        <v>74.379985162</v>
      </c>
      <c r="H26">
        <v>71.02658103</v>
      </c>
      <c r="I26">
        <v>77.891714797</v>
      </c>
      <c r="J26">
        <v>0.1603033389</v>
      </c>
      <c r="K26">
        <v>70.165659186</v>
      </c>
      <c r="L26">
        <v>0.2708896905</v>
      </c>
      <c r="M26">
        <v>0.033</v>
      </c>
      <c r="N26">
        <v>-0.0131</v>
      </c>
      <c r="O26">
        <v>0.0792</v>
      </c>
      <c r="P26">
        <v>1.0336000591</v>
      </c>
      <c r="Q26">
        <v>0.9870004436</v>
      </c>
      <c r="R26">
        <v>1.0823997993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s="7" t="s">
        <v>101</v>
      </c>
      <c r="D27" t="s">
        <v>26</v>
      </c>
      <c r="E27">
        <v>63921</v>
      </c>
      <c r="F27">
        <v>92832</v>
      </c>
      <c r="G27">
        <v>72.822142813</v>
      </c>
      <c r="H27">
        <v>69.531961448</v>
      </c>
      <c r="I27">
        <v>76.268012198</v>
      </c>
      <c r="J27">
        <v>0.6144923762</v>
      </c>
      <c r="K27">
        <v>68.856644261</v>
      </c>
      <c r="L27">
        <v>0.2723479265</v>
      </c>
      <c r="M27">
        <v>0.0119</v>
      </c>
      <c r="N27">
        <v>-0.0344</v>
      </c>
      <c r="O27">
        <v>0.0581</v>
      </c>
      <c r="P27">
        <v>1.0119519512</v>
      </c>
      <c r="Q27">
        <v>0.9662308927</v>
      </c>
      <c r="R27">
        <v>1.0598364834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s="7" t="s">
        <v>101</v>
      </c>
      <c r="D28" t="s">
        <v>27</v>
      </c>
      <c r="E28">
        <v>555601</v>
      </c>
      <c r="F28">
        <v>805303</v>
      </c>
      <c r="G28">
        <v>71.962055836</v>
      </c>
      <c r="H28" t="s">
        <v>15</v>
      </c>
      <c r="I28" t="s">
        <v>15</v>
      </c>
      <c r="J28" t="s">
        <v>15</v>
      </c>
      <c r="K28">
        <v>68.99278905</v>
      </c>
      <c r="L28">
        <v>0.0925597541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45">
      <c r="A29" t="s">
        <v>15</v>
      </c>
      <c r="B29" t="s">
        <v>15</v>
      </c>
      <c r="C29" s="8" t="s">
        <v>114</v>
      </c>
      <c r="D29" t="s">
        <v>16</v>
      </c>
      <c r="E29">
        <v>5352</v>
      </c>
      <c r="F29">
        <v>6592</v>
      </c>
      <c r="G29">
        <v>72.764736199</v>
      </c>
      <c r="H29">
        <v>68.895047882</v>
      </c>
      <c r="I29">
        <v>76.851776679</v>
      </c>
      <c r="J29">
        <v>0.1467691446</v>
      </c>
      <c r="K29">
        <v>81.189320388</v>
      </c>
      <c r="L29">
        <v>1.1097901188</v>
      </c>
      <c r="M29">
        <v>0.0405</v>
      </c>
      <c r="N29">
        <v>-0.0142</v>
      </c>
      <c r="O29">
        <v>0.0951</v>
      </c>
      <c r="P29">
        <v>1.0412869825</v>
      </c>
      <c r="Q29">
        <v>0.9859104872</v>
      </c>
      <c r="R29">
        <v>1.0997738578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s="7" t="s">
        <v>102</v>
      </c>
      <c r="D30" t="s">
        <v>17</v>
      </c>
      <c r="E30">
        <v>36717</v>
      </c>
      <c r="F30">
        <v>61290</v>
      </c>
      <c r="G30">
        <v>63.149420366</v>
      </c>
      <c r="H30">
        <v>60.288991671</v>
      </c>
      <c r="I30">
        <v>66.145562929</v>
      </c>
      <c r="J30">
        <v>1.85261E-05</v>
      </c>
      <c r="K30">
        <v>59.906999511</v>
      </c>
      <c r="L30">
        <v>0.3126395906</v>
      </c>
      <c r="M30">
        <v>-0.1013</v>
      </c>
      <c r="N30">
        <v>-0.1476</v>
      </c>
      <c r="O30">
        <v>-0.0549</v>
      </c>
      <c r="P30">
        <v>0.9036886934</v>
      </c>
      <c r="Q30">
        <v>0.8627550308</v>
      </c>
      <c r="R30">
        <v>0.9465644655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s="7" t="s">
        <v>102</v>
      </c>
      <c r="D31" t="s">
        <v>18</v>
      </c>
      <c r="E31">
        <v>41467</v>
      </c>
      <c r="F31">
        <v>64554</v>
      </c>
      <c r="G31">
        <v>66.211435485</v>
      </c>
      <c r="H31">
        <v>63.239974148</v>
      </c>
      <c r="I31">
        <v>69.322517096</v>
      </c>
      <c r="J31">
        <v>0.0213561922</v>
      </c>
      <c r="K31">
        <v>64.236143384</v>
      </c>
      <c r="L31">
        <v>0.3154482704</v>
      </c>
      <c r="M31">
        <v>-0.0539</v>
      </c>
      <c r="N31">
        <v>-0.0998</v>
      </c>
      <c r="O31">
        <v>-0.008</v>
      </c>
      <c r="P31">
        <v>0.9475071232</v>
      </c>
      <c r="Q31">
        <v>0.9049845474</v>
      </c>
      <c r="R31">
        <v>0.9920277104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s="7" t="s">
        <v>102</v>
      </c>
      <c r="D32" t="s">
        <v>19</v>
      </c>
      <c r="E32">
        <v>47218</v>
      </c>
      <c r="F32">
        <v>67709</v>
      </c>
      <c r="G32">
        <v>71.476334198</v>
      </c>
      <c r="H32">
        <v>68.279254262</v>
      </c>
      <c r="I32">
        <v>74.8231129</v>
      </c>
      <c r="J32">
        <v>0.3332170794</v>
      </c>
      <c r="K32">
        <v>69.736667208</v>
      </c>
      <c r="L32">
        <v>0.3209278408</v>
      </c>
      <c r="M32">
        <v>0.0226</v>
      </c>
      <c r="N32">
        <v>-0.0232</v>
      </c>
      <c r="O32">
        <v>0.0684</v>
      </c>
      <c r="P32">
        <v>1.0228495319</v>
      </c>
      <c r="Q32">
        <v>0.9770982808</v>
      </c>
      <c r="R32">
        <v>1.0707430209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s="7" t="s">
        <v>102</v>
      </c>
      <c r="D33" t="s">
        <v>20</v>
      </c>
      <c r="E33">
        <v>42391</v>
      </c>
      <c r="F33">
        <v>64303</v>
      </c>
      <c r="G33">
        <v>69.740263294</v>
      </c>
      <c r="H33">
        <v>66.596093009</v>
      </c>
      <c r="I33">
        <v>73.032877824</v>
      </c>
      <c r="J33">
        <v>0.9324119683</v>
      </c>
      <c r="K33">
        <v>65.92382937</v>
      </c>
      <c r="L33">
        <v>0.3201884014</v>
      </c>
      <c r="M33">
        <v>-0.002</v>
      </c>
      <c r="N33">
        <v>-0.0481</v>
      </c>
      <c r="O33">
        <v>0.0441</v>
      </c>
      <c r="P33">
        <v>0.998005794</v>
      </c>
      <c r="Q33">
        <v>0.9530116971</v>
      </c>
      <c r="R33">
        <v>1.0451241762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s="7" t="s">
        <v>102</v>
      </c>
      <c r="D34" t="s">
        <v>21</v>
      </c>
      <c r="E34">
        <v>40314</v>
      </c>
      <c r="F34">
        <v>60804</v>
      </c>
      <c r="G34">
        <v>70.923534939</v>
      </c>
      <c r="H34">
        <v>67.682126411</v>
      </c>
      <c r="I34">
        <v>74.320179862</v>
      </c>
      <c r="J34">
        <v>0.5344244474</v>
      </c>
      <c r="K34">
        <v>66.301559108</v>
      </c>
      <c r="L34">
        <v>0.3302142383</v>
      </c>
      <c r="M34">
        <v>0.0148</v>
      </c>
      <c r="N34">
        <v>-0.032</v>
      </c>
      <c r="O34">
        <v>0.0616</v>
      </c>
      <c r="P34">
        <v>1.0149387951</v>
      </c>
      <c r="Q34">
        <v>0.9685531875</v>
      </c>
      <c r="R34">
        <v>1.063545886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s="7" t="s">
        <v>102</v>
      </c>
      <c r="D35" t="s">
        <v>22</v>
      </c>
      <c r="E35">
        <v>67601</v>
      </c>
      <c r="F35">
        <v>104669</v>
      </c>
      <c r="G35">
        <v>67.779867533</v>
      </c>
      <c r="H35">
        <v>64.760555136</v>
      </c>
      <c r="I35">
        <v>70.939948447</v>
      </c>
      <c r="J35">
        <v>0.1894441272</v>
      </c>
      <c r="K35">
        <v>64.585502871</v>
      </c>
      <c r="L35">
        <v>0.248403943</v>
      </c>
      <c r="M35">
        <v>-0.0305</v>
      </c>
      <c r="N35">
        <v>-0.0761</v>
      </c>
      <c r="O35">
        <v>0.0151</v>
      </c>
      <c r="P35">
        <v>0.9699518946</v>
      </c>
      <c r="Q35">
        <v>0.9267445547</v>
      </c>
      <c r="R35">
        <v>1.0151736778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s="7" t="s">
        <v>102</v>
      </c>
      <c r="D36" t="s">
        <v>23</v>
      </c>
      <c r="E36">
        <v>69191</v>
      </c>
      <c r="F36">
        <v>101752</v>
      </c>
      <c r="G36">
        <v>71.150854972</v>
      </c>
      <c r="H36">
        <v>67.973007688</v>
      </c>
      <c r="I36">
        <v>74.477271719</v>
      </c>
      <c r="J36">
        <v>0.4393252868</v>
      </c>
      <c r="K36">
        <v>67.999646199</v>
      </c>
      <c r="L36">
        <v>0.2585126796</v>
      </c>
      <c r="M36">
        <v>0.018</v>
      </c>
      <c r="N36">
        <v>-0.0277</v>
      </c>
      <c r="O36">
        <v>0.0637</v>
      </c>
      <c r="P36">
        <v>1.0181918186</v>
      </c>
      <c r="Q36">
        <v>0.9727157929</v>
      </c>
      <c r="R36">
        <v>1.0657939214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s="7" t="s">
        <v>102</v>
      </c>
      <c r="D37" t="s">
        <v>24</v>
      </c>
      <c r="E37">
        <v>68926</v>
      </c>
      <c r="F37">
        <v>100599</v>
      </c>
      <c r="G37">
        <v>71.589598204</v>
      </c>
      <c r="H37">
        <v>68.391269759</v>
      </c>
      <c r="I37">
        <v>74.937496981</v>
      </c>
      <c r="J37">
        <v>0.2998585531</v>
      </c>
      <c r="K37">
        <v>68.515591606</v>
      </c>
      <c r="L37">
        <v>0.2609743798</v>
      </c>
      <c r="M37">
        <v>0.0242</v>
      </c>
      <c r="N37">
        <v>-0.0215</v>
      </c>
      <c r="O37">
        <v>0.0699</v>
      </c>
      <c r="P37">
        <v>1.0244703766</v>
      </c>
      <c r="Q37">
        <v>0.9787012589</v>
      </c>
      <c r="R37">
        <v>1.0723798942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s="7" t="s">
        <v>102</v>
      </c>
      <c r="D38" t="s">
        <v>25</v>
      </c>
      <c r="E38">
        <v>68229</v>
      </c>
      <c r="F38">
        <v>99006</v>
      </c>
      <c r="G38">
        <v>72.853042793</v>
      </c>
      <c r="H38">
        <v>69.57018376</v>
      </c>
      <c r="I38">
        <v>76.290812491</v>
      </c>
      <c r="J38">
        <v>0.0765080427</v>
      </c>
      <c r="K38">
        <v>68.914005212</v>
      </c>
      <c r="L38">
        <v>0.2638292776</v>
      </c>
      <c r="M38">
        <v>0.0417</v>
      </c>
      <c r="N38">
        <v>-0.0044</v>
      </c>
      <c r="O38">
        <v>0.0878</v>
      </c>
      <c r="P38">
        <v>1.0425506785</v>
      </c>
      <c r="Q38">
        <v>0.9955719007</v>
      </c>
      <c r="R38">
        <v>1.0917462783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s="7" t="s">
        <v>102</v>
      </c>
      <c r="D39" t="s">
        <v>26</v>
      </c>
      <c r="E39">
        <v>65504</v>
      </c>
      <c r="F39">
        <v>96554</v>
      </c>
      <c r="G39">
        <v>71.660378753</v>
      </c>
      <c r="H39">
        <v>68.424793696</v>
      </c>
      <c r="I39">
        <v>75.048964062</v>
      </c>
      <c r="J39">
        <v>0.285755315</v>
      </c>
      <c r="K39">
        <v>67.841829443</v>
      </c>
      <c r="L39">
        <v>0.265071869</v>
      </c>
      <c r="M39">
        <v>0.0252</v>
      </c>
      <c r="N39">
        <v>-0.021</v>
      </c>
      <c r="O39">
        <v>0.0714</v>
      </c>
      <c r="P39">
        <v>1.0254832692</v>
      </c>
      <c r="Q39">
        <v>0.9791809973</v>
      </c>
      <c r="R39">
        <v>1.0739750243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s="7" t="s">
        <v>102</v>
      </c>
      <c r="D40" t="s">
        <v>27</v>
      </c>
      <c r="E40">
        <v>552910</v>
      </c>
      <c r="F40">
        <v>827832</v>
      </c>
      <c r="G40">
        <v>69.879617646</v>
      </c>
      <c r="H40" t="s">
        <v>15</v>
      </c>
      <c r="I40" t="s">
        <v>15</v>
      </c>
      <c r="J40" t="s">
        <v>15</v>
      </c>
      <c r="K40">
        <v>66.790121667</v>
      </c>
      <c r="L40">
        <v>0.0898224739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45">
      <c r="A41" t="s">
        <v>15</v>
      </c>
      <c r="B41" t="s">
        <v>15</v>
      </c>
      <c r="C41" s="8" t="s">
        <v>115</v>
      </c>
      <c r="D41" t="s">
        <v>16</v>
      </c>
      <c r="E41">
        <v>5068</v>
      </c>
      <c r="F41">
        <v>6080</v>
      </c>
      <c r="G41">
        <v>70.891568505</v>
      </c>
      <c r="H41">
        <v>67.004365284</v>
      </c>
      <c r="I41">
        <v>75.00428463</v>
      </c>
      <c r="J41">
        <v>0.3617687068</v>
      </c>
      <c r="K41">
        <v>83.355263158</v>
      </c>
      <c r="L41">
        <v>1.1708862981</v>
      </c>
      <c r="M41">
        <v>0.0262</v>
      </c>
      <c r="N41">
        <v>-0.0302</v>
      </c>
      <c r="O41">
        <v>0.0826</v>
      </c>
      <c r="P41">
        <v>1.0265881548</v>
      </c>
      <c r="Q41">
        <v>0.9702971619</v>
      </c>
      <c r="R41">
        <v>1.0861448235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s="7" t="s">
        <v>103</v>
      </c>
      <c r="D42" t="s">
        <v>17</v>
      </c>
      <c r="E42">
        <v>36343</v>
      </c>
      <c r="F42">
        <v>60904</v>
      </c>
      <c r="G42">
        <v>62.402813347</v>
      </c>
      <c r="H42">
        <v>59.582091535</v>
      </c>
      <c r="I42">
        <v>65.357073128</v>
      </c>
      <c r="J42">
        <v>1.76775E-05</v>
      </c>
      <c r="K42">
        <v>59.672599501</v>
      </c>
      <c r="L42">
        <v>0.3130145822</v>
      </c>
      <c r="M42">
        <v>-0.1013</v>
      </c>
      <c r="N42">
        <v>-0.1476</v>
      </c>
      <c r="O42">
        <v>-0.055</v>
      </c>
      <c r="P42">
        <v>0.9036616111</v>
      </c>
      <c r="Q42">
        <v>0.8628144461</v>
      </c>
      <c r="R42">
        <v>0.9464425534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s="7" t="s">
        <v>103</v>
      </c>
      <c r="D43" t="s">
        <v>18</v>
      </c>
      <c r="E43">
        <v>42946</v>
      </c>
      <c r="F43">
        <v>65217</v>
      </c>
      <c r="G43">
        <v>67.094373752</v>
      </c>
      <c r="H43">
        <v>64.090308449</v>
      </c>
      <c r="I43">
        <v>70.239246747</v>
      </c>
      <c r="J43">
        <v>0.2176781399</v>
      </c>
      <c r="K43">
        <v>65.850928439</v>
      </c>
      <c r="L43">
        <v>0.3177609627</v>
      </c>
      <c r="M43">
        <v>-0.0288</v>
      </c>
      <c r="N43">
        <v>-0.0746</v>
      </c>
      <c r="O43">
        <v>0.017</v>
      </c>
      <c r="P43">
        <v>0.9716005838</v>
      </c>
      <c r="Q43">
        <v>0.9280984027</v>
      </c>
      <c r="R43">
        <v>1.0171418158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s="7" t="s">
        <v>103</v>
      </c>
      <c r="D44" t="s">
        <v>19</v>
      </c>
      <c r="E44">
        <v>45289</v>
      </c>
      <c r="F44">
        <v>66729</v>
      </c>
      <c r="G44">
        <v>70.125923353</v>
      </c>
      <c r="H44">
        <v>66.984743472</v>
      </c>
      <c r="I44">
        <v>73.414405597</v>
      </c>
      <c r="J44">
        <v>0.5106321275</v>
      </c>
      <c r="K44">
        <v>67.870041511</v>
      </c>
      <c r="L44">
        <v>0.3189199954</v>
      </c>
      <c r="M44">
        <v>0.0154</v>
      </c>
      <c r="N44">
        <v>-0.0304</v>
      </c>
      <c r="O44">
        <v>0.0612</v>
      </c>
      <c r="P44">
        <v>1.015500768</v>
      </c>
      <c r="Q44">
        <v>0.9700130164</v>
      </c>
      <c r="R44">
        <v>1.0631216204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s="7" t="s">
        <v>103</v>
      </c>
      <c r="D45" t="s">
        <v>20</v>
      </c>
      <c r="E45">
        <v>42016</v>
      </c>
      <c r="F45">
        <v>63670</v>
      </c>
      <c r="G45">
        <v>69.46529229</v>
      </c>
      <c r="H45">
        <v>66.327000975</v>
      </c>
      <c r="I45">
        <v>72.752073242</v>
      </c>
      <c r="J45">
        <v>0.8019398819</v>
      </c>
      <c r="K45">
        <v>65.99026229</v>
      </c>
      <c r="L45">
        <v>0.3219381932</v>
      </c>
      <c r="M45">
        <v>0.0059</v>
      </c>
      <c r="N45">
        <v>-0.0403</v>
      </c>
      <c r="O45">
        <v>0.0521</v>
      </c>
      <c r="P45">
        <v>1.005934101</v>
      </c>
      <c r="Q45">
        <v>0.9604881791</v>
      </c>
      <c r="R45">
        <v>1.0535303169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s="7" t="s">
        <v>103</v>
      </c>
      <c r="D46" t="s">
        <v>21</v>
      </c>
      <c r="E46">
        <v>42617</v>
      </c>
      <c r="F46">
        <v>62924</v>
      </c>
      <c r="G46">
        <v>71.762472771</v>
      </c>
      <c r="H46">
        <v>68.489791583</v>
      </c>
      <c r="I46">
        <v>75.191534084</v>
      </c>
      <c r="J46">
        <v>0.1064068806</v>
      </c>
      <c r="K46">
        <v>67.727735045</v>
      </c>
      <c r="L46">
        <v>0.3280764938</v>
      </c>
      <c r="M46">
        <v>0.0385</v>
      </c>
      <c r="N46">
        <v>-0.0082</v>
      </c>
      <c r="O46">
        <v>0.0851</v>
      </c>
      <c r="P46">
        <v>1.0391998098</v>
      </c>
      <c r="Q46">
        <v>0.9918077742</v>
      </c>
      <c r="R46">
        <v>1.0888564023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s="7" t="s">
        <v>103</v>
      </c>
      <c r="D47" t="s">
        <v>22</v>
      </c>
      <c r="E47">
        <v>67681</v>
      </c>
      <c r="F47">
        <v>107526</v>
      </c>
      <c r="G47">
        <v>65.866094108</v>
      </c>
      <c r="H47">
        <v>62.93446399</v>
      </c>
      <c r="I47">
        <v>68.934286208</v>
      </c>
      <c r="J47">
        <v>0.0417906479</v>
      </c>
      <c r="K47">
        <v>62.94384614</v>
      </c>
      <c r="L47">
        <v>0.241946806</v>
      </c>
      <c r="M47">
        <v>-0.0473</v>
      </c>
      <c r="N47">
        <v>-0.0928</v>
      </c>
      <c r="O47">
        <v>-0.0018</v>
      </c>
      <c r="P47">
        <v>0.9538137389</v>
      </c>
      <c r="Q47">
        <v>0.9113604992</v>
      </c>
      <c r="R47">
        <v>0.9982445469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s="7" t="s">
        <v>103</v>
      </c>
      <c r="D48" t="s">
        <v>23</v>
      </c>
      <c r="E48">
        <v>70586</v>
      </c>
      <c r="F48">
        <v>105275</v>
      </c>
      <c r="G48">
        <v>69.980806006</v>
      </c>
      <c r="H48">
        <v>66.855181383</v>
      </c>
      <c r="I48">
        <v>73.252560355</v>
      </c>
      <c r="J48">
        <v>0.5680363331</v>
      </c>
      <c r="K48">
        <v>67.04915697</v>
      </c>
      <c r="L48">
        <v>0.2523678546</v>
      </c>
      <c r="M48">
        <v>0.0133</v>
      </c>
      <c r="N48">
        <v>-0.0324</v>
      </c>
      <c r="O48">
        <v>0.059</v>
      </c>
      <c r="P48">
        <v>1.0133993086</v>
      </c>
      <c r="Q48">
        <v>0.9681368143</v>
      </c>
      <c r="R48">
        <v>1.0607779226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s="7" t="s">
        <v>103</v>
      </c>
      <c r="D49" t="s">
        <v>24</v>
      </c>
      <c r="E49">
        <v>69307</v>
      </c>
      <c r="F49">
        <v>103843</v>
      </c>
      <c r="G49">
        <v>69.89474568</v>
      </c>
      <c r="H49">
        <v>66.771335912</v>
      </c>
      <c r="I49">
        <v>73.164261386</v>
      </c>
      <c r="J49">
        <v>0.6045378252</v>
      </c>
      <c r="K49">
        <v>66.742101056</v>
      </c>
      <c r="L49">
        <v>0.2535194733</v>
      </c>
      <c r="M49">
        <v>0.0121</v>
      </c>
      <c r="N49">
        <v>-0.0336</v>
      </c>
      <c r="O49">
        <v>0.0578</v>
      </c>
      <c r="P49">
        <v>1.0121530601</v>
      </c>
      <c r="Q49">
        <v>0.9669226394</v>
      </c>
      <c r="R49">
        <v>1.0594992561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s="7" t="s">
        <v>103</v>
      </c>
      <c r="D50" t="s">
        <v>25</v>
      </c>
      <c r="E50">
        <v>68434</v>
      </c>
      <c r="F50">
        <v>101964</v>
      </c>
      <c r="G50">
        <v>71.125824343</v>
      </c>
      <c r="H50">
        <v>67.919655259</v>
      </c>
      <c r="I50">
        <v>74.483341666</v>
      </c>
      <c r="J50">
        <v>0.2093995332</v>
      </c>
      <c r="K50">
        <v>67.115844808</v>
      </c>
      <c r="L50">
        <v>0.2565600895</v>
      </c>
      <c r="M50">
        <v>0.0295</v>
      </c>
      <c r="N50">
        <v>-0.0166</v>
      </c>
      <c r="O50">
        <v>0.0757</v>
      </c>
      <c r="P50">
        <v>1.0299804379</v>
      </c>
      <c r="Q50">
        <v>0.9835515709</v>
      </c>
      <c r="R50">
        <v>1.0786009944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s="7" t="s">
        <v>103</v>
      </c>
      <c r="D51" t="s">
        <v>26</v>
      </c>
      <c r="E51">
        <v>66769</v>
      </c>
      <c r="F51">
        <v>99270</v>
      </c>
      <c r="G51">
        <v>70.596601405</v>
      </c>
      <c r="H51">
        <v>67.414215017</v>
      </c>
      <c r="I51">
        <v>73.929216987</v>
      </c>
      <c r="J51">
        <v>0.3483254091</v>
      </c>
      <c r="K51">
        <v>67.259997985</v>
      </c>
      <c r="L51">
        <v>0.2602971506</v>
      </c>
      <c r="M51">
        <v>0.0221</v>
      </c>
      <c r="N51">
        <v>-0.0241</v>
      </c>
      <c r="O51">
        <v>0.0682</v>
      </c>
      <c r="P51">
        <v>1.0223167057</v>
      </c>
      <c r="Q51">
        <v>0.9762322384</v>
      </c>
      <c r="R51">
        <v>1.0705766575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s="7" t="s">
        <v>103</v>
      </c>
      <c r="D52" t="s">
        <v>27</v>
      </c>
      <c r="E52">
        <v>557056</v>
      </c>
      <c r="F52">
        <v>843402</v>
      </c>
      <c r="G52">
        <v>69.055509916</v>
      </c>
      <c r="H52" t="s">
        <v>15</v>
      </c>
      <c r="I52" t="s">
        <v>15</v>
      </c>
      <c r="J52" t="s">
        <v>15</v>
      </c>
      <c r="K52">
        <v>66.048693268</v>
      </c>
      <c r="L52">
        <v>0.0884941988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45">
      <c r="A53" t="s">
        <v>15</v>
      </c>
      <c r="B53" t="s">
        <v>15</v>
      </c>
      <c r="C53" s="8" t="s">
        <v>116</v>
      </c>
      <c r="D53" t="s">
        <v>16</v>
      </c>
      <c r="E53">
        <v>5770</v>
      </c>
      <c r="F53">
        <v>7054</v>
      </c>
      <c r="G53">
        <v>71.796018777</v>
      </c>
      <c r="H53">
        <v>67.989745581</v>
      </c>
      <c r="I53">
        <v>75.81537875</v>
      </c>
      <c r="J53">
        <v>0.087910902</v>
      </c>
      <c r="K53">
        <v>81.797561667</v>
      </c>
      <c r="L53">
        <v>1.0768431537</v>
      </c>
      <c r="M53">
        <v>0.0474</v>
      </c>
      <c r="N53">
        <v>-0.007</v>
      </c>
      <c r="O53">
        <v>0.1019</v>
      </c>
      <c r="P53">
        <v>1.0485710916</v>
      </c>
      <c r="Q53">
        <v>0.9929809891</v>
      </c>
      <c r="R53">
        <v>1.1072732974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s="7" t="s">
        <v>104</v>
      </c>
      <c r="D54" t="s">
        <v>17</v>
      </c>
      <c r="E54">
        <v>35818</v>
      </c>
      <c r="F54">
        <v>61560</v>
      </c>
      <c r="G54">
        <v>60.698662011</v>
      </c>
      <c r="H54">
        <v>57.955719024</v>
      </c>
      <c r="I54">
        <v>63.571423699</v>
      </c>
      <c r="J54" s="1">
        <v>3.2826788E-07</v>
      </c>
      <c r="K54">
        <v>58.18388564</v>
      </c>
      <c r="L54">
        <v>0.3074341127</v>
      </c>
      <c r="M54">
        <v>-0.1205</v>
      </c>
      <c r="N54">
        <v>-0.1667</v>
      </c>
      <c r="O54">
        <v>-0.0742</v>
      </c>
      <c r="P54">
        <v>0.886495705</v>
      </c>
      <c r="Q54">
        <v>0.8464353956</v>
      </c>
      <c r="R54">
        <v>0.9284519988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s="7" t="s">
        <v>104</v>
      </c>
      <c r="D55" t="s">
        <v>18</v>
      </c>
      <c r="E55">
        <v>42469</v>
      </c>
      <c r="F55">
        <v>65294</v>
      </c>
      <c r="G55">
        <v>66.353842774</v>
      </c>
      <c r="H55">
        <v>63.385253695</v>
      </c>
      <c r="I55">
        <v>69.461462946</v>
      </c>
      <c r="J55">
        <v>0.1787689765</v>
      </c>
      <c r="K55">
        <v>65.042729807</v>
      </c>
      <c r="L55">
        <v>0.3156187116</v>
      </c>
      <c r="M55">
        <v>-0.0314</v>
      </c>
      <c r="N55">
        <v>-0.0772</v>
      </c>
      <c r="O55">
        <v>0.0144</v>
      </c>
      <c r="P55">
        <v>0.969088851</v>
      </c>
      <c r="Q55">
        <v>0.9257330112</v>
      </c>
      <c r="R55">
        <v>1.0144752211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s="7" t="s">
        <v>104</v>
      </c>
      <c r="D56" t="s">
        <v>19</v>
      </c>
      <c r="E56">
        <v>44234</v>
      </c>
      <c r="F56">
        <v>65597</v>
      </c>
      <c r="G56">
        <v>69.187483021</v>
      </c>
      <c r="H56">
        <v>66.089645724</v>
      </c>
      <c r="I56">
        <v>72.430526058</v>
      </c>
      <c r="J56">
        <v>0.6557366101</v>
      </c>
      <c r="K56">
        <v>67.432961873</v>
      </c>
      <c r="L56">
        <v>0.320622598</v>
      </c>
      <c r="M56">
        <v>0.0104</v>
      </c>
      <c r="N56">
        <v>-0.0354</v>
      </c>
      <c r="O56">
        <v>0.0562</v>
      </c>
      <c r="P56">
        <v>1.0104737815</v>
      </c>
      <c r="Q56">
        <v>0.9652302891</v>
      </c>
      <c r="R56">
        <v>1.0578379841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s="7" t="s">
        <v>104</v>
      </c>
      <c r="D57" t="s">
        <v>20</v>
      </c>
      <c r="E57">
        <v>42546</v>
      </c>
      <c r="F57">
        <v>63348</v>
      </c>
      <c r="G57">
        <v>70.211833711</v>
      </c>
      <c r="H57">
        <v>67.046002153</v>
      </c>
      <c r="I57">
        <v>73.527152025</v>
      </c>
      <c r="J57">
        <v>0.2859938314</v>
      </c>
      <c r="K57">
        <v>67.162341353</v>
      </c>
      <c r="L57">
        <v>0.3256090445</v>
      </c>
      <c r="M57">
        <v>0.0251</v>
      </c>
      <c r="N57">
        <v>-0.021</v>
      </c>
      <c r="O57">
        <v>0.0713</v>
      </c>
      <c r="P57">
        <v>1.0254342841</v>
      </c>
      <c r="Q57">
        <v>0.9791977447</v>
      </c>
      <c r="R57">
        <v>1.0738540573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s="7" t="s">
        <v>104</v>
      </c>
      <c r="D58" t="s">
        <v>21</v>
      </c>
      <c r="E58">
        <v>41997</v>
      </c>
      <c r="F58">
        <v>62696</v>
      </c>
      <c r="G58">
        <v>71.040771346</v>
      </c>
      <c r="H58">
        <v>67.804549804</v>
      </c>
      <c r="I58">
        <v>74.431453465</v>
      </c>
      <c r="J58">
        <v>0.1213324795</v>
      </c>
      <c r="K58">
        <v>66.985134618</v>
      </c>
      <c r="L58">
        <v>0.3268656628</v>
      </c>
      <c r="M58">
        <v>0.0369</v>
      </c>
      <c r="N58">
        <v>-0.0098</v>
      </c>
      <c r="O58">
        <v>0.0835</v>
      </c>
      <c r="P58">
        <v>1.0375408055</v>
      </c>
      <c r="Q58">
        <v>0.99027623</v>
      </c>
      <c r="R58">
        <v>1.0870612568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s="7" t="s">
        <v>104</v>
      </c>
      <c r="D59" t="s">
        <v>22</v>
      </c>
      <c r="E59">
        <v>66855</v>
      </c>
      <c r="F59">
        <v>108447</v>
      </c>
      <c r="G59">
        <v>64.65902691</v>
      </c>
      <c r="H59">
        <v>61.783205817</v>
      </c>
      <c r="I59">
        <v>67.668708764</v>
      </c>
      <c r="J59">
        <v>0.0136134235</v>
      </c>
      <c r="K59">
        <v>61.647625107</v>
      </c>
      <c r="L59">
        <v>0.2384236894</v>
      </c>
      <c r="M59">
        <v>-0.0573</v>
      </c>
      <c r="N59">
        <v>-0.1028</v>
      </c>
      <c r="O59">
        <v>-0.0118</v>
      </c>
      <c r="P59">
        <v>0.9443362958</v>
      </c>
      <c r="Q59">
        <v>0.9023353198</v>
      </c>
      <c r="R59">
        <v>0.98829229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s="7" t="s">
        <v>104</v>
      </c>
      <c r="D60" t="s">
        <v>23</v>
      </c>
      <c r="E60">
        <v>69943</v>
      </c>
      <c r="F60">
        <v>105786</v>
      </c>
      <c r="G60">
        <v>68.723617051</v>
      </c>
      <c r="H60">
        <v>65.656814718</v>
      </c>
      <c r="I60">
        <v>71.933668438</v>
      </c>
      <c r="J60">
        <v>0.8740468242</v>
      </c>
      <c r="K60">
        <v>66.117444652</v>
      </c>
      <c r="L60">
        <v>0.2500022586</v>
      </c>
      <c r="M60">
        <v>0.0037</v>
      </c>
      <c r="N60">
        <v>-0.042</v>
      </c>
      <c r="O60">
        <v>0.0493</v>
      </c>
      <c r="P60">
        <v>1.0036990821</v>
      </c>
      <c r="Q60">
        <v>0.9589088511</v>
      </c>
      <c r="R60">
        <v>1.0505814461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s="7" t="s">
        <v>104</v>
      </c>
      <c r="D61" t="s">
        <v>24</v>
      </c>
      <c r="E61">
        <v>71296</v>
      </c>
      <c r="F61">
        <v>106009</v>
      </c>
      <c r="G61">
        <v>70.118423289</v>
      </c>
      <c r="H61">
        <v>66.990652183</v>
      </c>
      <c r="I61">
        <v>73.392228981</v>
      </c>
      <c r="J61">
        <v>0.3069760508</v>
      </c>
      <c r="K61">
        <v>67.254667057</v>
      </c>
      <c r="L61">
        <v>0.2518777729</v>
      </c>
      <c r="M61">
        <v>0.0238</v>
      </c>
      <c r="N61">
        <v>-0.0218</v>
      </c>
      <c r="O61">
        <v>0.0694</v>
      </c>
      <c r="P61">
        <v>1.0240700376</v>
      </c>
      <c r="Q61">
        <v>0.9783893659</v>
      </c>
      <c r="R61">
        <v>1.0718835245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s="7" t="s">
        <v>104</v>
      </c>
      <c r="D62" t="s">
        <v>25</v>
      </c>
      <c r="E62">
        <v>70412</v>
      </c>
      <c r="F62">
        <v>103991</v>
      </c>
      <c r="G62">
        <v>71.344653851</v>
      </c>
      <c r="H62">
        <v>68.131715141</v>
      </c>
      <c r="I62">
        <v>74.709107537</v>
      </c>
      <c r="J62">
        <v>0.0802761749</v>
      </c>
      <c r="K62">
        <v>67.709705648</v>
      </c>
      <c r="L62">
        <v>0.2551688085</v>
      </c>
      <c r="M62">
        <v>0.0411</v>
      </c>
      <c r="N62">
        <v>-0.005</v>
      </c>
      <c r="O62">
        <v>0.0872</v>
      </c>
      <c r="P62">
        <v>1.0419789682</v>
      </c>
      <c r="Q62">
        <v>0.9950544352</v>
      </c>
      <c r="R62">
        <v>1.0911163568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s="7" t="s">
        <v>104</v>
      </c>
      <c r="D63" t="s">
        <v>26</v>
      </c>
      <c r="E63">
        <v>68053</v>
      </c>
      <c r="F63">
        <v>99520</v>
      </c>
      <c r="G63">
        <v>71.197651222</v>
      </c>
      <c r="H63">
        <v>67.994384499</v>
      </c>
      <c r="I63">
        <v>74.551826256</v>
      </c>
      <c r="J63">
        <v>0.0963174029</v>
      </c>
      <c r="K63">
        <v>68.381229904</v>
      </c>
      <c r="L63">
        <v>0.2621279133</v>
      </c>
      <c r="M63">
        <v>0.0391</v>
      </c>
      <c r="N63">
        <v>-0.007</v>
      </c>
      <c r="O63">
        <v>0.0851</v>
      </c>
      <c r="P63">
        <v>1.0398320148</v>
      </c>
      <c r="Q63">
        <v>0.9930487399</v>
      </c>
      <c r="R63">
        <v>1.0888192851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s="7" t="s">
        <v>104</v>
      </c>
      <c r="D64" t="s">
        <v>27</v>
      </c>
      <c r="E64">
        <v>559393</v>
      </c>
      <c r="F64">
        <v>849302</v>
      </c>
      <c r="G64">
        <v>68.470339641</v>
      </c>
      <c r="H64" t="s">
        <v>15</v>
      </c>
      <c r="I64" t="s">
        <v>15</v>
      </c>
      <c r="J64" t="s">
        <v>15</v>
      </c>
      <c r="K64">
        <v>65.865027988</v>
      </c>
      <c r="L64">
        <v>0.0880635862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45">
      <c r="A65" t="s">
        <v>15</v>
      </c>
      <c r="B65" t="s">
        <v>15</v>
      </c>
      <c r="C65" s="8" t="s">
        <v>117</v>
      </c>
      <c r="D65" t="s">
        <v>16</v>
      </c>
      <c r="E65">
        <v>5983</v>
      </c>
      <c r="F65">
        <v>7462</v>
      </c>
      <c r="G65">
        <v>68.562969363</v>
      </c>
      <c r="H65">
        <v>64.919415972</v>
      </c>
      <c r="I65">
        <v>72.411014447</v>
      </c>
      <c r="J65">
        <v>0.9880920253</v>
      </c>
      <c r="K65">
        <v>80.179576521</v>
      </c>
      <c r="L65">
        <v>1.0365834167</v>
      </c>
      <c r="M65">
        <v>0.0004</v>
      </c>
      <c r="N65">
        <v>-0.0542</v>
      </c>
      <c r="O65">
        <v>0.055</v>
      </c>
      <c r="P65">
        <v>1.0004159061</v>
      </c>
      <c r="Q65">
        <v>0.9472520947</v>
      </c>
      <c r="R65">
        <v>1.0565634963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15</v>
      </c>
      <c r="B66" t="s">
        <v>15</v>
      </c>
      <c r="C66" s="7" t="s">
        <v>105</v>
      </c>
      <c r="D66" t="s">
        <v>17</v>
      </c>
      <c r="E66">
        <v>34981</v>
      </c>
      <c r="F66">
        <v>62882</v>
      </c>
      <c r="G66">
        <v>58.134197944</v>
      </c>
      <c r="H66">
        <v>55.51017753</v>
      </c>
      <c r="I66">
        <v>60.88225837</v>
      </c>
      <c r="J66" s="1">
        <v>2.868426E-12</v>
      </c>
      <c r="K66">
        <v>55.629591934</v>
      </c>
      <c r="L66">
        <v>0.2974334194</v>
      </c>
      <c r="M66">
        <v>-0.1646</v>
      </c>
      <c r="N66">
        <v>-0.2108</v>
      </c>
      <c r="O66">
        <v>-0.1184</v>
      </c>
      <c r="P66">
        <v>0.8482476306</v>
      </c>
      <c r="Q66">
        <v>0.8099600275</v>
      </c>
      <c r="R66">
        <v>0.8883451262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15</v>
      </c>
      <c r="B67" t="s">
        <v>15</v>
      </c>
      <c r="C67" s="7" t="s">
        <v>105</v>
      </c>
      <c r="D67" t="s">
        <v>18</v>
      </c>
      <c r="E67">
        <v>44836</v>
      </c>
      <c r="F67">
        <v>65299</v>
      </c>
      <c r="G67">
        <v>70.34207015</v>
      </c>
      <c r="H67">
        <v>67.197937435</v>
      </c>
      <c r="I67">
        <v>73.633314085</v>
      </c>
      <c r="J67">
        <v>0.2644930654</v>
      </c>
      <c r="K67">
        <v>68.662613516</v>
      </c>
      <c r="L67">
        <v>0.3242700957</v>
      </c>
      <c r="M67">
        <v>0.026</v>
      </c>
      <c r="N67">
        <v>-0.0197</v>
      </c>
      <c r="O67">
        <v>0.0718</v>
      </c>
      <c r="P67">
        <v>1.0263751191</v>
      </c>
      <c r="Q67">
        <v>0.980498454</v>
      </c>
      <c r="R67">
        <v>1.0743983131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15</v>
      </c>
      <c r="B68" t="s">
        <v>15</v>
      </c>
      <c r="C68" s="7" t="s">
        <v>105</v>
      </c>
      <c r="D68" t="s">
        <v>19</v>
      </c>
      <c r="E68">
        <v>45247</v>
      </c>
      <c r="F68">
        <v>66359</v>
      </c>
      <c r="G68">
        <v>69.2077812</v>
      </c>
      <c r="H68">
        <v>66.111688496</v>
      </c>
      <c r="I68">
        <v>72.448867781</v>
      </c>
      <c r="J68">
        <v>0.6754560261</v>
      </c>
      <c r="K68">
        <v>68.185174581</v>
      </c>
      <c r="L68">
        <v>0.3205494692</v>
      </c>
      <c r="M68">
        <v>0.0098</v>
      </c>
      <c r="N68">
        <v>-0.036</v>
      </c>
      <c r="O68">
        <v>0.0555</v>
      </c>
      <c r="P68">
        <v>1.0098244837</v>
      </c>
      <c r="Q68">
        <v>0.96464878</v>
      </c>
      <c r="R68">
        <v>1.0571158218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15</v>
      </c>
      <c r="B69" t="s">
        <v>15</v>
      </c>
      <c r="C69" s="7" t="s">
        <v>105</v>
      </c>
      <c r="D69" t="s">
        <v>20</v>
      </c>
      <c r="E69">
        <v>43073</v>
      </c>
      <c r="F69">
        <v>64060</v>
      </c>
      <c r="G69">
        <v>70.788713324</v>
      </c>
      <c r="H69">
        <v>67.596117736</v>
      </c>
      <c r="I69">
        <v>74.132096663</v>
      </c>
      <c r="J69">
        <v>0.1692992241</v>
      </c>
      <c r="K69">
        <v>67.238526382</v>
      </c>
      <c r="L69">
        <v>0.3239780792</v>
      </c>
      <c r="M69">
        <v>0.0324</v>
      </c>
      <c r="N69">
        <v>-0.0138</v>
      </c>
      <c r="O69">
        <v>0.0785</v>
      </c>
      <c r="P69">
        <v>1.0328921783</v>
      </c>
      <c r="Q69">
        <v>0.9863083819</v>
      </c>
      <c r="R69">
        <v>1.0816761488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15</v>
      </c>
      <c r="B70" t="s">
        <v>15</v>
      </c>
      <c r="C70" s="7" t="s">
        <v>105</v>
      </c>
      <c r="D70" t="s">
        <v>21</v>
      </c>
      <c r="E70">
        <v>44842</v>
      </c>
      <c r="F70">
        <v>65529</v>
      </c>
      <c r="G70">
        <v>71.930381738</v>
      </c>
      <c r="H70">
        <v>68.661958459</v>
      </c>
      <c r="I70">
        <v>75.354387394</v>
      </c>
      <c r="J70">
        <v>0.0415203837</v>
      </c>
      <c r="K70">
        <v>68.430771109</v>
      </c>
      <c r="L70">
        <v>0.3231535615</v>
      </c>
      <c r="M70">
        <v>0.0484</v>
      </c>
      <c r="N70">
        <v>0.0019</v>
      </c>
      <c r="O70">
        <v>0.0949</v>
      </c>
      <c r="P70">
        <v>1.049550489</v>
      </c>
      <c r="Q70">
        <v>1.0018602756</v>
      </c>
      <c r="R70">
        <v>1.0995108357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15</v>
      </c>
      <c r="B71" t="s">
        <v>15</v>
      </c>
      <c r="C71" s="7" t="s">
        <v>105</v>
      </c>
      <c r="D71" t="s">
        <v>22</v>
      </c>
      <c r="E71">
        <v>70327</v>
      </c>
      <c r="F71">
        <v>114296</v>
      </c>
      <c r="G71">
        <v>64.462786194</v>
      </c>
      <c r="H71">
        <v>61.599733114</v>
      </c>
      <c r="I71">
        <v>67.458909217</v>
      </c>
      <c r="J71">
        <v>0.0082323643</v>
      </c>
      <c r="K71">
        <v>61.530587247</v>
      </c>
      <c r="L71">
        <v>0.2320224531</v>
      </c>
      <c r="M71">
        <v>-0.0612</v>
      </c>
      <c r="N71">
        <v>-0.1067</v>
      </c>
      <c r="O71">
        <v>-0.0158</v>
      </c>
      <c r="P71">
        <v>0.9405893189</v>
      </c>
      <c r="Q71">
        <v>0.8988139427</v>
      </c>
      <c r="R71">
        <v>0.9843063451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15</v>
      </c>
      <c r="B72" t="s">
        <v>15</v>
      </c>
      <c r="C72" s="7" t="s">
        <v>105</v>
      </c>
      <c r="D72" t="s">
        <v>23</v>
      </c>
      <c r="E72">
        <v>70282</v>
      </c>
      <c r="F72">
        <v>106138</v>
      </c>
      <c r="G72">
        <v>68.414035065</v>
      </c>
      <c r="H72">
        <v>65.367657268</v>
      </c>
      <c r="I72">
        <v>71.602385483</v>
      </c>
      <c r="J72">
        <v>0.9396759388</v>
      </c>
      <c r="K72">
        <v>66.217565811</v>
      </c>
      <c r="L72">
        <v>0.2497762586</v>
      </c>
      <c r="M72">
        <v>-0.0018</v>
      </c>
      <c r="N72">
        <v>-0.0473</v>
      </c>
      <c r="O72">
        <v>0.0438</v>
      </c>
      <c r="P72">
        <v>0.9982427761</v>
      </c>
      <c r="Q72">
        <v>0.9537924725</v>
      </c>
      <c r="R72">
        <v>1.0447646304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15</v>
      </c>
      <c r="B73" t="s">
        <v>15</v>
      </c>
      <c r="C73" s="7" t="s">
        <v>105</v>
      </c>
      <c r="D73" t="s">
        <v>24</v>
      </c>
      <c r="E73">
        <v>70714</v>
      </c>
      <c r="F73">
        <v>104723</v>
      </c>
      <c r="G73">
        <v>69.92675512</v>
      </c>
      <c r="H73">
        <v>66.795613082</v>
      </c>
      <c r="I73">
        <v>73.204674018</v>
      </c>
      <c r="J73">
        <v>0.3895416985</v>
      </c>
      <c r="K73">
        <v>67.524803529</v>
      </c>
      <c r="L73">
        <v>0.2539280205</v>
      </c>
      <c r="M73">
        <v>0.0201</v>
      </c>
      <c r="N73">
        <v>-0.0257</v>
      </c>
      <c r="O73">
        <v>0.0659</v>
      </c>
      <c r="P73">
        <v>1.0203151749</v>
      </c>
      <c r="Q73">
        <v>0.9746280595</v>
      </c>
      <c r="R73">
        <v>1.0681439408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15</v>
      </c>
      <c r="B74" t="s">
        <v>15</v>
      </c>
      <c r="C74" s="7" t="s">
        <v>105</v>
      </c>
      <c r="D74" t="s">
        <v>25</v>
      </c>
      <c r="E74">
        <v>70501</v>
      </c>
      <c r="F74">
        <v>104552</v>
      </c>
      <c r="G74">
        <v>70.775553782</v>
      </c>
      <c r="H74">
        <v>67.605995912</v>
      </c>
      <c r="I74">
        <v>74.093709375</v>
      </c>
      <c r="J74">
        <v>0.1686771794</v>
      </c>
      <c r="K74">
        <v>67.431517331</v>
      </c>
      <c r="L74">
        <v>0.2539599855</v>
      </c>
      <c r="M74">
        <v>0.0322</v>
      </c>
      <c r="N74">
        <v>-0.0136</v>
      </c>
      <c r="O74">
        <v>0.078</v>
      </c>
      <c r="P74">
        <v>1.0327001648</v>
      </c>
      <c r="Q74">
        <v>0.9864525163</v>
      </c>
      <c r="R74">
        <v>1.0811160323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15</v>
      </c>
      <c r="B75" t="s">
        <v>15</v>
      </c>
      <c r="C75" s="7" t="s">
        <v>105</v>
      </c>
      <c r="D75" t="s">
        <v>26</v>
      </c>
      <c r="E75">
        <v>66312</v>
      </c>
      <c r="F75">
        <v>97215</v>
      </c>
      <c r="G75">
        <v>71.088205171</v>
      </c>
      <c r="H75">
        <v>67.882849713</v>
      </c>
      <c r="I75">
        <v>74.444914082</v>
      </c>
      <c r="J75">
        <v>0.1201525598</v>
      </c>
      <c r="K75">
        <v>68.211695726</v>
      </c>
      <c r="L75">
        <v>0.2648883041</v>
      </c>
      <c r="M75">
        <v>0.0366</v>
      </c>
      <c r="N75">
        <v>-0.0096</v>
      </c>
      <c r="O75">
        <v>0.0827</v>
      </c>
      <c r="P75">
        <v>1.0372621234</v>
      </c>
      <c r="Q75">
        <v>0.9904921451</v>
      </c>
      <c r="R75">
        <v>1.0862405299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15</v>
      </c>
      <c r="B76" t="s">
        <v>15</v>
      </c>
      <c r="C76" s="7" t="s">
        <v>105</v>
      </c>
      <c r="D76" t="s">
        <v>27</v>
      </c>
      <c r="E76">
        <v>567098</v>
      </c>
      <c r="F76">
        <v>858515</v>
      </c>
      <c r="G76">
        <v>68.534465464</v>
      </c>
      <c r="H76" t="s">
        <v>15</v>
      </c>
      <c r="I76" t="s">
        <v>15</v>
      </c>
      <c r="J76" t="s">
        <v>15</v>
      </c>
      <c r="K76">
        <v>66.055689184</v>
      </c>
      <c r="L76">
        <v>0.0877164749</v>
      </c>
      <c r="M76" t="s">
        <v>15</v>
      </c>
      <c r="N76" t="s">
        <v>15</v>
      </c>
      <c r="O76" t="s">
        <v>15</v>
      </c>
      <c r="P76" t="s">
        <v>15</v>
      </c>
      <c r="Q76" t="s">
        <v>15</v>
      </c>
      <c r="R76" t="s">
        <v>15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45">
      <c r="A77" t="s">
        <v>15</v>
      </c>
      <c r="B77" t="s">
        <v>15</v>
      </c>
      <c r="C77" s="8" t="s">
        <v>118</v>
      </c>
      <c r="D77" t="s">
        <v>16</v>
      </c>
      <c r="E77">
        <v>6405</v>
      </c>
      <c r="F77">
        <v>8273</v>
      </c>
      <c r="G77">
        <v>66.749123936</v>
      </c>
      <c r="H77">
        <v>63.250807649</v>
      </c>
      <c r="I77">
        <v>70.440927348</v>
      </c>
      <c r="J77">
        <v>0.5660008822</v>
      </c>
      <c r="K77">
        <v>77.420524598</v>
      </c>
      <c r="L77">
        <v>0.9673787489</v>
      </c>
      <c r="M77">
        <v>-0.0158</v>
      </c>
      <c r="N77">
        <v>-0.0696</v>
      </c>
      <c r="O77">
        <v>0.0381</v>
      </c>
      <c r="P77">
        <v>0.9843592015</v>
      </c>
      <c r="Q77">
        <v>0.9327690139</v>
      </c>
      <c r="R77">
        <v>1.0388027723</v>
      </c>
      <c r="S77" t="s">
        <v>15</v>
      </c>
      <c r="T77" t="s">
        <v>15</v>
      </c>
      <c r="U77" t="s">
        <v>15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15</v>
      </c>
      <c r="B78" t="s">
        <v>15</v>
      </c>
      <c r="C78" s="7" t="s">
        <v>106</v>
      </c>
      <c r="D78" t="s">
        <v>17</v>
      </c>
      <c r="E78">
        <v>33249</v>
      </c>
      <c r="F78">
        <v>60209</v>
      </c>
      <c r="G78">
        <v>57.401756683</v>
      </c>
      <c r="H78">
        <v>54.808121804</v>
      </c>
      <c r="I78">
        <v>60.118127785</v>
      </c>
      <c r="J78" s="1">
        <v>1.623985E-12</v>
      </c>
      <c r="K78">
        <v>55.222641133</v>
      </c>
      <c r="L78">
        <v>0.3028502105</v>
      </c>
      <c r="M78">
        <v>-0.1666</v>
      </c>
      <c r="N78">
        <v>-0.2129</v>
      </c>
      <c r="O78">
        <v>-0.1204</v>
      </c>
      <c r="P78">
        <v>0.8465121943</v>
      </c>
      <c r="Q78">
        <v>0.8082634772</v>
      </c>
      <c r="R78">
        <v>0.8865709206</v>
      </c>
      <c r="S78" t="s">
        <v>15</v>
      </c>
      <c r="T78" t="s">
        <v>15</v>
      </c>
      <c r="U78" t="s">
        <v>15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15</v>
      </c>
      <c r="B79" t="s">
        <v>15</v>
      </c>
      <c r="C79" s="7" t="s">
        <v>106</v>
      </c>
      <c r="D79" t="s">
        <v>18</v>
      </c>
      <c r="E79">
        <v>39835</v>
      </c>
      <c r="F79">
        <v>62688</v>
      </c>
      <c r="G79">
        <v>65.090990178</v>
      </c>
      <c r="H79">
        <v>62.171172867</v>
      </c>
      <c r="I79">
        <v>68.147934275</v>
      </c>
      <c r="J79">
        <v>0.080552051</v>
      </c>
      <c r="K79">
        <v>63.54485707</v>
      </c>
      <c r="L79">
        <v>0.318381626</v>
      </c>
      <c r="M79">
        <v>-0.0409</v>
      </c>
      <c r="N79">
        <v>-0.0868</v>
      </c>
      <c r="O79">
        <v>0.005</v>
      </c>
      <c r="P79">
        <v>0.9599064577</v>
      </c>
      <c r="Q79">
        <v>0.9168474801</v>
      </c>
      <c r="R79">
        <v>1.0049876644</v>
      </c>
      <c r="S79" t="s">
        <v>15</v>
      </c>
      <c r="T79" t="s">
        <v>15</v>
      </c>
      <c r="U79" t="s">
        <v>15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15</v>
      </c>
      <c r="B80" t="s">
        <v>15</v>
      </c>
      <c r="C80" s="7" t="s">
        <v>106</v>
      </c>
      <c r="D80" t="s">
        <v>19</v>
      </c>
      <c r="E80">
        <v>43259</v>
      </c>
      <c r="F80">
        <v>64778</v>
      </c>
      <c r="G80">
        <v>67.47529999</v>
      </c>
      <c r="H80">
        <v>64.45684012</v>
      </c>
      <c r="I80">
        <v>70.63511181</v>
      </c>
      <c r="J80">
        <v>0.8323171874</v>
      </c>
      <c r="K80">
        <v>66.780388403</v>
      </c>
      <c r="L80">
        <v>0.3210781136</v>
      </c>
      <c r="M80">
        <v>-0.0049</v>
      </c>
      <c r="N80">
        <v>-0.0507</v>
      </c>
      <c r="O80">
        <v>0.0408</v>
      </c>
      <c r="P80">
        <v>0.9950682271</v>
      </c>
      <c r="Q80">
        <v>0.9505545531</v>
      </c>
      <c r="R80">
        <v>1.0416664393</v>
      </c>
      <c r="S80" t="s">
        <v>15</v>
      </c>
      <c r="T80" t="s">
        <v>15</v>
      </c>
      <c r="U80" t="s">
        <v>15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15</v>
      </c>
      <c r="B81" t="s">
        <v>15</v>
      </c>
      <c r="C81" s="7" t="s">
        <v>106</v>
      </c>
      <c r="D81" t="s">
        <v>20</v>
      </c>
      <c r="E81">
        <v>40814</v>
      </c>
      <c r="F81">
        <v>61813</v>
      </c>
      <c r="G81">
        <v>68.718067903</v>
      </c>
      <c r="H81">
        <v>65.620329058</v>
      </c>
      <c r="I81">
        <v>71.962041704</v>
      </c>
      <c r="J81">
        <v>0.571795353</v>
      </c>
      <c r="K81">
        <v>66.028181774</v>
      </c>
      <c r="L81">
        <v>0.3268321404</v>
      </c>
      <c r="M81">
        <v>0.0133</v>
      </c>
      <c r="N81">
        <v>-0.0328</v>
      </c>
      <c r="O81">
        <v>0.0594</v>
      </c>
      <c r="P81">
        <v>1.0133955093</v>
      </c>
      <c r="Q81">
        <v>0.9677126965</v>
      </c>
      <c r="R81">
        <v>1.0612348707</v>
      </c>
      <c r="S81" t="s">
        <v>15</v>
      </c>
      <c r="T81" t="s">
        <v>15</v>
      </c>
      <c r="U81" t="s">
        <v>15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15</v>
      </c>
      <c r="B82" t="s">
        <v>15</v>
      </c>
      <c r="C82" s="7" t="s">
        <v>106</v>
      </c>
      <c r="D82" t="s">
        <v>21</v>
      </c>
      <c r="E82">
        <v>44507</v>
      </c>
      <c r="F82">
        <v>66049</v>
      </c>
      <c r="G82">
        <v>70.407727713</v>
      </c>
      <c r="H82">
        <v>67.213044328</v>
      </c>
      <c r="I82">
        <v>73.754256652</v>
      </c>
      <c r="J82">
        <v>0.1125311344</v>
      </c>
      <c r="K82">
        <v>67.384820361</v>
      </c>
      <c r="L82">
        <v>0.3194095627</v>
      </c>
      <c r="M82">
        <v>0.0376</v>
      </c>
      <c r="N82">
        <v>-0.0088</v>
      </c>
      <c r="O82">
        <v>0.084</v>
      </c>
      <c r="P82">
        <v>1.0383131724</v>
      </c>
      <c r="Q82">
        <v>0.9912007041</v>
      </c>
      <c r="R82">
        <v>1.0876649295</v>
      </c>
      <c r="S82" t="s">
        <v>15</v>
      </c>
      <c r="T82" t="s">
        <v>15</v>
      </c>
      <c r="U82" t="s">
        <v>15</v>
      </c>
      <c r="V82" t="s">
        <v>15</v>
      </c>
      <c r="W82" t="s">
        <v>15</v>
      </c>
      <c r="X82" t="s">
        <v>15</v>
      </c>
      <c r="Y82" t="s">
        <v>15</v>
      </c>
      <c r="Z82" t="s">
        <v>15</v>
      </c>
    </row>
    <row r="83" spans="1:26" ht="15">
      <c r="A83" t="s">
        <v>15</v>
      </c>
      <c r="B83" t="s">
        <v>15</v>
      </c>
      <c r="C83" s="7" t="s">
        <v>106</v>
      </c>
      <c r="D83" t="s">
        <v>22</v>
      </c>
      <c r="E83">
        <v>68086</v>
      </c>
      <c r="F83">
        <v>107828</v>
      </c>
      <c r="G83">
        <v>65.443163688</v>
      </c>
      <c r="H83">
        <v>62.538438081</v>
      </c>
      <c r="I83">
        <v>68.482805213</v>
      </c>
      <c r="J83">
        <v>0.1251366859</v>
      </c>
      <c r="K83">
        <v>63.143153912</v>
      </c>
      <c r="L83">
        <v>0.241989967</v>
      </c>
      <c r="M83">
        <v>-0.0355</v>
      </c>
      <c r="N83">
        <v>-0.0809</v>
      </c>
      <c r="O83">
        <v>0.0099</v>
      </c>
      <c r="P83">
        <v>0.9651000126</v>
      </c>
      <c r="Q83">
        <v>0.9222635945</v>
      </c>
      <c r="R83">
        <v>1.0099260556</v>
      </c>
      <c r="S83" t="s">
        <v>15</v>
      </c>
      <c r="T83" t="s">
        <v>15</v>
      </c>
      <c r="U83" t="s">
        <v>15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15</v>
      </c>
      <c r="B84" t="s">
        <v>15</v>
      </c>
      <c r="C84" s="7" t="s">
        <v>106</v>
      </c>
      <c r="D84" t="s">
        <v>23</v>
      </c>
      <c r="E84">
        <v>69257</v>
      </c>
      <c r="F84">
        <v>103819</v>
      </c>
      <c r="G84">
        <v>68.306625481</v>
      </c>
      <c r="H84">
        <v>65.266847606</v>
      </c>
      <c r="I84">
        <v>71.48797982</v>
      </c>
      <c r="J84">
        <v>0.7532543667</v>
      </c>
      <c r="K84">
        <v>66.709369191</v>
      </c>
      <c r="L84">
        <v>0.2534865942</v>
      </c>
      <c r="M84">
        <v>0.0073</v>
      </c>
      <c r="N84">
        <v>-0.0382</v>
      </c>
      <c r="O84">
        <v>0.0528</v>
      </c>
      <c r="P84">
        <v>1.0073279071</v>
      </c>
      <c r="Q84">
        <v>0.9624998532</v>
      </c>
      <c r="R84">
        <v>1.05424381</v>
      </c>
      <c r="S84" t="s">
        <v>15</v>
      </c>
      <c r="T84" t="s">
        <v>15</v>
      </c>
      <c r="U84" t="s">
        <v>15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15</v>
      </c>
      <c r="B85" t="s">
        <v>15</v>
      </c>
      <c r="C85" s="7" t="s">
        <v>106</v>
      </c>
      <c r="D85" t="s">
        <v>24</v>
      </c>
      <c r="E85">
        <v>70176</v>
      </c>
      <c r="F85">
        <v>102767</v>
      </c>
      <c r="G85">
        <v>70.386159128</v>
      </c>
      <c r="H85">
        <v>67.238970691</v>
      </c>
      <c r="I85">
        <v>73.680654921</v>
      </c>
      <c r="J85">
        <v>0.1100877412</v>
      </c>
      <c r="K85">
        <v>68.286512207</v>
      </c>
      <c r="L85">
        <v>0.2577748996</v>
      </c>
      <c r="M85">
        <v>0.0373</v>
      </c>
      <c r="N85">
        <v>-0.0085</v>
      </c>
      <c r="O85">
        <v>0.083</v>
      </c>
      <c r="P85">
        <v>1.0379950973</v>
      </c>
      <c r="Q85">
        <v>0.991583044</v>
      </c>
      <c r="R85">
        <v>1.0865795139</v>
      </c>
      <c r="S85" t="s">
        <v>15</v>
      </c>
      <c r="T85" t="s">
        <v>15</v>
      </c>
      <c r="U85" t="s">
        <v>15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15</v>
      </c>
      <c r="B86" t="s">
        <v>15</v>
      </c>
      <c r="C86" s="7" t="s">
        <v>106</v>
      </c>
      <c r="D86" t="s">
        <v>25</v>
      </c>
      <c r="E86">
        <v>69210</v>
      </c>
      <c r="F86">
        <v>101152</v>
      </c>
      <c r="G86">
        <v>70.836368451</v>
      </c>
      <c r="H86">
        <v>67.66445064</v>
      </c>
      <c r="I86">
        <v>74.156976785</v>
      </c>
      <c r="J86">
        <v>0.0617328556</v>
      </c>
      <c r="K86">
        <v>68.421781082</v>
      </c>
      <c r="L86">
        <v>0.260081793</v>
      </c>
      <c r="M86">
        <v>0.0437</v>
      </c>
      <c r="N86">
        <v>-0.0021</v>
      </c>
      <c r="O86">
        <v>0.0895</v>
      </c>
      <c r="P86">
        <v>1.0446344007</v>
      </c>
      <c r="Q86">
        <v>0.9978576597</v>
      </c>
      <c r="R86">
        <v>1.0936039029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15</v>
      </c>
      <c r="B87" t="s">
        <v>15</v>
      </c>
      <c r="C87" s="7" t="s">
        <v>106</v>
      </c>
      <c r="D87" t="s">
        <v>26</v>
      </c>
      <c r="E87">
        <v>67174</v>
      </c>
      <c r="F87">
        <v>96732</v>
      </c>
      <c r="G87">
        <v>71.504998326</v>
      </c>
      <c r="H87">
        <v>68.287807017</v>
      </c>
      <c r="I87">
        <v>74.873758714</v>
      </c>
      <c r="J87">
        <v>0.0238785709</v>
      </c>
      <c r="K87">
        <v>69.44341066</v>
      </c>
      <c r="L87">
        <v>0.2679356102</v>
      </c>
      <c r="M87">
        <v>0.0531</v>
      </c>
      <c r="N87">
        <v>0.007</v>
      </c>
      <c r="O87">
        <v>0.0991</v>
      </c>
      <c r="P87">
        <v>1.0544947844</v>
      </c>
      <c r="Q87">
        <v>1.0070503884</v>
      </c>
      <c r="R87">
        <v>1.104174392</v>
      </c>
      <c r="S87" t="s">
        <v>15</v>
      </c>
      <c r="T87" t="s">
        <v>15</v>
      </c>
      <c r="U87" t="s">
        <v>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15</v>
      </c>
      <c r="B88" t="s">
        <v>15</v>
      </c>
      <c r="C88" s="7" t="s">
        <v>106</v>
      </c>
      <c r="D88" t="s">
        <v>27</v>
      </c>
      <c r="E88">
        <v>551972</v>
      </c>
      <c r="F88">
        <v>836108</v>
      </c>
      <c r="G88">
        <v>67.809722138</v>
      </c>
      <c r="H88" t="s">
        <v>15</v>
      </c>
      <c r="I88" t="s">
        <v>15</v>
      </c>
      <c r="J88" t="s">
        <v>15</v>
      </c>
      <c r="K88">
        <v>66.016830362</v>
      </c>
      <c r="L88">
        <v>0.0888579204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 t="s">
        <v>15</v>
      </c>
      <c r="W88" t="s">
        <v>15</v>
      </c>
      <c r="X88" t="s">
        <v>15</v>
      </c>
      <c r="Y88" t="s">
        <v>15</v>
      </c>
      <c r="Z88" t="s">
        <v>15</v>
      </c>
    </row>
    <row r="89" spans="1:26" ht="45">
      <c r="A89" t="s">
        <v>15</v>
      </c>
      <c r="B89" t="s">
        <v>15</v>
      </c>
      <c r="C89" s="8" t="s">
        <v>119</v>
      </c>
      <c r="D89" t="s">
        <v>16</v>
      </c>
      <c r="E89">
        <v>6985</v>
      </c>
      <c r="F89">
        <v>8786</v>
      </c>
      <c r="G89">
        <v>68.420468027</v>
      </c>
      <c r="H89">
        <v>64.878079662</v>
      </c>
      <c r="I89">
        <v>72.156273265</v>
      </c>
      <c r="J89">
        <v>0.7731612225</v>
      </c>
      <c r="K89">
        <v>79.501479627</v>
      </c>
      <c r="L89">
        <v>0.9512441661</v>
      </c>
      <c r="M89">
        <v>0.0078</v>
      </c>
      <c r="N89">
        <v>-0.0453</v>
      </c>
      <c r="O89">
        <v>0.061</v>
      </c>
      <c r="P89">
        <v>1.0078489501</v>
      </c>
      <c r="Q89">
        <v>0.9556687693</v>
      </c>
      <c r="R89">
        <v>1.0628782052</v>
      </c>
      <c r="S89" t="s">
        <v>15</v>
      </c>
      <c r="T89" t="s">
        <v>15</v>
      </c>
      <c r="U89" t="s">
        <v>15</v>
      </c>
      <c r="V89" t="s">
        <v>15</v>
      </c>
      <c r="W89" t="s">
        <v>15</v>
      </c>
      <c r="X89" t="s">
        <v>15</v>
      </c>
      <c r="Y89" t="s">
        <v>15</v>
      </c>
      <c r="Z89" t="s">
        <v>15</v>
      </c>
    </row>
    <row r="90" spans="1:26" ht="15">
      <c r="A90" t="s">
        <v>15</v>
      </c>
      <c r="B90" t="s">
        <v>15</v>
      </c>
      <c r="C90" s="7" t="s">
        <v>107</v>
      </c>
      <c r="D90" t="s">
        <v>17</v>
      </c>
      <c r="E90">
        <v>33171</v>
      </c>
      <c r="F90">
        <v>60661</v>
      </c>
      <c r="G90">
        <v>56.73266192</v>
      </c>
      <c r="H90">
        <v>54.170591398</v>
      </c>
      <c r="I90">
        <v>59.415908991</v>
      </c>
      <c r="J90" s="1">
        <v>2.673917E-14</v>
      </c>
      <c r="K90">
        <v>54.682580241</v>
      </c>
      <c r="L90">
        <v>0.3002408056</v>
      </c>
      <c r="M90">
        <v>-0.1795</v>
      </c>
      <c r="N90">
        <v>-0.2257</v>
      </c>
      <c r="O90">
        <v>-0.1333</v>
      </c>
      <c r="P90">
        <v>0.8356849259</v>
      </c>
      <c r="Q90">
        <v>0.7979450483</v>
      </c>
      <c r="R90">
        <v>0.8752097614</v>
      </c>
      <c r="S90" t="s">
        <v>15</v>
      </c>
      <c r="T90" t="s">
        <v>15</v>
      </c>
      <c r="U90" t="s">
        <v>15</v>
      </c>
      <c r="V90" t="s">
        <v>15</v>
      </c>
      <c r="W90" t="s">
        <v>15</v>
      </c>
      <c r="X90" t="s">
        <v>15</v>
      </c>
      <c r="Y90" t="s">
        <v>15</v>
      </c>
      <c r="Z90" t="s">
        <v>15</v>
      </c>
    </row>
    <row r="91" spans="1:26" ht="15">
      <c r="A91" t="s">
        <v>15</v>
      </c>
      <c r="B91" t="s">
        <v>15</v>
      </c>
      <c r="C91" s="7" t="s">
        <v>107</v>
      </c>
      <c r="D91" t="s">
        <v>18</v>
      </c>
      <c r="E91">
        <v>39533</v>
      </c>
      <c r="F91">
        <v>63385</v>
      </c>
      <c r="G91">
        <v>63.721416848</v>
      </c>
      <c r="H91">
        <v>60.860087689</v>
      </c>
      <c r="I91">
        <v>66.717271029</v>
      </c>
      <c r="J91">
        <v>0.0068959717</v>
      </c>
      <c r="K91">
        <v>62.369645815</v>
      </c>
      <c r="L91">
        <v>0.3136847398</v>
      </c>
      <c r="M91">
        <v>-0.0633</v>
      </c>
      <c r="N91">
        <v>-0.1093</v>
      </c>
      <c r="O91">
        <v>-0.0174</v>
      </c>
      <c r="P91">
        <v>0.9386308647</v>
      </c>
      <c r="Q91">
        <v>0.8964828398</v>
      </c>
      <c r="R91">
        <v>0.9827604736</v>
      </c>
      <c r="S91" t="s">
        <v>15</v>
      </c>
      <c r="T91" t="s">
        <v>15</v>
      </c>
      <c r="U91" t="s">
        <v>15</v>
      </c>
      <c r="V91" t="s">
        <v>15</v>
      </c>
      <c r="W91" t="s">
        <v>15</v>
      </c>
      <c r="X91" t="s">
        <v>15</v>
      </c>
      <c r="Y91" t="s">
        <v>15</v>
      </c>
      <c r="Z91" t="s">
        <v>15</v>
      </c>
    </row>
    <row r="92" spans="1:26" ht="15">
      <c r="A92" t="s">
        <v>15</v>
      </c>
      <c r="B92" t="s">
        <v>15</v>
      </c>
      <c r="C92" s="7" t="s">
        <v>107</v>
      </c>
      <c r="D92" t="s">
        <v>19</v>
      </c>
      <c r="E92">
        <v>44859</v>
      </c>
      <c r="F92">
        <v>67531</v>
      </c>
      <c r="G92">
        <v>66.854192984</v>
      </c>
      <c r="H92">
        <v>63.863135934</v>
      </c>
      <c r="I92">
        <v>69.98533746</v>
      </c>
      <c r="J92">
        <v>0.5112763045</v>
      </c>
      <c r="K92">
        <v>66.427270439</v>
      </c>
      <c r="L92">
        <v>0.3136328996</v>
      </c>
      <c r="M92">
        <v>-0.0153</v>
      </c>
      <c r="N92">
        <v>-0.0611</v>
      </c>
      <c r="O92">
        <v>0.0304</v>
      </c>
      <c r="P92">
        <v>0.9847773649</v>
      </c>
      <c r="Q92">
        <v>0.9407184189</v>
      </c>
      <c r="R92">
        <v>1.0308998303</v>
      </c>
      <c r="S92" t="s">
        <v>15</v>
      </c>
      <c r="T92" t="s">
        <v>15</v>
      </c>
      <c r="U92" t="s">
        <v>15</v>
      </c>
      <c r="V92" t="s">
        <v>15</v>
      </c>
      <c r="W92" t="s">
        <v>15</v>
      </c>
      <c r="X92" t="s">
        <v>15</v>
      </c>
      <c r="Y92" t="s">
        <v>15</v>
      </c>
      <c r="Z92" t="s">
        <v>15</v>
      </c>
    </row>
    <row r="93" spans="1:26" ht="15">
      <c r="A93" t="s">
        <v>15</v>
      </c>
      <c r="B93" t="s">
        <v>15</v>
      </c>
      <c r="C93" s="7" t="s">
        <v>107</v>
      </c>
      <c r="D93" t="s">
        <v>20</v>
      </c>
      <c r="E93">
        <v>41184</v>
      </c>
      <c r="F93">
        <v>63553</v>
      </c>
      <c r="G93">
        <v>67.087410749</v>
      </c>
      <c r="H93">
        <v>64.062399152</v>
      </c>
      <c r="I93">
        <v>70.255262691</v>
      </c>
      <c r="J93">
        <v>0.614475678</v>
      </c>
      <c r="K93">
        <v>64.802605699</v>
      </c>
      <c r="L93">
        <v>0.3193215337</v>
      </c>
      <c r="M93">
        <v>-0.0119</v>
      </c>
      <c r="N93">
        <v>-0.058</v>
      </c>
      <c r="O93">
        <v>0.0343</v>
      </c>
      <c r="P93">
        <v>0.9882127153</v>
      </c>
      <c r="Q93">
        <v>0.9436536111</v>
      </c>
      <c r="R93">
        <v>1.03487589</v>
      </c>
      <c r="S93" t="s">
        <v>15</v>
      </c>
      <c r="T93" t="s">
        <v>15</v>
      </c>
      <c r="U93" t="s">
        <v>15</v>
      </c>
      <c r="V93" t="s">
        <v>15</v>
      </c>
      <c r="W93" t="s">
        <v>15</v>
      </c>
      <c r="X93" t="s">
        <v>15</v>
      </c>
      <c r="Y93" t="s">
        <v>15</v>
      </c>
      <c r="Z93" t="s">
        <v>15</v>
      </c>
    </row>
    <row r="94" spans="1:26" ht="15">
      <c r="A94" t="s">
        <v>15</v>
      </c>
      <c r="B94" t="s">
        <v>15</v>
      </c>
      <c r="C94" s="7" t="s">
        <v>107</v>
      </c>
      <c r="D94" t="s">
        <v>21</v>
      </c>
      <c r="E94">
        <v>46041</v>
      </c>
      <c r="F94">
        <v>65653</v>
      </c>
      <c r="G94">
        <v>72.392831255</v>
      </c>
      <c r="H94">
        <v>69.114037751</v>
      </c>
      <c r="I94">
        <v>75.827171841</v>
      </c>
      <c r="J94">
        <v>0.0065862402</v>
      </c>
      <c r="K94">
        <v>70.127793094</v>
      </c>
      <c r="L94">
        <v>0.3268269026</v>
      </c>
      <c r="M94">
        <v>0.0643</v>
      </c>
      <c r="N94">
        <v>0.0179</v>
      </c>
      <c r="O94">
        <v>0.1106</v>
      </c>
      <c r="P94">
        <v>1.0663627578</v>
      </c>
      <c r="Q94">
        <v>1.0180653888</v>
      </c>
      <c r="R94">
        <v>1.1169513704</v>
      </c>
      <c r="S94" t="s">
        <v>15</v>
      </c>
      <c r="T94" t="s">
        <v>15</v>
      </c>
      <c r="U94" t="s">
        <v>15</v>
      </c>
      <c r="V94" t="s">
        <v>15</v>
      </c>
      <c r="W94" t="s">
        <v>15</v>
      </c>
      <c r="X94" t="s">
        <v>15</v>
      </c>
      <c r="Y94" t="s">
        <v>15</v>
      </c>
      <c r="Z94" t="s">
        <v>15</v>
      </c>
    </row>
    <row r="95" spans="1:26" ht="15">
      <c r="A95" t="s">
        <v>15</v>
      </c>
      <c r="B95" t="s">
        <v>15</v>
      </c>
      <c r="C95" s="7" t="s">
        <v>107</v>
      </c>
      <c r="D95" t="s">
        <v>22</v>
      </c>
      <c r="E95">
        <v>68329</v>
      </c>
      <c r="F95">
        <v>108631</v>
      </c>
      <c r="G95">
        <v>64.863198652</v>
      </c>
      <c r="H95">
        <v>61.984388802</v>
      </c>
      <c r="I95">
        <v>67.875712268</v>
      </c>
      <c r="J95">
        <v>0.0491211856</v>
      </c>
      <c r="K95">
        <v>62.900092975</v>
      </c>
      <c r="L95">
        <v>0.240629437</v>
      </c>
      <c r="M95">
        <v>-0.0456</v>
      </c>
      <c r="N95">
        <v>-0.091</v>
      </c>
      <c r="O95">
        <v>-0.0002</v>
      </c>
      <c r="P95">
        <v>0.9554495686</v>
      </c>
      <c r="Q95">
        <v>0.9130440492</v>
      </c>
      <c r="R95">
        <v>0.9998245747</v>
      </c>
      <c r="S95" t="s">
        <v>15</v>
      </c>
      <c r="T95" t="s">
        <v>15</v>
      </c>
      <c r="U95" t="s">
        <v>15</v>
      </c>
      <c r="V95" t="s">
        <v>15</v>
      </c>
      <c r="W95" t="s">
        <v>15</v>
      </c>
      <c r="X95" t="s">
        <v>15</v>
      </c>
      <c r="Y95" t="s">
        <v>15</v>
      </c>
      <c r="Z95" t="s">
        <v>15</v>
      </c>
    </row>
    <row r="96" spans="1:26" ht="15">
      <c r="A96" t="s">
        <v>15</v>
      </c>
      <c r="B96" t="s">
        <v>15</v>
      </c>
      <c r="C96" s="7" t="s">
        <v>107</v>
      </c>
      <c r="D96" t="s">
        <v>23</v>
      </c>
      <c r="E96">
        <v>70694</v>
      </c>
      <c r="F96">
        <v>104928</v>
      </c>
      <c r="G96">
        <v>68.94599302</v>
      </c>
      <c r="H96">
        <v>65.874652776</v>
      </c>
      <c r="I96">
        <v>72.160531451</v>
      </c>
      <c r="J96">
        <v>0.5058214901</v>
      </c>
      <c r="K96">
        <v>67.373818237</v>
      </c>
      <c r="L96">
        <v>0.2533960746</v>
      </c>
      <c r="M96">
        <v>0.0155</v>
      </c>
      <c r="N96">
        <v>-0.0301</v>
      </c>
      <c r="O96">
        <v>0.061</v>
      </c>
      <c r="P96">
        <v>1.015590052</v>
      </c>
      <c r="Q96">
        <v>0.9703485164</v>
      </c>
      <c r="R96">
        <v>1.0629409292</v>
      </c>
      <c r="S96" t="s">
        <v>15</v>
      </c>
      <c r="T96" t="s">
        <v>15</v>
      </c>
      <c r="U96" t="s">
        <v>15</v>
      </c>
      <c r="V96" t="s">
        <v>15</v>
      </c>
      <c r="W96" t="s">
        <v>15</v>
      </c>
      <c r="X96" t="s">
        <v>15</v>
      </c>
      <c r="Y96" t="s">
        <v>15</v>
      </c>
      <c r="Z96" t="s">
        <v>15</v>
      </c>
    </row>
    <row r="97" spans="1:26" ht="15">
      <c r="A97" t="s">
        <v>15</v>
      </c>
      <c r="B97" t="s">
        <v>15</v>
      </c>
      <c r="C97" s="7" t="s">
        <v>107</v>
      </c>
      <c r="D97" t="s">
        <v>24</v>
      </c>
      <c r="E97">
        <v>71135</v>
      </c>
      <c r="F97">
        <v>104000</v>
      </c>
      <c r="G97">
        <v>69.872423732</v>
      </c>
      <c r="H97">
        <v>66.751218793</v>
      </c>
      <c r="I97">
        <v>73.139572377</v>
      </c>
      <c r="J97">
        <v>0.2164779806</v>
      </c>
      <c r="K97">
        <v>68.399038462</v>
      </c>
      <c r="L97">
        <v>0.2564533217</v>
      </c>
      <c r="M97">
        <v>0.0288</v>
      </c>
      <c r="N97">
        <v>-0.0169</v>
      </c>
      <c r="O97">
        <v>0.0745</v>
      </c>
      <c r="P97">
        <v>1.0292365856</v>
      </c>
      <c r="Q97">
        <v>0.9832605318</v>
      </c>
      <c r="R97">
        <v>1.0773624232</v>
      </c>
      <c r="S97" t="s">
        <v>15</v>
      </c>
      <c r="T97" t="s">
        <v>15</v>
      </c>
      <c r="U97" t="s">
        <v>15</v>
      </c>
      <c r="V97" t="s">
        <v>15</v>
      </c>
      <c r="W97" t="s">
        <v>15</v>
      </c>
      <c r="X97" t="s">
        <v>15</v>
      </c>
      <c r="Y97" t="s">
        <v>15</v>
      </c>
      <c r="Z97" t="s">
        <v>15</v>
      </c>
    </row>
    <row r="98" spans="1:26" ht="15">
      <c r="A98" t="s">
        <v>15</v>
      </c>
      <c r="B98" t="s">
        <v>15</v>
      </c>
      <c r="C98" s="7" t="s">
        <v>107</v>
      </c>
      <c r="D98" t="s">
        <v>25</v>
      </c>
      <c r="E98">
        <v>71289</v>
      </c>
      <c r="F98">
        <v>102462</v>
      </c>
      <c r="G98">
        <v>71.418348959</v>
      </c>
      <c r="H98">
        <v>68.223180038</v>
      </c>
      <c r="I98">
        <v>74.763160631</v>
      </c>
      <c r="J98">
        <v>0.029923344</v>
      </c>
      <c r="K98">
        <v>69.576037946</v>
      </c>
      <c r="L98">
        <v>0.2605844118</v>
      </c>
      <c r="M98">
        <v>0.0507</v>
      </c>
      <c r="N98">
        <v>0.0049</v>
      </c>
      <c r="O98">
        <v>0.0965</v>
      </c>
      <c r="P98">
        <v>1.0520084134</v>
      </c>
      <c r="Q98">
        <v>1.0049428535</v>
      </c>
      <c r="R98">
        <v>1.101278245</v>
      </c>
      <c r="S98" t="s">
        <v>15</v>
      </c>
      <c r="T98" t="s">
        <v>15</v>
      </c>
      <c r="U98" t="s">
        <v>15</v>
      </c>
      <c r="V98" t="s">
        <v>15</v>
      </c>
      <c r="W98" t="s">
        <v>15</v>
      </c>
      <c r="X98" t="s">
        <v>15</v>
      </c>
      <c r="Y98" t="s">
        <v>15</v>
      </c>
      <c r="Z98" t="s">
        <v>15</v>
      </c>
    </row>
    <row r="99" spans="1:26" ht="15">
      <c r="A99" t="s">
        <v>15</v>
      </c>
      <c r="B99" t="s">
        <v>15</v>
      </c>
      <c r="C99" s="7" t="s">
        <v>107</v>
      </c>
      <c r="D99" t="s">
        <v>26</v>
      </c>
      <c r="E99">
        <v>69499</v>
      </c>
      <c r="F99">
        <v>98339</v>
      </c>
      <c r="G99">
        <v>72.471635314</v>
      </c>
      <c r="H99">
        <v>69.217121565</v>
      </c>
      <c r="I99">
        <v>75.87917276</v>
      </c>
      <c r="J99">
        <v>0.0053152828</v>
      </c>
      <c r="K99">
        <v>70.672876478</v>
      </c>
      <c r="L99">
        <v>0.2680794292</v>
      </c>
      <c r="M99">
        <v>0.0653</v>
      </c>
      <c r="N99">
        <v>0.0194</v>
      </c>
      <c r="O99">
        <v>0.1113</v>
      </c>
      <c r="P99">
        <v>1.0675235594</v>
      </c>
      <c r="Q99">
        <v>1.0195838367</v>
      </c>
      <c r="R99">
        <v>1.1177173557</v>
      </c>
      <c r="S99" t="s">
        <v>15</v>
      </c>
      <c r="T99" t="s">
        <v>15</v>
      </c>
      <c r="U99" t="s">
        <v>15</v>
      </c>
      <c r="V99" t="s">
        <v>15</v>
      </c>
      <c r="W99" t="s">
        <v>15</v>
      </c>
      <c r="X99" t="s">
        <v>15</v>
      </c>
      <c r="Y99" t="s">
        <v>15</v>
      </c>
      <c r="Z99" t="s">
        <v>15</v>
      </c>
    </row>
    <row r="100" spans="1:26" ht="15">
      <c r="A100" t="s">
        <v>15</v>
      </c>
      <c r="B100" t="s">
        <v>15</v>
      </c>
      <c r="C100" s="7" t="s">
        <v>107</v>
      </c>
      <c r="D100" t="s">
        <v>27</v>
      </c>
      <c r="E100">
        <v>562719</v>
      </c>
      <c r="F100">
        <v>847929</v>
      </c>
      <c r="G100">
        <v>67.887621473</v>
      </c>
      <c r="H100" t="s">
        <v>15</v>
      </c>
      <c r="I100" t="s">
        <v>15</v>
      </c>
      <c r="J100" t="s">
        <v>15</v>
      </c>
      <c r="K100">
        <v>66.363929055</v>
      </c>
      <c r="L100">
        <v>0.0884680186</v>
      </c>
      <c r="M100" t="s">
        <v>15</v>
      </c>
      <c r="N100" t="s">
        <v>15</v>
      </c>
      <c r="O100" t="s">
        <v>15</v>
      </c>
      <c r="P100" t="s">
        <v>15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</row>
    <row r="101" spans="1:26" ht="45">
      <c r="A101" t="s">
        <v>15</v>
      </c>
      <c r="B101" t="s">
        <v>15</v>
      </c>
      <c r="C101" s="8" t="s">
        <v>120</v>
      </c>
      <c r="D101" t="s">
        <v>16</v>
      </c>
      <c r="E101">
        <v>5844</v>
      </c>
      <c r="F101">
        <v>7042</v>
      </c>
      <c r="G101">
        <v>70.035027873</v>
      </c>
      <c r="H101">
        <v>66.211635008</v>
      </c>
      <c r="I101">
        <v>74.079202674</v>
      </c>
      <c r="J101">
        <v>0.1594525957</v>
      </c>
      <c r="K101">
        <v>82.98778756</v>
      </c>
      <c r="L101">
        <v>1.0855731243</v>
      </c>
      <c r="M101">
        <v>0.0403</v>
      </c>
      <c r="N101">
        <v>-0.0158</v>
      </c>
      <c r="O101">
        <v>0.0964</v>
      </c>
      <c r="P101">
        <v>1.0411213069</v>
      </c>
      <c r="Q101">
        <v>0.9842838086</v>
      </c>
      <c r="R101">
        <v>1.1012408882</v>
      </c>
      <c r="S101" t="s">
        <v>15</v>
      </c>
      <c r="T101" t="s">
        <v>15</v>
      </c>
      <c r="U101" t="s">
        <v>15</v>
      </c>
      <c r="V101" t="s">
        <v>15</v>
      </c>
      <c r="W101" t="s">
        <v>15</v>
      </c>
      <c r="X101" t="s">
        <v>15</v>
      </c>
      <c r="Y101" t="s">
        <v>15</v>
      </c>
      <c r="Z101" t="s">
        <v>15</v>
      </c>
    </row>
    <row r="102" spans="1:26" ht="15">
      <c r="A102" t="s">
        <v>15</v>
      </c>
      <c r="B102" t="s">
        <v>15</v>
      </c>
      <c r="C102" s="7" t="s">
        <v>108</v>
      </c>
      <c r="D102" t="s">
        <v>17</v>
      </c>
      <c r="E102">
        <v>32738</v>
      </c>
      <c r="F102">
        <v>60353</v>
      </c>
      <c r="G102">
        <v>56.954508713</v>
      </c>
      <c r="H102">
        <v>54.374992809</v>
      </c>
      <c r="I102">
        <v>59.65639525</v>
      </c>
      <c r="J102" s="1">
        <v>1.942898E-12</v>
      </c>
      <c r="K102">
        <v>54.244196643</v>
      </c>
      <c r="L102">
        <v>0.2997969495</v>
      </c>
      <c r="M102">
        <v>-0.1664</v>
      </c>
      <c r="N102">
        <v>-0.2128</v>
      </c>
      <c r="O102">
        <v>-0.1201</v>
      </c>
      <c r="P102">
        <v>0.8466699357</v>
      </c>
      <c r="Q102">
        <v>0.8083235675</v>
      </c>
      <c r="R102">
        <v>0.8868354318</v>
      </c>
      <c r="S102" t="s">
        <v>15</v>
      </c>
      <c r="T102" t="s">
        <v>15</v>
      </c>
      <c r="U102" t="s">
        <v>15</v>
      </c>
      <c r="V102" t="s">
        <v>15</v>
      </c>
      <c r="W102" t="s">
        <v>15</v>
      </c>
      <c r="X102" t="s">
        <v>15</v>
      </c>
      <c r="Y102" t="s">
        <v>15</v>
      </c>
      <c r="Z102" t="s">
        <v>15</v>
      </c>
    </row>
    <row r="103" spans="1:26" ht="15">
      <c r="A103" t="s">
        <v>15</v>
      </c>
      <c r="B103" t="s">
        <v>15</v>
      </c>
      <c r="C103" s="7" t="s">
        <v>108</v>
      </c>
      <c r="D103" t="s">
        <v>18</v>
      </c>
      <c r="E103">
        <v>40323</v>
      </c>
      <c r="F103">
        <v>65237</v>
      </c>
      <c r="G103">
        <v>61.94154881</v>
      </c>
      <c r="H103">
        <v>59.169036045</v>
      </c>
      <c r="I103">
        <v>64.843974576</v>
      </c>
      <c r="J103">
        <v>0.0004134995</v>
      </c>
      <c r="K103">
        <v>61.810015789</v>
      </c>
      <c r="L103">
        <v>0.3078097957</v>
      </c>
      <c r="M103">
        <v>-0.0825</v>
      </c>
      <c r="N103">
        <v>-0.1283</v>
      </c>
      <c r="O103">
        <v>-0.0367</v>
      </c>
      <c r="P103">
        <v>0.9208058911</v>
      </c>
      <c r="Q103">
        <v>0.879590485</v>
      </c>
      <c r="R103">
        <v>0.9639525478</v>
      </c>
      <c r="S103" t="s">
        <v>15</v>
      </c>
      <c r="T103" t="s">
        <v>15</v>
      </c>
      <c r="U103" t="s">
        <v>15</v>
      </c>
      <c r="V103" t="s">
        <v>15</v>
      </c>
      <c r="W103" t="s">
        <v>15</v>
      </c>
      <c r="X103" t="s">
        <v>15</v>
      </c>
      <c r="Y103" t="s">
        <v>15</v>
      </c>
      <c r="Z103" t="s">
        <v>15</v>
      </c>
    </row>
    <row r="104" spans="1:26" ht="15">
      <c r="A104" t="s">
        <v>15</v>
      </c>
      <c r="B104" t="s">
        <v>15</v>
      </c>
      <c r="C104" s="7" t="s">
        <v>108</v>
      </c>
      <c r="D104" t="s">
        <v>19</v>
      </c>
      <c r="E104">
        <v>40992</v>
      </c>
      <c r="F104">
        <v>66578</v>
      </c>
      <c r="G104">
        <v>62.372600116</v>
      </c>
      <c r="H104">
        <v>59.577913629</v>
      </c>
      <c r="I104">
        <v>65.298380024</v>
      </c>
      <c r="J104">
        <v>0.0012332096</v>
      </c>
      <c r="K104">
        <v>61.569887951</v>
      </c>
      <c r="L104">
        <v>0.3041016729</v>
      </c>
      <c r="M104">
        <v>-0.0756</v>
      </c>
      <c r="N104">
        <v>-0.1214</v>
      </c>
      <c r="O104">
        <v>-0.0297</v>
      </c>
      <c r="P104">
        <v>0.9272137803</v>
      </c>
      <c r="Q104">
        <v>0.8856687458</v>
      </c>
      <c r="R104">
        <v>0.9707076132</v>
      </c>
      <c r="S104" t="s">
        <v>15</v>
      </c>
      <c r="T104" t="s">
        <v>15</v>
      </c>
      <c r="U104" t="s">
        <v>15</v>
      </c>
      <c r="V104" t="s">
        <v>15</v>
      </c>
      <c r="W104" t="s">
        <v>15</v>
      </c>
      <c r="X104" t="s">
        <v>15</v>
      </c>
      <c r="Y104" t="s">
        <v>15</v>
      </c>
      <c r="Z104" t="s">
        <v>15</v>
      </c>
    </row>
    <row r="105" spans="1:26" ht="15">
      <c r="A105" t="s">
        <v>15</v>
      </c>
      <c r="B105" t="s">
        <v>15</v>
      </c>
      <c r="C105" s="7" t="s">
        <v>108</v>
      </c>
      <c r="D105" t="s">
        <v>20</v>
      </c>
      <c r="E105">
        <v>39669</v>
      </c>
      <c r="F105">
        <v>65127</v>
      </c>
      <c r="G105">
        <v>62.742513157</v>
      </c>
      <c r="H105">
        <v>59.915547009</v>
      </c>
      <c r="I105">
        <v>65.702862675</v>
      </c>
      <c r="J105">
        <v>0.0030631007</v>
      </c>
      <c r="K105">
        <v>60.910221567</v>
      </c>
      <c r="L105">
        <v>0.3058190627</v>
      </c>
      <c r="M105">
        <v>-0.0697</v>
      </c>
      <c r="N105">
        <v>-0.1158</v>
      </c>
      <c r="O105">
        <v>-0.0236</v>
      </c>
      <c r="P105">
        <v>0.932712805</v>
      </c>
      <c r="Q105">
        <v>0.8906879101</v>
      </c>
      <c r="R105">
        <v>0.9767205402</v>
      </c>
      <c r="S105" t="s">
        <v>15</v>
      </c>
      <c r="T105" t="s">
        <v>15</v>
      </c>
      <c r="U105" t="s">
        <v>15</v>
      </c>
      <c r="V105" t="s">
        <v>15</v>
      </c>
      <c r="W105" t="s">
        <v>15</v>
      </c>
      <c r="X105" t="s">
        <v>15</v>
      </c>
      <c r="Y105" t="s">
        <v>15</v>
      </c>
      <c r="Z105" t="s">
        <v>15</v>
      </c>
    </row>
    <row r="106" spans="1:26" ht="15">
      <c r="A106" t="s">
        <v>15</v>
      </c>
      <c r="B106" t="s">
        <v>15</v>
      </c>
      <c r="C106" s="7" t="s">
        <v>108</v>
      </c>
      <c r="D106" t="s">
        <v>21</v>
      </c>
      <c r="E106">
        <v>45040</v>
      </c>
      <c r="F106">
        <v>67566</v>
      </c>
      <c r="G106">
        <v>67.857810291</v>
      </c>
      <c r="H106">
        <v>64.783253174</v>
      </c>
      <c r="I106">
        <v>71.078283226</v>
      </c>
      <c r="J106">
        <v>0.7125133384</v>
      </c>
      <c r="K106">
        <v>66.660746529</v>
      </c>
      <c r="L106">
        <v>0.3141022028</v>
      </c>
      <c r="M106">
        <v>0.0087</v>
      </c>
      <c r="N106">
        <v>-0.0377</v>
      </c>
      <c r="O106">
        <v>0.0551</v>
      </c>
      <c r="P106">
        <v>1.008755394</v>
      </c>
      <c r="Q106">
        <v>0.9630498803</v>
      </c>
      <c r="R106">
        <v>1.0566300517</v>
      </c>
      <c r="S106" t="s">
        <v>15</v>
      </c>
      <c r="T106" t="s">
        <v>15</v>
      </c>
      <c r="U106" t="s">
        <v>15</v>
      </c>
      <c r="V106" t="s">
        <v>15</v>
      </c>
      <c r="W106" t="s">
        <v>15</v>
      </c>
      <c r="X106" t="s">
        <v>15</v>
      </c>
      <c r="Y106" t="s">
        <v>15</v>
      </c>
      <c r="Z106" t="s">
        <v>15</v>
      </c>
    </row>
    <row r="107" spans="1:26" ht="15">
      <c r="A107" t="s">
        <v>15</v>
      </c>
      <c r="B107" t="s">
        <v>15</v>
      </c>
      <c r="C107" s="7" t="s">
        <v>108</v>
      </c>
      <c r="D107" t="s">
        <v>22</v>
      </c>
      <c r="E107">
        <v>69084</v>
      </c>
      <c r="F107">
        <v>108872</v>
      </c>
      <c r="G107">
        <v>65.144651709</v>
      </c>
      <c r="H107">
        <v>62.257837133</v>
      </c>
      <c r="I107">
        <v>68.165324107</v>
      </c>
      <c r="J107">
        <v>0.1652904937</v>
      </c>
      <c r="K107">
        <v>63.454331692</v>
      </c>
      <c r="L107">
        <v>0.2414196059</v>
      </c>
      <c r="M107">
        <v>-0.0321</v>
      </c>
      <c r="N107">
        <v>-0.0774</v>
      </c>
      <c r="O107">
        <v>0.0132</v>
      </c>
      <c r="P107">
        <v>0.9684223307</v>
      </c>
      <c r="Q107">
        <v>0.9255077456</v>
      </c>
      <c r="R107">
        <v>1.0133268091</v>
      </c>
      <c r="S107" t="s">
        <v>15</v>
      </c>
      <c r="T107" t="s">
        <v>15</v>
      </c>
      <c r="U107" t="s">
        <v>15</v>
      </c>
      <c r="V107" t="s">
        <v>15</v>
      </c>
      <c r="W107" t="s">
        <v>15</v>
      </c>
      <c r="X107" t="s">
        <v>15</v>
      </c>
      <c r="Y107" t="s">
        <v>15</v>
      </c>
      <c r="Z107" t="s">
        <v>15</v>
      </c>
    </row>
    <row r="108" spans="1:26" ht="15">
      <c r="A108" t="s">
        <v>15</v>
      </c>
      <c r="B108" t="s">
        <v>15</v>
      </c>
      <c r="C108" s="7" t="s">
        <v>108</v>
      </c>
      <c r="D108" t="s">
        <v>23</v>
      </c>
      <c r="E108">
        <v>72644</v>
      </c>
      <c r="F108">
        <v>105522</v>
      </c>
      <c r="G108">
        <v>70.08457072</v>
      </c>
      <c r="H108">
        <v>66.970494924</v>
      </c>
      <c r="I108">
        <v>73.343448611</v>
      </c>
      <c r="J108">
        <v>0.0770141466</v>
      </c>
      <c r="K108">
        <v>68.842516253</v>
      </c>
      <c r="L108">
        <v>0.2554211529</v>
      </c>
      <c r="M108">
        <v>0.041</v>
      </c>
      <c r="N108">
        <v>-0.0044</v>
      </c>
      <c r="O108">
        <v>0.0865</v>
      </c>
      <c r="P108">
        <v>1.0418577971</v>
      </c>
      <c r="Q108">
        <v>0.9955648098</v>
      </c>
      <c r="R108">
        <v>1.0903033723</v>
      </c>
      <c r="S108" t="s">
        <v>15</v>
      </c>
      <c r="T108" t="s">
        <v>15</v>
      </c>
      <c r="U108" t="s">
        <v>15</v>
      </c>
      <c r="V108" t="s">
        <v>15</v>
      </c>
      <c r="W108" t="s">
        <v>15</v>
      </c>
      <c r="X108" t="s">
        <v>15</v>
      </c>
      <c r="Y108" t="s">
        <v>15</v>
      </c>
      <c r="Z108" t="s">
        <v>15</v>
      </c>
    </row>
    <row r="109" spans="1:26" ht="15">
      <c r="A109" t="s">
        <v>15</v>
      </c>
      <c r="B109" t="s">
        <v>15</v>
      </c>
      <c r="C109" s="7" t="s">
        <v>108</v>
      </c>
      <c r="D109" t="s">
        <v>24</v>
      </c>
      <c r="E109">
        <v>72800</v>
      </c>
      <c r="F109">
        <v>104779</v>
      </c>
      <c r="G109">
        <v>70.586846673</v>
      </c>
      <c r="H109">
        <v>67.442752445</v>
      </c>
      <c r="I109">
        <v>73.877514522</v>
      </c>
      <c r="J109">
        <v>0.0383564288</v>
      </c>
      <c r="K109">
        <v>69.479571288</v>
      </c>
      <c r="L109">
        <v>0.2575084237</v>
      </c>
      <c r="M109">
        <v>0.0481</v>
      </c>
      <c r="N109">
        <v>0.0026</v>
      </c>
      <c r="O109">
        <v>0.0937</v>
      </c>
      <c r="P109">
        <v>1.0493244922</v>
      </c>
      <c r="Q109">
        <v>1.0025852591</v>
      </c>
      <c r="R109">
        <v>1.0982426481</v>
      </c>
      <c r="S109" t="s">
        <v>15</v>
      </c>
      <c r="T109" t="s">
        <v>15</v>
      </c>
      <c r="U109" t="s">
        <v>15</v>
      </c>
      <c r="V109" t="s">
        <v>15</v>
      </c>
      <c r="W109" t="s">
        <v>15</v>
      </c>
      <c r="X109" t="s">
        <v>15</v>
      </c>
      <c r="Y109" t="s">
        <v>15</v>
      </c>
      <c r="Z109" t="s">
        <v>15</v>
      </c>
    </row>
    <row r="110" spans="1:26" ht="15">
      <c r="A110" t="s">
        <v>15</v>
      </c>
      <c r="B110" t="s">
        <v>15</v>
      </c>
      <c r="C110" s="7" t="s">
        <v>108</v>
      </c>
      <c r="D110" t="s">
        <v>25</v>
      </c>
      <c r="E110">
        <v>74385</v>
      </c>
      <c r="F110">
        <v>103039</v>
      </c>
      <c r="G110">
        <v>73.63842206</v>
      </c>
      <c r="H110">
        <v>70.345818921</v>
      </c>
      <c r="I110">
        <v>77.085138629</v>
      </c>
      <c r="J110">
        <v>0.000106042</v>
      </c>
      <c r="K110">
        <v>72.191112103</v>
      </c>
      <c r="L110">
        <v>0.264692142</v>
      </c>
      <c r="M110">
        <v>0.0905</v>
      </c>
      <c r="N110">
        <v>0.0447</v>
      </c>
      <c r="O110">
        <v>0.1362</v>
      </c>
      <c r="P110">
        <v>1.0946883658</v>
      </c>
      <c r="Q110">
        <v>1.0457414405</v>
      </c>
      <c r="R110">
        <v>1.1459262987</v>
      </c>
      <c r="S110" t="s">
        <v>15</v>
      </c>
      <c r="T110" t="s">
        <v>15</v>
      </c>
      <c r="U110" t="s">
        <v>15</v>
      </c>
      <c r="V110" t="s">
        <v>15</v>
      </c>
      <c r="W110" t="s">
        <v>15</v>
      </c>
      <c r="X110" t="s">
        <v>15</v>
      </c>
      <c r="Y110" t="s">
        <v>15</v>
      </c>
      <c r="Z110" t="s">
        <v>15</v>
      </c>
    </row>
    <row r="111" spans="1:26" ht="15">
      <c r="A111" t="s">
        <v>15</v>
      </c>
      <c r="B111" t="s">
        <v>15</v>
      </c>
      <c r="C111" s="7" t="s">
        <v>108</v>
      </c>
      <c r="D111" t="s">
        <v>26</v>
      </c>
      <c r="E111">
        <v>72247</v>
      </c>
      <c r="F111">
        <v>100151</v>
      </c>
      <c r="G111">
        <v>73.103971259</v>
      </c>
      <c r="H111">
        <v>69.836360925</v>
      </c>
      <c r="I111">
        <v>76.524471538</v>
      </c>
      <c r="J111">
        <v>0.0003632304</v>
      </c>
      <c r="K111">
        <v>72.138071512</v>
      </c>
      <c r="L111">
        <v>0.2683827626</v>
      </c>
      <c r="M111">
        <v>0.0832</v>
      </c>
      <c r="N111">
        <v>0.0375</v>
      </c>
      <c r="O111">
        <v>0.1289</v>
      </c>
      <c r="P111">
        <v>1.0867433684</v>
      </c>
      <c r="Q111">
        <v>1.0381679791</v>
      </c>
      <c r="R111">
        <v>1.1375915772</v>
      </c>
      <c r="S111" t="s">
        <v>15</v>
      </c>
      <c r="T111" t="s">
        <v>15</v>
      </c>
      <c r="U111" t="s">
        <v>15</v>
      </c>
      <c r="V111" t="s">
        <v>15</v>
      </c>
      <c r="W111" t="s">
        <v>15</v>
      </c>
      <c r="X111" t="s">
        <v>15</v>
      </c>
      <c r="Y111" t="s">
        <v>15</v>
      </c>
      <c r="Z111" t="s">
        <v>15</v>
      </c>
    </row>
    <row r="112" spans="1:26" ht="15">
      <c r="A112" t="s">
        <v>15</v>
      </c>
      <c r="B112" t="s">
        <v>15</v>
      </c>
      <c r="C112" s="7" t="s">
        <v>108</v>
      </c>
      <c r="D112" t="s">
        <v>27</v>
      </c>
      <c r="E112">
        <v>565766</v>
      </c>
      <c r="F112">
        <v>854266</v>
      </c>
      <c r="G112">
        <v>67.26884505</v>
      </c>
      <c r="H112" t="s">
        <v>15</v>
      </c>
      <c r="I112" t="s">
        <v>15</v>
      </c>
      <c r="J112" t="s">
        <v>15</v>
      </c>
      <c r="K112">
        <v>66.228317643</v>
      </c>
      <c r="L112">
        <v>0.0880491769</v>
      </c>
      <c r="M112" t="s">
        <v>15</v>
      </c>
      <c r="N112" t="s">
        <v>15</v>
      </c>
      <c r="O112" t="s">
        <v>15</v>
      </c>
      <c r="P112" t="s">
        <v>15</v>
      </c>
      <c r="Q112" t="s">
        <v>15</v>
      </c>
      <c r="R112" t="s">
        <v>15</v>
      </c>
      <c r="S112" t="s">
        <v>15</v>
      </c>
      <c r="T112" t="s">
        <v>15</v>
      </c>
      <c r="U112" t="s">
        <v>15</v>
      </c>
      <c r="V112" t="s">
        <v>15</v>
      </c>
      <c r="W112" t="s">
        <v>15</v>
      </c>
      <c r="X112" t="s">
        <v>15</v>
      </c>
      <c r="Y112" t="s">
        <v>15</v>
      </c>
      <c r="Z112" t="s">
        <v>15</v>
      </c>
    </row>
    <row r="113" spans="1:26" ht="45">
      <c r="A113" t="s">
        <v>15</v>
      </c>
      <c r="B113" t="s">
        <v>15</v>
      </c>
      <c r="C113" s="8" t="s">
        <v>121</v>
      </c>
      <c r="D113" t="s">
        <v>16</v>
      </c>
      <c r="E113">
        <v>5958</v>
      </c>
      <c r="F113">
        <v>6986</v>
      </c>
      <c r="G113">
        <v>71.554101552</v>
      </c>
      <c r="H113">
        <v>67.626376376</v>
      </c>
      <c r="I113">
        <v>75.70994815</v>
      </c>
      <c r="J113">
        <v>0.1857465456</v>
      </c>
      <c r="K113">
        <v>85.284855425</v>
      </c>
      <c r="L113">
        <v>1.1048966788</v>
      </c>
      <c r="M113">
        <v>0.0381</v>
      </c>
      <c r="N113">
        <v>-0.0183</v>
      </c>
      <c r="O113">
        <v>0.0946</v>
      </c>
      <c r="P113">
        <v>1.0388517529</v>
      </c>
      <c r="Q113">
        <v>0.9818274301</v>
      </c>
      <c r="R113">
        <v>1.099188036</v>
      </c>
      <c r="S113" t="s">
        <v>15</v>
      </c>
      <c r="T113" t="s">
        <v>15</v>
      </c>
      <c r="U113" t="s">
        <v>15</v>
      </c>
      <c r="V113" t="s">
        <v>15</v>
      </c>
      <c r="W113" t="s">
        <v>15</v>
      </c>
      <c r="X113" t="s">
        <v>15</v>
      </c>
      <c r="Y113" t="s">
        <v>15</v>
      </c>
      <c r="Z113" t="s">
        <v>15</v>
      </c>
    </row>
    <row r="114" spans="1:26" ht="15">
      <c r="A114" t="s">
        <v>15</v>
      </c>
      <c r="B114" t="s">
        <v>15</v>
      </c>
      <c r="C114" s="7" t="s">
        <v>109</v>
      </c>
      <c r="D114" t="s">
        <v>17</v>
      </c>
      <c r="E114">
        <v>33332</v>
      </c>
      <c r="F114">
        <v>60728</v>
      </c>
      <c r="G114">
        <v>57.540732457</v>
      </c>
      <c r="H114">
        <v>54.938654947</v>
      </c>
      <c r="I114">
        <v>60.266053016</v>
      </c>
      <c r="J114" s="1">
        <v>2.593906E-14</v>
      </c>
      <c r="K114">
        <v>54.887366618</v>
      </c>
      <c r="L114">
        <v>0.300636501</v>
      </c>
      <c r="M114">
        <v>-0.1798</v>
      </c>
      <c r="N114">
        <v>-0.2261</v>
      </c>
      <c r="O114">
        <v>-0.1336</v>
      </c>
      <c r="P114">
        <v>0.8353999209</v>
      </c>
      <c r="Q114">
        <v>0.7976218939</v>
      </c>
      <c r="R114">
        <v>0.874967241</v>
      </c>
      <c r="S114" t="s">
        <v>15</v>
      </c>
      <c r="T114" t="s">
        <v>15</v>
      </c>
      <c r="U114" t="s">
        <v>15</v>
      </c>
      <c r="V114" t="s">
        <v>15</v>
      </c>
      <c r="W114" t="s">
        <v>15</v>
      </c>
      <c r="X114" t="s">
        <v>15</v>
      </c>
      <c r="Y114" t="s">
        <v>15</v>
      </c>
      <c r="Z114" t="s">
        <v>15</v>
      </c>
    </row>
    <row r="115" spans="1:26" ht="15">
      <c r="A115" t="s">
        <v>15</v>
      </c>
      <c r="B115" t="s">
        <v>15</v>
      </c>
      <c r="C115" s="7" t="s">
        <v>109</v>
      </c>
      <c r="D115" t="s">
        <v>18</v>
      </c>
      <c r="E115">
        <v>40934</v>
      </c>
      <c r="F115">
        <v>64741</v>
      </c>
      <c r="G115">
        <v>63.06327822</v>
      </c>
      <c r="H115">
        <v>60.242096306</v>
      </c>
      <c r="I115">
        <v>66.016578169</v>
      </c>
      <c r="J115">
        <v>0.0001586693</v>
      </c>
      <c r="K115">
        <v>63.227321172</v>
      </c>
      <c r="L115">
        <v>0.3125091152</v>
      </c>
      <c r="M115">
        <v>-0.0882</v>
      </c>
      <c r="N115">
        <v>-0.134</v>
      </c>
      <c r="O115">
        <v>-0.0424</v>
      </c>
      <c r="P115">
        <v>0.9155785022</v>
      </c>
      <c r="Q115">
        <v>0.8746194277</v>
      </c>
      <c r="R115">
        <v>0.9584557204</v>
      </c>
      <c r="S115" t="s">
        <v>15</v>
      </c>
      <c r="T115" t="s">
        <v>15</v>
      </c>
      <c r="U115" t="s">
        <v>15</v>
      </c>
      <c r="V115" t="s">
        <v>15</v>
      </c>
      <c r="W115" t="s">
        <v>15</v>
      </c>
      <c r="X115" t="s">
        <v>15</v>
      </c>
      <c r="Y115" t="s">
        <v>15</v>
      </c>
      <c r="Z115" t="s">
        <v>15</v>
      </c>
    </row>
    <row r="116" spans="1:26" ht="15">
      <c r="A116" t="s">
        <v>15</v>
      </c>
      <c r="B116" t="s">
        <v>15</v>
      </c>
      <c r="C116" s="7" t="s">
        <v>109</v>
      </c>
      <c r="D116" t="s">
        <v>19</v>
      </c>
      <c r="E116">
        <v>42097</v>
      </c>
      <c r="F116">
        <v>66072</v>
      </c>
      <c r="G116">
        <v>63.989371961</v>
      </c>
      <c r="H116">
        <v>61.125538918</v>
      </c>
      <c r="I116">
        <v>66.98738034</v>
      </c>
      <c r="J116">
        <v>0.0016248728</v>
      </c>
      <c r="K116">
        <v>63.71382734</v>
      </c>
      <c r="L116">
        <v>0.3105332586</v>
      </c>
      <c r="M116">
        <v>-0.0736</v>
      </c>
      <c r="N116">
        <v>-0.1194</v>
      </c>
      <c r="O116">
        <v>-0.0278</v>
      </c>
      <c r="P116">
        <v>0.9290239104</v>
      </c>
      <c r="Q116">
        <v>0.8874456094</v>
      </c>
      <c r="R116">
        <v>0.972550224</v>
      </c>
      <c r="S116" t="s">
        <v>15</v>
      </c>
      <c r="T116" t="s">
        <v>15</v>
      </c>
      <c r="U116" t="s">
        <v>15</v>
      </c>
      <c r="V116" t="s">
        <v>15</v>
      </c>
      <c r="W116" t="s">
        <v>15</v>
      </c>
      <c r="X116" t="s">
        <v>15</v>
      </c>
      <c r="Y116" t="s">
        <v>15</v>
      </c>
      <c r="Z116" t="s">
        <v>15</v>
      </c>
    </row>
    <row r="117" spans="1:26" ht="15">
      <c r="A117" t="s">
        <v>15</v>
      </c>
      <c r="B117" t="s">
        <v>15</v>
      </c>
      <c r="C117" s="7" t="s">
        <v>109</v>
      </c>
      <c r="D117" t="s">
        <v>20</v>
      </c>
      <c r="E117">
        <v>39460</v>
      </c>
      <c r="F117">
        <v>64023</v>
      </c>
      <c r="G117">
        <v>62.567362253</v>
      </c>
      <c r="H117">
        <v>59.750481696</v>
      </c>
      <c r="I117">
        <v>65.517042007</v>
      </c>
      <c r="J117">
        <v>4.34257E-05</v>
      </c>
      <c r="K117">
        <v>61.634100245</v>
      </c>
      <c r="L117">
        <v>0.3102719534</v>
      </c>
      <c r="M117">
        <v>-0.0961</v>
      </c>
      <c r="N117">
        <v>-0.1422</v>
      </c>
      <c r="O117">
        <v>-0.05</v>
      </c>
      <c r="P117">
        <v>0.9083785911</v>
      </c>
      <c r="Q117">
        <v>0.8674819654</v>
      </c>
      <c r="R117">
        <v>0.9512032499</v>
      </c>
      <c r="S117" t="s">
        <v>15</v>
      </c>
      <c r="T117" t="s">
        <v>15</v>
      </c>
      <c r="U117" t="s">
        <v>15</v>
      </c>
      <c r="V117" t="s">
        <v>15</v>
      </c>
      <c r="W117" t="s">
        <v>15</v>
      </c>
      <c r="X117" t="s">
        <v>15</v>
      </c>
      <c r="Y117" t="s">
        <v>15</v>
      </c>
      <c r="Z117" t="s">
        <v>15</v>
      </c>
    </row>
    <row r="118" spans="1:26" ht="15">
      <c r="A118" t="s">
        <v>15</v>
      </c>
      <c r="B118" t="s">
        <v>15</v>
      </c>
      <c r="C118" s="7" t="s">
        <v>109</v>
      </c>
      <c r="D118" t="s">
        <v>21</v>
      </c>
      <c r="E118">
        <v>45921</v>
      </c>
      <c r="F118">
        <v>66557</v>
      </c>
      <c r="G118">
        <v>70.566767634</v>
      </c>
      <c r="H118">
        <v>67.37574527</v>
      </c>
      <c r="I118">
        <v>73.908921889</v>
      </c>
      <c r="J118">
        <v>0.304933045</v>
      </c>
      <c r="K118">
        <v>68.99499677</v>
      </c>
      <c r="L118">
        <v>0.321967422</v>
      </c>
      <c r="M118">
        <v>0.0242</v>
      </c>
      <c r="N118">
        <v>-0.0221</v>
      </c>
      <c r="O118">
        <v>0.0705</v>
      </c>
      <c r="P118">
        <v>1.0245172347</v>
      </c>
      <c r="Q118">
        <v>0.9781886651</v>
      </c>
      <c r="R118">
        <v>1.0730399991</v>
      </c>
      <c r="S118" t="s">
        <v>15</v>
      </c>
      <c r="T118" t="s">
        <v>15</v>
      </c>
      <c r="U118" t="s">
        <v>15</v>
      </c>
      <c r="V118" t="s">
        <v>15</v>
      </c>
      <c r="W118" t="s">
        <v>15</v>
      </c>
      <c r="X118" t="s">
        <v>15</v>
      </c>
      <c r="Y118" t="s">
        <v>15</v>
      </c>
      <c r="Z118" t="s">
        <v>15</v>
      </c>
    </row>
    <row r="119" spans="1:26" ht="15">
      <c r="A119" t="s">
        <v>15</v>
      </c>
      <c r="B119" t="s">
        <v>15</v>
      </c>
      <c r="C119" s="7" t="s">
        <v>109</v>
      </c>
      <c r="D119" t="s">
        <v>22</v>
      </c>
      <c r="E119">
        <v>72021</v>
      </c>
      <c r="F119">
        <v>108735</v>
      </c>
      <c r="G119">
        <v>67.308018157</v>
      </c>
      <c r="H119">
        <v>64.333466349</v>
      </c>
      <c r="I119">
        <v>70.420102714</v>
      </c>
      <c r="J119">
        <v>0.317371456</v>
      </c>
      <c r="K119">
        <v>66.235342806</v>
      </c>
      <c r="L119">
        <v>0.2468085581</v>
      </c>
      <c r="M119">
        <v>-0.0231</v>
      </c>
      <c r="N119">
        <v>-0.0683</v>
      </c>
      <c r="O119">
        <v>0.0221</v>
      </c>
      <c r="P119">
        <v>0.9772053751</v>
      </c>
      <c r="Q119">
        <v>0.9340196137</v>
      </c>
      <c r="R119">
        <v>1.0223878933</v>
      </c>
      <c r="S119" t="s">
        <v>15</v>
      </c>
      <c r="T119" t="s">
        <v>15</v>
      </c>
      <c r="U119" t="s">
        <v>15</v>
      </c>
      <c r="V119" t="s">
        <v>15</v>
      </c>
      <c r="W119" t="s">
        <v>15</v>
      </c>
      <c r="X119" t="s">
        <v>15</v>
      </c>
      <c r="Y119" t="s">
        <v>15</v>
      </c>
      <c r="Z119" t="s">
        <v>15</v>
      </c>
    </row>
    <row r="120" spans="1:26" ht="15">
      <c r="A120" t="s">
        <v>15</v>
      </c>
      <c r="B120" t="s">
        <v>15</v>
      </c>
      <c r="C120" s="7" t="s">
        <v>109</v>
      </c>
      <c r="D120" t="s">
        <v>23</v>
      </c>
      <c r="E120">
        <v>74876</v>
      </c>
      <c r="F120">
        <v>104646</v>
      </c>
      <c r="G120">
        <v>72.33974389</v>
      </c>
      <c r="H120">
        <v>69.129149476</v>
      </c>
      <c r="I120">
        <v>75.699449302</v>
      </c>
      <c r="J120">
        <v>0.0342548351</v>
      </c>
      <c r="K120">
        <v>71.551707662</v>
      </c>
      <c r="L120">
        <v>0.2614861467</v>
      </c>
      <c r="M120">
        <v>0.049</v>
      </c>
      <c r="N120">
        <v>0.0036</v>
      </c>
      <c r="O120">
        <v>0.0944</v>
      </c>
      <c r="P120">
        <v>1.0502580302</v>
      </c>
      <c r="Q120">
        <v>1.0036453055</v>
      </c>
      <c r="R120">
        <v>1.0990356094</v>
      </c>
      <c r="S120" t="s">
        <v>15</v>
      </c>
      <c r="T120" t="s">
        <v>15</v>
      </c>
      <c r="U120" t="s">
        <v>15</v>
      </c>
      <c r="V120" t="s">
        <v>15</v>
      </c>
      <c r="W120" t="s">
        <v>15</v>
      </c>
      <c r="X120" t="s">
        <v>15</v>
      </c>
      <c r="Y120" t="s">
        <v>15</v>
      </c>
      <c r="Z120" t="s">
        <v>15</v>
      </c>
    </row>
    <row r="121" spans="1:26" ht="15">
      <c r="A121" t="s">
        <v>15</v>
      </c>
      <c r="B121" t="s">
        <v>15</v>
      </c>
      <c r="C121" s="7" t="s">
        <v>109</v>
      </c>
      <c r="D121" t="s">
        <v>24</v>
      </c>
      <c r="E121">
        <v>75568</v>
      </c>
      <c r="F121">
        <v>105157</v>
      </c>
      <c r="G121">
        <v>72.151180485</v>
      </c>
      <c r="H121">
        <v>68.944514149</v>
      </c>
      <c r="I121">
        <v>75.506991523</v>
      </c>
      <c r="J121">
        <v>0.0453348387</v>
      </c>
      <c r="K121">
        <v>71.862072901</v>
      </c>
      <c r="L121">
        <v>0.2614151641</v>
      </c>
      <c r="M121">
        <v>0.0464</v>
      </c>
      <c r="N121">
        <v>0.001</v>
      </c>
      <c r="O121">
        <v>0.0919</v>
      </c>
      <c r="P121">
        <v>1.0475203894</v>
      </c>
      <c r="Q121">
        <v>1.0009646942</v>
      </c>
      <c r="R121">
        <v>1.0962414285</v>
      </c>
      <c r="S121" t="s">
        <v>15</v>
      </c>
      <c r="T121" t="s">
        <v>15</v>
      </c>
      <c r="U121" t="s">
        <v>15</v>
      </c>
      <c r="V121" t="s">
        <v>15</v>
      </c>
      <c r="W121" t="s">
        <v>15</v>
      </c>
      <c r="X121" t="s">
        <v>15</v>
      </c>
      <c r="Y121" t="s">
        <v>15</v>
      </c>
      <c r="Z121" t="s">
        <v>15</v>
      </c>
    </row>
    <row r="122" spans="1:26" ht="15">
      <c r="A122" t="s">
        <v>15</v>
      </c>
      <c r="B122" t="s">
        <v>15</v>
      </c>
      <c r="C122" s="7" t="s">
        <v>109</v>
      </c>
      <c r="D122" t="s">
        <v>25</v>
      </c>
      <c r="E122">
        <v>77225</v>
      </c>
      <c r="F122">
        <v>102832</v>
      </c>
      <c r="G122">
        <v>75.911179406</v>
      </c>
      <c r="H122">
        <v>72.523877807</v>
      </c>
      <c r="I122">
        <v>79.456688377</v>
      </c>
      <c r="J122">
        <v>2.98591E-05</v>
      </c>
      <c r="K122">
        <v>75.098218453</v>
      </c>
      <c r="L122">
        <v>0.2702406494</v>
      </c>
      <c r="M122">
        <v>0.0972</v>
      </c>
      <c r="N122">
        <v>0.0516</v>
      </c>
      <c r="O122">
        <v>0.1429</v>
      </c>
      <c r="P122">
        <v>1.1021095938</v>
      </c>
      <c r="Q122">
        <v>1.0529313618</v>
      </c>
      <c r="R122">
        <v>1.1535847451</v>
      </c>
      <c r="S122" t="s">
        <v>15</v>
      </c>
      <c r="T122" t="s">
        <v>15</v>
      </c>
      <c r="U122" t="s">
        <v>15</v>
      </c>
      <c r="V122" t="s">
        <v>15</v>
      </c>
      <c r="W122" t="s">
        <v>15</v>
      </c>
      <c r="X122" t="s">
        <v>15</v>
      </c>
      <c r="Y122" t="s">
        <v>15</v>
      </c>
      <c r="Z122" t="s">
        <v>15</v>
      </c>
    </row>
    <row r="123" spans="1:26" ht="15">
      <c r="A123" t="s">
        <v>15</v>
      </c>
      <c r="B123" t="s">
        <v>15</v>
      </c>
      <c r="C123" s="7" t="s">
        <v>109</v>
      </c>
      <c r="D123" t="s">
        <v>26</v>
      </c>
      <c r="E123">
        <v>74531</v>
      </c>
      <c r="F123">
        <v>99952</v>
      </c>
      <c r="G123">
        <v>75.06730644</v>
      </c>
      <c r="H123">
        <v>71.718792943</v>
      </c>
      <c r="I123">
        <v>78.572160307</v>
      </c>
      <c r="J123">
        <v>0.0002191623</v>
      </c>
      <c r="K123">
        <v>74.56679206</v>
      </c>
      <c r="L123">
        <v>0.2731347677</v>
      </c>
      <c r="M123">
        <v>0.086</v>
      </c>
      <c r="N123">
        <v>0.0404</v>
      </c>
      <c r="O123">
        <v>0.1317</v>
      </c>
      <c r="P123">
        <v>1.0898579004</v>
      </c>
      <c r="Q123">
        <v>1.04124281</v>
      </c>
      <c r="R123">
        <v>1.1407428043</v>
      </c>
      <c r="S123" t="s">
        <v>15</v>
      </c>
      <c r="T123" t="s">
        <v>15</v>
      </c>
      <c r="U123" t="s">
        <v>15</v>
      </c>
      <c r="V123" t="s">
        <v>15</v>
      </c>
      <c r="W123" t="s">
        <v>15</v>
      </c>
      <c r="X123" t="s">
        <v>15</v>
      </c>
      <c r="Y123" t="s">
        <v>15</v>
      </c>
      <c r="Z123" t="s">
        <v>15</v>
      </c>
    </row>
    <row r="124" spans="1:26" ht="15">
      <c r="A124" t="s">
        <v>15</v>
      </c>
      <c r="B124" t="s">
        <v>15</v>
      </c>
      <c r="C124" s="7" t="s">
        <v>109</v>
      </c>
      <c r="D124" t="s">
        <v>27</v>
      </c>
      <c r="E124">
        <v>581923</v>
      </c>
      <c r="F124">
        <v>850429</v>
      </c>
      <c r="G124">
        <v>68.878067876</v>
      </c>
      <c r="H124" t="s">
        <v>15</v>
      </c>
      <c r="I124" t="s">
        <v>15</v>
      </c>
      <c r="J124" t="s">
        <v>15</v>
      </c>
      <c r="K124">
        <v>68.426993905</v>
      </c>
      <c r="L124">
        <v>0.0897004661</v>
      </c>
      <c r="M124" t="s">
        <v>15</v>
      </c>
      <c r="N124" t="s">
        <v>15</v>
      </c>
      <c r="O124" t="s">
        <v>15</v>
      </c>
      <c r="P124" t="s">
        <v>15</v>
      </c>
      <c r="Q124" t="s">
        <v>15</v>
      </c>
      <c r="R124" t="s">
        <v>15</v>
      </c>
      <c r="S124" t="s">
        <v>15</v>
      </c>
      <c r="T124" t="s">
        <v>15</v>
      </c>
      <c r="U124" t="s">
        <v>15</v>
      </c>
      <c r="V124" t="s">
        <v>15</v>
      </c>
      <c r="W124" t="s">
        <v>15</v>
      </c>
      <c r="X124" t="s">
        <v>15</v>
      </c>
      <c r="Y124" t="s">
        <v>15</v>
      </c>
      <c r="Z124" t="s">
        <v>15</v>
      </c>
    </row>
    <row r="125" spans="1:26" ht="45">
      <c r="A125" t="s">
        <v>15</v>
      </c>
      <c r="B125" t="s">
        <v>15</v>
      </c>
      <c r="C125" s="8" t="s">
        <v>122</v>
      </c>
      <c r="D125" t="s">
        <v>16</v>
      </c>
      <c r="E125">
        <v>6891</v>
      </c>
      <c r="F125">
        <v>8734</v>
      </c>
      <c r="G125">
        <v>71.003085629</v>
      </c>
      <c r="H125">
        <v>67.381178874</v>
      </c>
      <c r="I125">
        <v>74.819678923</v>
      </c>
      <c r="J125">
        <v>0.2831127942</v>
      </c>
      <c r="K125">
        <v>78.898557362</v>
      </c>
      <c r="L125">
        <v>0.9504470726</v>
      </c>
      <c r="M125">
        <v>0.0287</v>
      </c>
      <c r="N125">
        <v>-0.0237</v>
      </c>
      <c r="O125">
        <v>0.081</v>
      </c>
      <c r="P125">
        <v>1.0290881002</v>
      </c>
      <c r="Q125">
        <v>0.9765937458</v>
      </c>
      <c r="R125">
        <v>1.0844041574</v>
      </c>
      <c r="S125" t="s">
        <v>15</v>
      </c>
      <c r="T125" t="s">
        <v>15</v>
      </c>
      <c r="U125" t="s">
        <v>15</v>
      </c>
      <c r="V125" t="s">
        <v>15</v>
      </c>
      <c r="W125" t="s">
        <v>15</v>
      </c>
      <c r="X125" t="s">
        <v>15</v>
      </c>
      <c r="Y125" t="s">
        <v>15</v>
      </c>
      <c r="Z125" t="s">
        <v>15</v>
      </c>
    </row>
    <row r="126" spans="1:26" ht="15">
      <c r="A126" t="s">
        <v>15</v>
      </c>
      <c r="B126" t="s">
        <v>15</v>
      </c>
      <c r="C126" s="7" t="s">
        <v>110</v>
      </c>
      <c r="D126" t="s">
        <v>17</v>
      </c>
      <c r="E126">
        <v>31818</v>
      </c>
      <c r="F126">
        <v>59286</v>
      </c>
      <c r="G126">
        <v>55.881860432</v>
      </c>
      <c r="H126">
        <v>53.355059989</v>
      </c>
      <c r="I126">
        <v>58.528325636</v>
      </c>
      <c r="J126" s="1">
        <v>4.276132E-19</v>
      </c>
      <c r="K126">
        <v>53.668657019</v>
      </c>
      <c r="L126">
        <v>0.3008737431</v>
      </c>
      <c r="M126">
        <v>-0.2108</v>
      </c>
      <c r="N126">
        <v>-0.2571</v>
      </c>
      <c r="O126">
        <v>-0.1645</v>
      </c>
      <c r="P126">
        <v>0.8099275839</v>
      </c>
      <c r="Q126">
        <v>0.773305228</v>
      </c>
      <c r="R126">
        <v>0.8482843091</v>
      </c>
      <c r="S126" t="s">
        <v>15</v>
      </c>
      <c r="T126" t="s">
        <v>15</v>
      </c>
      <c r="U126" t="s">
        <v>15</v>
      </c>
      <c r="V126" t="s">
        <v>15</v>
      </c>
      <c r="W126" t="s">
        <v>15</v>
      </c>
      <c r="X126" t="s">
        <v>15</v>
      </c>
      <c r="Y126" t="s">
        <v>15</v>
      </c>
      <c r="Z126" t="s">
        <v>15</v>
      </c>
    </row>
    <row r="127" spans="1:26" ht="15">
      <c r="A127" t="s">
        <v>15</v>
      </c>
      <c r="B127" t="s">
        <v>15</v>
      </c>
      <c r="C127" s="7" t="s">
        <v>110</v>
      </c>
      <c r="D127" t="s">
        <v>18</v>
      </c>
      <c r="E127">
        <v>37514</v>
      </c>
      <c r="F127">
        <v>61275</v>
      </c>
      <c r="G127">
        <v>60.908727634</v>
      </c>
      <c r="H127">
        <v>58.174119181</v>
      </c>
      <c r="I127">
        <v>63.771882656</v>
      </c>
      <c r="J127" s="1">
        <v>1.0405182E-07</v>
      </c>
      <c r="K127">
        <v>61.222358221</v>
      </c>
      <c r="L127">
        <v>0.3160919001</v>
      </c>
      <c r="M127">
        <v>-0.1247</v>
      </c>
      <c r="N127">
        <v>-0.1706</v>
      </c>
      <c r="O127">
        <v>-0.0787</v>
      </c>
      <c r="P127">
        <v>0.882784829</v>
      </c>
      <c r="Q127">
        <v>0.8431505935</v>
      </c>
      <c r="R127">
        <v>0.9242821631</v>
      </c>
      <c r="S127" t="s">
        <v>15</v>
      </c>
      <c r="T127" t="s">
        <v>15</v>
      </c>
      <c r="U127" t="s">
        <v>15</v>
      </c>
      <c r="V127" t="s">
        <v>15</v>
      </c>
      <c r="W127" t="s">
        <v>15</v>
      </c>
      <c r="X127" t="s">
        <v>15</v>
      </c>
      <c r="Y127" t="s">
        <v>15</v>
      </c>
      <c r="Z127" t="s">
        <v>15</v>
      </c>
    </row>
    <row r="128" spans="1:26" ht="15">
      <c r="A128" t="s">
        <v>15</v>
      </c>
      <c r="B128" t="s">
        <v>15</v>
      </c>
      <c r="C128" s="7" t="s">
        <v>110</v>
      </c>
      <c r="D128" t="s">
        <v>19</v>
      </c>
      <c r="E128">
        <v>41271</v>
      </c>
      <c r="F128">
        <v>65434</v>
      </c>
      <c r="G128">
        <v>62.85592166</v>
      </c>
      <c r="H128">
        <v>60.041328927</v>
      </c>
      <c r="I128">
        <v>65.802455714</v>
      </c>
      <c r="J128">
        <v>6.6753E-05</v>
      </c>
      <c r="K128">
        <v>63.072714491</v>
      </c>
      <c r="L128">
        <v>0.3104695601</v>
      </c>
      <c r="M128">
        <v>-0.0932</v>
      </c>
      <c r="N128">
        <v>-0.139</v>
      </c>
      <c r="O128">
        <v>-0.0474</v>
      </c>
      <c r="P128">
        <v>0.9110066195</v>
      </c>
      <c r="Q128">
        <v>0.8702131263</v>
      </c>
      <c r="R128">
        <v>0.9537124132</v>
      </c>
      <c r="S128" t="s">
        <v>15</v>
      </c>
      <c r="T128" t="s">
        <v>15</v>
      </c>
      <c r="U128" t="s">
        <v>15</v>
      </c>
      <c r="V128" t="s">
        <v>15</v>
      </c>
      <c r="W128" t="s">
        <v>15</v>
      </c>
      <c r="X128" t="s">
        <v>15</v>
      </c>
      <c r="Y128" t="s">
        <v>15</v>
      </c>
      <c r="Z128" t="s">
        <v>15</v>
      </c>
    </row>
    <row r="129" spans="1:26" ht="15">
      <c r="A129" t="s">
        <v>15</v>
      </c>
      <c r="B129" t="s">
        <v>15</v>
      </c>
      <c r="C129" s="7" t="s">
        <v>110</v>
      </c>
      <c r="D129" t="s">
        <v>20</v>
      </c>
      <c r="E129">
        <v>45443</v>
      </c>
      <c r="F129">
        <v>66344</v>
      </c>
      <c r="G129">
        <v>69.133545294</v>
      </c>
      <c r="H129">
        <v>66.03256679</v>
      </c>
      <c r="I129">
        <v>72.380149936</v>
      </c>
      <c r="J129">
        <v>0.9322764533</v>
      </c>
      <c r="K129">
        <v>68.49602074</v>
      </c>
      <c r="L129">
        <v>0.3213156248</v>
      </c>
      <c r="M129">
        <v>0.002</v>
      </c>
      <c r="N129">
        <v>-0.0439</v>
      </c>
      <c r="O129">
        <v>0.0479</v>
      </c>
      <c r="P129">
        <v>1.0019917889</v>
      </c>
      <c r="Q129">
        <v>0.9570475439</v>
      </c>
      <c r="R129">
        <v>1.0490466764</v>
      </c>
      <c r="S129" t="s">
        <v>15</v>
      </c>
      <c r="T129" t="s">
        <v>15</v>
      </c>
      <c r="U129" t="s">
        <v>15</v>
      </c>
      <c r="V129" t="s">
        <v>15</v>
      </c>
      <c r="W129" t="s">
        <v>15</v>
      </c>
      <c r="X129" t="s">
        <v>15</v>
      </c>
      <c r="Y129" t="s">
        <v>15</v>
      </c>
      <c r="Z129" t="s">
        <v>15</v>
      </c>
    </row>
    <row r="130" spans="1:26" ht="15">
      <c r="A130" t="s">
        <v>15</v>
      </c>
      <c r="B130" t="s">
        <v>15</v>
      </c>
      <c r="C130" s="7" t="s">
        <v>110</v>
      </c>
      <c r="D130" t="s">
        <v>21</v>
      </c>
      <c r="E130">
        <v>44277</v>
      </c>
      <c r="F130">
        <v>65485</v>
      </c>
      <c r="G130">
        <v>69.183236526</v>
      </c>
      <c r="H130">
        <v>66.050459515</v>
      </c>
      <c r="I130">
        <v>72.464601327</v>
      </c>
      <c r="J130">
        <v>0.908801618</v>
      </c>
      <c r="K130">
        <v>67.613957395</v>
      </c>
      <c r="L130">
        <v>0.3213270315</v>
      </c>
      <c r="M130">
        <v>0.0027</v>
      </c>
      <c r="N130">
        <v>-0.0436</v>
      </c>
      <c r="O130">
        <v>0.049</v>
      </c>
      <c r="P130">
        <v>1.0027119922</v>
      </c>
      <c r="Q130">
        <v>0.9573068734</v>
      </c>
      <c r="R130">
        <v>1.0502706784</v>
      </c>
      <c r="S130" t="s">
        <v>15</v>
      </c>
      <c r="T130" t="s">
        <v>15</v>
      </c>
      <c r="U130" t="s">
        <v>15</v>
      </c>
      <c r="V130" t="s">
        <v>15</v>
      </c>
      <c r="W130" t="s">
        <v>15</v>
      </c>
      <c r="X130" t="s">
        <v>15</v>
      </c>
      <c r="Y130" t="s">
        <v>15</v>
      </c>
      <c r="Z130" t="s">
        <v>15</v>
      </c>
    </row>
    <row r="131" spans="1:26" ht="15">
      <c r="A131" t="s">
        <v>15</v>
      </c>
      <c r="B131" t="s">
        <v>15</v>
      </c>
      <c r="C131" s="7" t="s">
        <v>110</v>
      </c>
      <c r="D131" t="s">
        <v>22</v>
      </c>
      <c r="E131">
        <v>72921</v>
      </c>
      <c r="F131">
        <v>109366</v>
      </c>
      <c r="G131">
        <v>67.516321475</v>
      </c>
      <c r="H131">
        <v>64.535105102</v>
      </c>
      <c r="I131">
        <v>70.635255933</v>
      </c>
      <c r="J131">
        <v>0.346725385</v>
      </c>
      <c r="K131">
        <v>66.676115063</v>
      </c>
      <c r="L131">
        <v>0.2469130133</v>
      </c>
      <c r="M131">
        <v>-0.0217</v>
      </c>
      <c r="N131">
        <v>-0.0668</v>
      </c>
      <c r="O131">
        <v>0.0235</v>
      </c>
      <c r="P131">
        <v>0.9785524444</v>
      </c>
      <c r="Q131">
        <v>0.93534398</v>
      </c>
      <c r="R131">
        <v>1.0237569353</v>
      </c>
      <c r="S131" t="s">
        <v>15</v>
      </c>
      <c r="T131" t="s">
        <v>15</v>
      </c>
      <c r="U131" t="s">
        <v>15</v>
      </c>
      <c r="V131" t="s">
        <v>15</v>
      </c>
      <c r="W131" t="s">
        <v>15</v>
      </c>
      <c r="X131" t="s">
        <v>15</v>
      </c>
      <c r="Y131" t="s">
        <v>15</v>
      </c>
      <c r="Z131" t="s">
        <v>15</v>
      </c>
    </row>
    <row r="132" spans="1:26" ht="15">
      <c r="A132" t="s">
        <v>15</v>
      </c>
      <c r="B132" t="s">
        <v>15</v>
      </c>
      <c r="C132" s="7" t="s">
        <v>110</v>
      </c>
      <c r="D132" t="s">
        <v>23</v>
      </c>
      <c r="E132">
        <v>75950</v>
      </c>
      <c r="F132">
        <v>105340</v>
      </c>
      <c r="G132">
        <v>72.448755446</v>
      </c>
      <c r="H132">
        <v>69.233828718</v>
      </c>
      <c r="I132">
        <v>75.8129698</v>
      </c>
      <c r="J132">
        <v>0.0349897928</v>
      </c>
      <c r="K132">
        <v>72.099867097</v>
      </c>
      <c r="L132">
        <v>0.2616197794</v>
      </c>
      <c r="M132">
        <v>0.0488</v>
      </c>
      <c r="N132">
        <v>0.0034</v>
      </c>
      <c r="O132">
        <v>0.0942</v>
      </c>
      <c r="P132">
        <v>1.0500410151</v>
      </c>
      <c r="Q132">
        <v>1.0034452536</v>
      </c>
      <c r="R132">
        <v>1.098800487</v>
      </c>
      <c r="S132" t="s">
        <v>15</v>
      </c>
      <c r="T132" t="s">
        <v>15</v>
      </c>
      <c r="U132" t="s">
        <v>15</v>
      </c>
      <c r="V132" t="s">
        <v>15</v>
      </c>
      <c r="W132" t="s">
        <v>15</v>
      </c>
      <c r="X132" t="s">
        <v>15</v>
      </c>
      <c r="Y132" t="s">
        <v>15</v>
      </c>
      <c r="Z132" t="s">
        <v>15</v>
      </c>
    </row>
    <row r="133" spans="1:26" ht="15">
      <c r="A133" t="s">
        <v>15</v>
      </c>
      <c r="B133" t="s">
        <v>15</v>
      </c>
      <c r="C133" s="7" t="s">
        <v>110</v>
      </c>
      <c r="D133" t="s">
        <v>24</v>
      </c>
      <c r="E133">
        <v>77599</v>
      </c>
      <c r="F133">
        <v>105719</v>
      </c>
      <c r="G133">
        <v>73.618582765</v>
      </c>
      <c r="H133">
        <v>70.351929114</v>
      </c>
      <c r="I133">
        <v>77.036917063</v>
      </c>
      <c r="J133">
        <v>0.0051054362</v>
      </c>
      <c r="K133">
        <v>73.401186163</v>
      </c>
      <c r="L133">
        <v>0.2634966001</v>
      </c>
      <c r="M133">
        <v>0.0648</v>
      </c>
      <c r="N133">
        <v>0.0195</v>
      </c>
      <c r="O133">
        <v>0.1102</v>
      </c>
      <c r="P133">
        <v>1.0669959877</v>
      </c>
      <c r="Q133">
        <v>1.0196505185</v>
      </c>
      <c r="R133">
        <v>1.1165398507</v>
      </c>
      <c r="S133" t="s">
        <v>15</v>
      </c>
      <c r="T133" t="s">
        <v>15</v>
      </c>
      <c r="U133" t="s">
        <v>15</v>
      </c>
      <c r="V133" t="s">
        <v>15</v>
      </c>
      <c r="W133" t="s">
        <v>15</v>
      </c>
      <c r="X133" t="s">
        <v>15</v>
      </c>
      <c r="Y133" t="s">
        <v>15</v>
      </c>
      <c r="Z133" t="s">
        <v>15</v>
      </c>
    </row>
    <row r="134" spans="1:26" ht="15">
      <c r="A134" t="s">
        <v>15</v>
      </c>
      <c r="B134" t="s">
        <v>15</v>
      </c>
      <c r="C134" s="7" t="s">
        <v>110</v>
      </c>
      <c r="D134" t="s">
        <v>25</v>
      </c>
      <c r="E134">
        <v>78088</v>
      </c>
      <c r="F134">
        <v>104415</v>
      </c>
      <c r="G134">
        <v>75.15257469</v>
      </c>
      <c r="H134">
        <v>71.798598724</v>
      </c>
      <c r="I134">
        <v>78.663227179</v>
      </c>
      <c r="J134">
        <v>0.0002433214</v>
      </c>
      <c r="K134">
        <v>74.786189724</v>
      </c>
      <c r="L134">
        <v>0.2676265879</v>
      </c>
      <c r="M134">
        <v>0.0855</v>
      </c>
      <c r="N134">
        <v>0.0398</v>
      </c>
      <c r="O134">
        <v>0.1311</v>
      </c>
      <c r="P134">
        <v>1.0892290051</v>
      </c>
      <c r="Q134">
        <v>1.0406179239</v>
      </c>
      <c r="R134">
        <v>1.1401108881</v>
      </c>
      <c r="S134" t="s">
        <v>15</v>
      </c>
      <c r="T134" t="s">
        <v>15</v>
      </c>
      <c r="U134" t="s">
        <v>15</v>
      </c>
      <c r="V134" t="s">
        <v>15</v>
      </c>
      <c r="W134" t="s">
        <v>15</v>
      </c>
      <c r="X134" t="s">
        <v>15</v>
      </c>
      <c r="Y134" t="s">
        <v>15</v>
      </c>
      <c r="Z134" t="s">
        <v>15</v>
      </c>
    </row>
    <row r="135" spans="1:26" ht="15">
      <c r="A135" t="s">
        <v>15</v>
      </c>
      <c r="B135" t="s">
        <v>15</v>
      </c>
      <c r="C135" s="7" t="s">
        <v>110</v>
      </c>
      <c r="D135" t="s">
        <v>26</v>
      </c>
      <c r="E135">
        <v>75290</v>
      </c>
      <c r="F135">
        <v>101693</v>
      </c>
      <c r="G135">
        <v>74.197572303</v>
      </c>
      <c r="H135">
        <v>70.894480972</v>
      </c>
      <c r="I135">
        <v>77.654560131</v>
      </c>
      <c r="J135">
        <v>0.001759086</v>
      </c>
      <c r="K135">
        <v>74.036561022</v>
      </c>
      <c r="L135">
        <v>0.2698221442</v>
      </c>
      <c r="M135">
        <v>0.0727</v>
      </c>
      <c r="N135">
        <v>0.0271</v>
      </c>
      <c r="O135">
        <v>0.1182</v>
      </c>
      <c r="P135">
        <v>1.0753876123</v>
      </c>
      <c r="Q135">
        <v>1.0275140312</v>
      </c>
      <c r="R135">
        <v>1.125491703</v>
      </c>
      <c r="S135" t="s">
        <v>15</v>
      </c>
      <c r="T135" t="s">
        <v>15</v>
      </c>
      <c r="U135" t="s">
        <v>15</v>
      </c>
      <c r="V135" t="s">
        <v>15</v>
      </c>
      <c r="W135" t="s">
        <v>15</v>
      </c>
      <c r="X135" t="s">
        <v>15</v>
      </c>
      <c r="Y135" t="s">
        <v>15</v>
      </c>
      <c r="Z135" t="s">
        <v>15</v>
      </c>
    </row>
    <row r="136" spans="1:26" ht="15">
      <c r="A136" t="s">
        <v>15</v>
      </c>
      <c r="B136" t="s">
        <v>15</v>
      </c>
      <c r="C136" s="7" t="s">
        <v>110</v>
      </c>
      <c r="D136" t="s">
        <v>27</v>
      </c>
      <c r="E136">
        <v>587062</v>
      </c>
      <c r="F136">
        <v>853091</v>
      </c>
      <c r="G136">
        <v>68.996119587</v>
      </c>
      <c r="H136" t="s">
        <v>15</v>
      </c>
      <c r="I136" t="s">
        <v>15</v>
      </c>
      <c r="J136" t="s">
        <v>15</v>
      </c>
      <c r="K136">
        <v>68.815870757</v>
      </c>
      <c r="L136">
        <v>0.0898145348</v>
      </c>
      <c r="M136" t="s">
        <v>15</v>
      </c>
      <c r="N136" t="s">
        <v>15</v>
      </c>
      <c r="O136" t="s">
        <v>15</v>
      </c>
      <c r="P136" t="s">
        <v>15</v>
      </c>
      <c r="Q136" t="s">
        <v>15</v>
      </c>
      <c r="R136" t="s">
        <v>15</v>
      </c>
      <c r="S136" t="s">
        <v>15</v>
      </c>
      <c r="T136" t="s">
        <v>15</v>
      </c>
      <c r="U136" t="s">
        <v>15</v>
      </c>
      <c r="V136" t="s">
        <v>15</v>
      </c>
      <c r="W136" t="s">
        <v>15</v>
      </c>
      <c r="X136" t="s">
        <v>15</v>
      </c>
      <c r="Y136" t="s">
        <v>15</v>
      </c>
      <c r="Z136" t="s">
        <v>15</v>
      </c>
    </row>
    <row r="137" spans="1:26" ht="45">
      <c r="A137" t="s">
        <v>15</v>
      </c>
      <c r="B137" t="s">
        <v>15</v>
      </c>
      <c r="C137" s="8" t="s">
        <v>123</v>
      </c>
      <c r="D137" t="s">
        <v>16</v>
      </c>
      <c r="E137">
        <v>6900</v>
      </c>
      <c r="F137">
        <v>8399</v>
      </c>
      <c r="G137">
        <v>73.003496452</v>
      </c>
      <c r="H137">
        <v>69.25769086</v>
      </c>
      <c r="I137">
        <v>76.951894121</v>
      </c>
      <c r="J137">
        <v>0.0786112887</v>
      </c>
      <c r="K137">
        <v>82.152637219</v>
      </c>
      <c r="L137">
        <v>0.9890015315</v>
      </c>
      <c r="M137">
        <v>0.0473</v>
      </c>
      <c r="N137">
        <v>-0.0054</v>
      </c>
      <c r="O137">
        <v>0.0999</v>
      </c>
      <c r="P137">
        <v>1.048401873</v>
      </c>
      <c r="Q137">
        <v>0.9946084276</v>
      </c>
      <c r="R137">
        <v>1.1051047395</v>
      </c>
      <c r="S137" t="s">
        <v>15</v>
      </c>
      <c r="T137" t="s">
        <v>15</v>
      </c>
      <c r="U137" t="s">
        <v>15</v>
      </c>
      <c r="V137" t="s">
        <v>15</v>
      </c>
      <c r="W137" t="s">
        <v>15</v>
      </c>
      <c r="X137" t="s">
        <v>15</v>
      </c>
      <c r="Y137" t="s">
        <v>15</v>
      </c>
      <c r="Z137" t="s">
        <v>15</v>
      </c>
    </row>
    <row r="138" spans="1:26" ht="15">
      <c r="A138" t="s">
        <v>15</v>
      </c>
      <c r="B138" t="s">
        <v>15</v>
      </c>
      <c r="C138" s="7" t="s">
        <v>111</v>
      </c>
      <c r="D138" t="s">
        <v>17</v>
      </c>
      <c r="E138">
        <v>32357</v>
      </c>
      <c r="F138">
        <v>57094</v>
      </c>
      <c r="G138">
        <v>58.300820085</v>
      </c>
      <c r="H138">
        <v>55.668739071</v>
      </c>
      <c r="I138">
        <v>61.05734887</v>
      </c>
      <c r="J138" s="1">
        <v>4.851404E-14</v>
      </c>
      <c r="K138">
        <v>56.673205591</v>
      </c>
      <c r="L138">
        <v>0.3150602794</v>
      </c>
      <c r="M138">
        <v>-0.1776</v>
      </c>
      <c r="N138">
        <v>-0.2238</v>
      </c>
      <c r="O138">
        <v>-0.1314</v>
      </c>
      <c r="P138">
        <v>0.8372570075</v>
      </c>
      <c r="Q138">
        <v>0.7994577403</v>
      </c>
      <c r="R138">
        <v>0.8768434668</v>
      </c>
      <c r="S138" t="s">
        <v>15</v>
      </c>
      <c r="T138" t="s">
        <v>15</v>
      </c>
      <c r="U138" t="s">
        <v>15</v>
      </c>
      <c r="V138" t="s">
        <v>15</v>
      </c>
      <c r="W138" t="s">
        <v>15</v>
      </c>
      <c r="X138" t="s">
        <v>15</v>
      </c>
      <c r="Y138" t="s">
        <v>15</v>
      </c>
      <c r="Z138" t="s">
        <v>15</v>
      </c>
    </row>
    <row r="139" spans="1:26" ht="15">
      <c r="A139" t="s">
        <v>15</v>
      </c>
      <c r="B139" t="s">
        <v>15</v>
      </c>
      <c r="C139" s="7" t="s">
        <v>111</v>
      </c>
      <c r="D139" t="s">
        <v>18</v>
      </c>
      <c r="E139">
        <v>38114</v>
      </c>
      <c r="F139">
        <v>60281</v>
      </c>
      <c r="G139">
        <v>62.604527375</v>
      </c>
      <c r="H139">
        <v>59.797211788</v>
      </c>
      <c r="I139">
        <v>65.543638754</v>
      </c>
      <c r="J139" s="1">
        <v>5.4779102E-06</v>
      </c>
      <c r="K139">
        <v>63.22721919</v>
      </c>
      <c r="L139">
        <v>0.3238633595</v>
      </c>
      <c r="M139">
        <v>-0.1064</v>
      </c>
      <c r="N139">
        <v>-0.1523</v>
      </c>
      <c r="O139">
        <v>-0.0605</v>
      </c>
      <c r="P139">
        <v>0.8990624689</v>
      </c>
      <c r="Q139">
        <v>0.8587466613</v>
      </c>
      <c r="R139">
        <v>0.9412709935</v>
      </c>
      <c r="S139" t="s">
        <v>15</v>
      </c>
      <c r="T139" t="s">
        <v>15</v>
      </c>
      <c r="U139" t="s">
        <v>15</v>
      </c>
      <c r="V139" t="s">
        <v>15</v>
      </c>
      <c r="W139" t="s">
        <v>15</v>
      </c>
      <c r="X139" t="s">
        <v>15</v>
      </c>
      <c r="Y139" t="s">
        <v>15</v>
      </c>
      <c r="Z139" t="s">
        <v>15</v>
      </c>
    </row>
    <row r="140" spans="1:26" ht="15">
      <c r="A140" t="s">
        <v>15</v>
      </c>
      <c r="B140" t="s">
        <v>15</v>
      </c>
      <c r="C140" s="7" t="s">
        <v>111</v>
      </c>
      <c r="D140" t="s">
        <v>19</v>
      </c>
      <c r="E140">
        <v>42677</v>
      </c>
      <c r="F140">
        <v>64610</v>
      </c>
      <c r="G140">
        <v>65.418458513</v>
      </c>
      <c r="H140">
        <v>62.493482184</v>
      </c>
      <c r="I140">
        <v>68.480336904</v>
      </c>
      <c r="J140">
        <v>0.0074672024</v>
      </c>
      <c r="K140">
        <v>66.053242532</v>
      </c>
      <c r="L140">
        <v>0.3197401692</v>
      </c>
      <c r="M140">
        <v>-0.0624</v>
      </c>
      <c r="N140">
        <v>-0.1082</v>
      </c>
      <c r="O140">
        <v>-0.0167</v>
      </c>
      <c r="P140">
        <v>0.9394732824</v>
      </c>
      <c r="Q140">
        <v>0.897467751</v>
      </c>
      <c r="R140">
        <v>0.9834448617</v>
      </c>
      <c r="S140" t="s">
        <v>15</v>
      </c>
      <c r="T140" t="s">
        <v>15</v>
      </c>
      <c r="U140" t="s">
        <v>15</v>
      </c>
      <c r="V140" t="s">
        <v>15</v>
      </c>
      <c r="W140" t="s">
        <v>15</v>
      </c>
      <c r="X140" t="s">
        <v>15</v>
      </c>
      <c r="Y140" t="s">
        <v>15</v>
      </c>
      <c r="Z140" t="s">
        <v>15</v>
      </c>
    </row>
    <row r="141" spans="1:26" ht="15">
      <c r="A141" t="s">
        <v>15</v>
      </c>
      <c r="B141" t="s">
        <v>15</v>
      </c>
      <c r="C141" s="7" t="s">
        <v>111</v>
      </c>
      <c r="D141" t="s">
        <v>20</v>
      </c>
      <c r="E141">
        <v>44833</v>
      </c>
      <c r="F141">
        <v>64363</v>
      </c>
      <c r="G141">
        <v>69.758981914</v>
      </c>
      <c r="H141">
        <v>66.62859414</v>
      </c>
      <c r="I141">
        <v>73.036443595</v>
      </c>
      <c r="J141">
        <v>0.9385524037</v>
      </c>
      <c r="K141">
        <v>69.656479654</v>
      </c>
      <c r="L141">
        <v>0.3289747925</v>
      </c>
      <c r="M141">
        <v>0.0018</v>
      </c>
      <c r="N141">
        <v>-0.0441</v>
      </c>
      <c r="O141">
        <v>0.0477</v>
      </c>
      <c r="P141">
        <v>1.0018074593</v>
      </c>
      <c r="Q141">
        <v>0.9568520179</v>
      </c>
      <c r="R141">
        <v>1.0488750263</v>
      </c>
      <c r="S141" t="s">
        <v>15</v>
      </c>
      <c r="T141" t="s">
        <v>15</v>
      </c>
      <c r="U141" t="s">
        <v>15</v>
      </c>
      <c r="V141" t="s">
        <v>15</v>
      </c>
      <c r="W141" t="s">
        <v>15</v>
      </c>
      <c r="X141" t="s">
        <v>15</v>
      </c>
      <c r="Y141" t="s">
        <v>15</v>
      </c>
      <c r="Z141" t="s">
        <v>15</v>
      </c>
    </row>
    <row r="142" spans="1:26" ht="15">
      <c r="A142" t="s">
        <v>15</v>
      </c>
      <c r="B142" t="s">
        <v>15</v>
      </c>
      <c r="C142" s="7" t="s">
        <v>111</v>
      </c>
      <c r="D142" t="s">
        <v>21</v>
      </c>
      <c r="E142">
        <v>44685</v>
      </c>
      <c r="F142">
        <v>65075</v>
      </c>
      <c r="G142">
        <v>70.003543389</v>
      </c>
      <c r="H142">
        <v>66.837067961</v>
      </c>
      <c r="I142">
        <v>73.320033876</v>
      </c>
      <c r="J142">
        <v>0.8222517296</v>
      </c>
      <c r="K142">
        <v>68.666922781</v>
      </c>
      <c r="L142">
        <v>0.3248379076</v>
      </c>
      <c r="M142">
        <v>0.0053</v>
      </c>
      <c r="N142">
        <v>-0.041</v>
      </c>
      <c r="O142">
        <v>0.0516</v>
      </c>
      <c r="P142">
        <v>1.0053196021</v>
      </c>
      <c r="Q142">
        <v>0.9598459066</v>
      </c>
      <c r="R142">
        <v>1.0529476612</v>
      </c>
      <c r="S142" t="s">
        <v>15</v>
      </c>
      <c r="T142" t="s">
        <v>15</v>
      </c>
      <c r="U142" t="s">
        <v>15</v>
      </c>
      <c r="V142" t="s">
        <v>15</v>
      </c>
      <c r="W142" t="s">
        <v>15</v>
      </c>
      <c r="X142" t="s">
        <v>15</v>
      </c>
      <c r="Y142" t="s">
        <v>15</v>
      </c>
      <c r="Z142" t="s">
        <v>15</v>
      </c>
    </row>
    <row r="143" spans="1:26" ht="15">
      <c r="A143" t="s">
        <v>15</v>
      </c>
      <c r="B143" t="s">
        <v>15</v>
      </c>
      <c r="C143" s="7" t="s">
        <v>111</v>
      </c>
      <c r="D143" t="s">
        <v>22</v>
      </c>
      <c r="E143">
        <v>72890</v>
      </c>
      <c r="F143">
        <v>108420</v>
      </c>
      <c r="G143">
        <v>67.967890411</v>
      </c>
      <c r="H143">
        <v>64.968119907</v>
      </c>
      <c r="I143">
        <v>71.106169202</v>
      </c>
      <c r="J143">
        <v>0.2932578167</v>
      </c>
      <c r="K143">
        <v>67.229293488</v>
      </c>
      <c r="L143">
        <v>0.2490144631</v>
      </c>
      <c r="M143">
        <v>-0.0242</v>
      </c>
      <c r="N143">
        <v>-0.0693</v>
      </c>
      <c r="O143">
        <v>0.0209</v>
      </c>
      <c r="P143">
        <v>0.9760856271</v>
      </c>
      <c r="Q143">
        <v>0.9330059779</v>
      </c>
      <c r="R143">
        <v>1.0211543912</v>
      </c>
      <c r="S143" t="s">
        <v>15</v>
      </c>
      <c r="T143" t="s">
        <v>15</v>
      </c>
      <c r="U143" t="s">
        <v>15</v>
      </c>
      <c r="V143" t="s">
        <v>15</v>
      </c>
      <c r="W143" t="s">
        <v>15</v>
      </c>
      <c r="X143" t="s">
        <v>15</v>
      </c>
      <c r="Y143" t="s">
        <v>15</v>
      </c>
      <c r="Z143" t="s">
        <v>15</v>
      </c>
    </row>
    <row r="144" spans="1:26" ht="15">
      <c r="A144" t="s">
        <v>15</v>
      </c>
      <c r="B144" t="s">
        <v>15</v>
      </c>
      <c r="C144" s="7" t="s">
        <v>111</v>
      </c>
      <c r="D144" t="s">
        <v>23</v>
      </c>
      <c r="E144">
        <v>74854</v>
      </c>
      <c r="F144">
        <v>103852</v>
      </c>
      <c r="G144">
        <v>72.457635056</v>
      </c>
      <c r="H144">
        <v>69.243026575</v>
      </c>
      <c r="I144">
        <v>75.821481781</v>
      </c>
      <c r="J144">
        <v>0.0859200205</v>
      </c>
      <c r="K144">
        <v>72.077571929</v>
      </c>
      <c r="L144">
        <v>0.2634466265</v>
      </c>
      <c r="M144">
        <v>0.0398</v>
      </c>
      <c r="N144">
        <v>-0.0056</v>
      </c>
      <c r="O144">
        <v>0.0851</v>
      </c>
      <c r="P144">
        <v>1.0405627675</v>
      </c>
      <c r="Q144">
        <v>0.9943978341</v>
      </c>
      <c r="R144">
        <v>1.0888709086</v>
      </c>
      <c r="S144" t="s">
        <v>15</v>
      </c>
      <c r="T144" t="s">
        <v>15</v>
      </c>
      <c r="U144" t="s">
        <v>15</v>
      </c>
      <c r="V144" t="s">
        <v>15</v>
      </c>
      <c r="W144" t="s">
        <v>15</v>
      </c>
      <c r="X144" t="s">
        <v>15</v>
      </c>
      <c r="Y144" t="s">
        <v>15</v>
      </c>
      <c r="Z144" t="s">
        <v>15</v>
      </c>
    </row>
    <row r="145" spans="1:26" ht="15">
      <c r="A145" t="s">
        <v>15</v>
      </c>
      <c r="B145" t="s">
        <v>15</v>
      </c>
      <c r="C145" s="7" t="s">
        <v>111</v>
      </c>
      <c r="D145" t="s">
        <v>24</v>
      </c>
      <c r="E145">
        <v>76524</v>
      </c>
      <c r="F145">
        <v>104471</v>
      </c>
      <c r="G145">
        <v>73.038736463</v>
      </c>
      <c r="H145">
        <v>69.80128962</v>
      </c>
      <c r="I145">
        <v>76.426339015</v>
      </c>
      <c r="J145">
        <v>0.0389948097</v>
      </c>
      <c r="K145">
        <v>73.249035618</v>
      </c>
      <c r="L145">
        <v>0.2647909146</v>
      </c>
      <c r="M145">
        <v>0.0477</v>
      </c>
      <c r="N145">
        <v>0.0024</v>
      </c>
      <c r="O145">
        <v>0.0931</v>
      </c>
      <c r="P145">
        <v>1.0489079542</v>
      </c>
      <c r="Q145">
        <v>1.0024150395</v>
      </c>
      <c r="R145">
        <v>1.0975572523</v>
      </c>
      <c r="S145" t="s">
        <v>15</v>
      </c>
      <c r="T145" t="s">
        <v>15</v>
      </c>
      <c r="U145" t="s">
        <v>15</v>
      </c>
      <c r="V145" t="s">
        <v>15</v>
      </c>
      <c r="W145" t="s">
        <v>15</v>
      </c>
      <c r="X145" t="s">
        <v>15</v>
      </c>
      <c r="Y145" t="s">
        <v>15</v>
      </c>
      <c r="Z145" t="s">
        <v>15</v>
      </c>
    </row>
    <row r="146" spans="1:26" ht="15">
      <c r="A146" t="s">
        <v>15</v>
      </c>
      <c r="B146" t="s">
        <v>15</v>
      </c>
      <c r="C146" s="7" t="s">
        <v>111</v>
      </c>
      <c r="D146" t="s">
        <v>25</v>
      </c>
      <c r="E146">
        <v>77209</v>
      </c>
      <c r="F146">
        <v>103439</v>
      </c>
      <c r="G146">
        <v>74.971650017</v>
      </c>
      <c r="H146">
        <v>71.6291505</v>
      </c>
      <c r="I146">
        <v>78.470123783</v>
      </c>
      <c r="J146">
        <v>0.0015009971</v>
      </c>
      <c r="K146">
        <v>74.642059571</v>
      </c>
      <c r="L146">
        <v>0.2686269929</v>
      </c>
      <c r="M146">
        <v>0.0739</v>
      </c>
      <c r="N146">
        <v>0.0283</v>
      </c>
      <c r="O146">
        <v>0.1195</v>
      </c>
      <c r="P146">
        <v>1.0766664902</v>
      </c>
      <c r="Q146">
        <v>1.028664916</v>
      </c>
      <c r="R146">
        <v>1.1269080078</v>
      </c>
      <c r="S146" t="s">
        <v>15</v>
      </c>
      <c r="T146" t="s">
        <v>15</v>
      </c>
      <c r="U146" t="s">
        <v>15</v>
      </c>
      <c r="V146" t="s">
        <v>15</v>
      </c>
      <c r="W146" t="s">
        <v>15</v>
      </c>
      <c r="X146" t="s">
        <v>15</v>
      </c>
      <c r="Y146" t="s">
        <v>15</v>
      </c>
      <c r="Z146" t="s">
        <v>15</v>
      </c>
    </row>
    <row r="147" spans="1:26" ht="15">
      <c r="A147" t="s">
        <v>15</v>
      </c>
      <c r="B147" t="s">
        <v>15</v>
      </c>
      <c r="C147" s="7" t="s">
        <v>111</v>
      </c>
      <c r="D147" t="s">
        <v>26</v>
      </c>
      <c r="E147">
        <v>75153</v>
      </c>
      <c r="F147">
        <v>101831</v>
      </c>
      <c r="G147">
        <v>73.956712762</v>
      </c>
      <c r="H147">
        <v>70.672065205</v>
      </c>
      <c r="I147">
        <v>77.394021904</v>
      </c>
      <c r="J147">
        <v>0.0093519957</v>
      </c>
      <c r="K147">
        <v>73.801691037</v>
      </c>
      <c r="L147">
        <v>0.2692112175</v>
      </c>
      <c r="M147">
        <v>0.0602</v>
      </c>
      <c r="N147">
        <v>0.0148</v>
      </c>
      <c r="O147">
        <v>0.1057</v>
      </c>
      <c r="P147">
        <v>1.062090995</v>
      </c>
      <c r="Q147">
        <v>1.0149202317</v>
      </c>
      <c r="R147">
        <v>1.1114541285</v>
      </c>
      <c r="S147" t="s">
        <v>15</v>
      </c>
      <c r="T147" t="s">
        <v>15</v>
      </c>
      <c r="U147" t="s">
        <v>15</v>
      </c>
      <c r="V147" t="s">
        <v>15</v>
      </c>
      <c r="W147" t="s">
        <v>15</v>
      </c>
      <c r="X147" t="s">
        <v>15</v>
      </c>
      <c r="Y147" t="s">
        <v>15</v>
      </c>
      <c r="Z147" t="s">
        <v>15</v>
      </c>
    </row>
    <row r="148" spans="1:26" ht="15">
      <c r="A148" t="s">
        <v>15</v>
      </c>
      <c r="B148" t="s">
        <v>15</v>
      </c>
      <c r="C148" s="7" t="s">
        <v>111</v>
      </c>
      <c r="D148" t="s">
        <v>27</v>
      </c>
      <c r="E148">
        <v>586196</v>
      </c>
      <c r="F148">
        <v>841835</v>
      </c>
      <c r="G148">
        <v>69.63312288</v>
      </c>
      <c r="H148" t="s">
        <v>15</v>
      </c>
      <c r="I148" t="s">
        <v>15</v>
      </c>
      <c r="J148" t="s">
        <v>15</v>
      </c>
      <c r="K148">
        <v>69.63312288</v>
      </c>
      <c r="L148">
        <v>0.090948271</v>
      </c>
      <c r="M148" t="s">
        <v>15</v>
      </c>
      <c r="N148" t="s">
        <v>15</v>
      </c>
      <c r="O148" t="s">
        <v>15</v>
      </c>
      <c r="P148" t="s">
        <v>15</v>
      </c>
      <c r="Q148" t="s">
        <v>15</v>
      </c>
      <c r="R148" t="s">
        <v>15</v>
      </c>
      <c r="S148" t="s">
        <v>15</v>
      </c>
      <c r="T148" t="s">
        <v>15</v>
      </c>
      <c r="U148" t="s">
        <v>15</v>
      </c>
      <c r="V148" t="s">
        <v>15</v>
      </c>
      <c r="W148" t="s">
        <v>15</v>
      </c>
      <c r="X148" t="s">
        <v>15</v>
      </c>
      <c r="Y148" t="s">
        <v>15</v>
      </c>
      <c r="Z148" t="s">
        <v>15</v>
      </c>
    </row>
    <row r="149" spans="1:26" ht="15">
      <c r="A149" t="s">
        <v>31</v>
      </c>
      <c r="B149" t="s">
        <v>74</v>
      </c>
      <c r="C149" s="7" t="s">
        <v>15</v>
      </c>
      <c r="D149" t="s">
        <v>15</v>
      </c>
      <c r="E149" t="s">
        <v>15</v>
      </c>
      <c r="F149" t="s">
        <v>15</v>
      </c>
      <c r="G149" t="s">
        <v>15</v>
      </c>
      <c r="H149" t="s">
        <v>15</v>
      </c>
      <c r="I149" t="s">
        <v>15</v>
      </c>
      <c r="J149">
        <v>0.1407915614</v>
      </c>
      <c r="K149" t="s">
        <v>15</v>
      </c>
      <c r="L149" t="s">
        <v>15</v>
      </c>
      <c r="M149">
        <v>-0.0516</v>
      </c>
      <c r="N149">
        <v>-0.1202</v>
      </c>
      <c r="O149">
        <v>0.017</v>
      </c>
      <c r="P149">
        <v>0.9497546146</v>
      </c>
      <c r="Q149">
        <v>0.8867848548</v>
      </c>
      <c r="R149">
        <v>1.0171957979</v>
      </c>
      <c r="S149" t="s">
        <v>15</v>
      </c>
      <c r="T149" t="s">
        <v>15</v>
      </c>
      <c r="U149" t="s">
        <v>15</v>
      </c>
      <c r="V149" t="s">
        <v>15</v>
      </c>
      <c r="W149" t="s">
        <v>15</v>
      </c>
      <c r="X149" t="s">
        <v>15</v>
      </c>
      <c r="Y149" t="s">
        <v>15</v>
      </c>
      <c r="Z149" t="s">
        <v>15</v>
      </c>
    </row>
    <row r="150" spans="1:26" ht="15">
      <c r="A150" t="s">
        <v>31</v>
      </c>
      <c r="B150" t="s">
        <v>75</v>
      </c>
      <c r="C150" s="7" t="s">
        <v>15</v>
      </c>
      <c r="D150" t="s">
        <v>15</v>
      </c>
      <c r="E150" t="s">
        <v>15</v>
      </c>
      <c r="F150" t="s">
        <v>15</v>
      </c>
      <c r="G150" t="s">
        <v>15</v>
      </c>
      <c r="H150" t="s">
        <v>15</v>
      </c>
      <c r="I150" t="s">
        <v>15</v>
      </c>
      <c r="J150">
        <v>0.8024731533</v>
      </c>
      <c r="K150" t="s">
        <v>15</v>
      </c>
      <c r="L150" t="s">
        <v>15</v>
      </c>
      <c r="M150">
        <v>-0.0085</v>
      </c>
      <c r="N150">
        <v>-0.0747</v>
      </c>
      <c r="O150">
        <v>0.0578</v>
      </c>
      <c r="P150">
        <v>0.9915753245</v>
      </c>
      <c r="Q150">
        <v>0.9279761553</v>
      </c>
      <c r="R150">
        <v>1.0595332848</v>
      </c>
      <c r="S150" t="s">
        <v>15</v>
      </c>
      <c r="T150" t="s">
        <v>15</v>
      </c>
      <c r="U150" t="s">
        <v>15</v>
      </c>
      <c r="V150" t="s">
        <v>15</v>
      </c>
      <c r="W150" t="s">
        <v>15</v>
      </c>
      <c r="X150" t="s">
        <v>15</v>
      </c>
      <c r="Y150" t="s">
        <v>15</v>
      </c>
      <c r="Z150" t="s">
        <v>15</v>
      </c>
    </row>
    <row r="151" spans="1:26" ht="15">
      <c r="A151" t="s">
        <v>30</v>
      </c>
      <c r="B151" t="s">
        <v>76</v>
      </c>
      <c r="C151" s="7" t="s">
        <v>15</v>
      </c>
      <c r="D151" t="s">
        <v>15</v>
      </c>
      <c r="E151" t="s">
        <v>15</v>
      </c>
      <c r="F151" t="s">
        <v>15</v>
      </c>
      <c r="G151" t="s">
        <v>15</v>
      </c>
      <c r="H151" t="s">
        <v>15</v>
      </c>
      <c r="I151" t="s">
        <v>15</v>
      </c>
      <c r="J151" s="1">
        <v>1.3424079E-07</v>
      </c>
      <c r="K151" t="s">
        <v>15</v>
      </c>
      <c r="L151" t="s">
        <v>15</v>
      </c>
      <c r="M151">
        <v>-0.1314</v>
      </c>
      <c r="N151">
        <v>-0.1802</v>
      </c>
      <c r="O151">
        <v>-0.0825</v>
      </c>
      <c r="P151">
        <v>0.8768861851</v>
      </c>
      <c r="Q151">
        <v>0.8350936373</v>
      </c>
      <c r="R151">
        <v>0.9207702554</v>
      </c>
      <c r="S151" t="s">
        <v>15</v>
      </c>
      <c r="T151" t="s">
        <v>15</v>
      </c>
      <c r="U151" t="s">
        <v>15</v>
      </c>
      <c r="V151" t="s">
        <v>15</v>
      </c>
      <c r="W151" t="s">
        <v>15</v>
      </c>
      <c r="X151" t="s">
        <v>15</v>
      </c>
      <c r="Y151" t="s">
        <v>15</v>
      </c>
      <c r="Z151" t="s">
        <v>15</v>
      </c>
    </row>
    <row r="152" spans="1:26" ht="15">
      <c r="A152" t="s">
        <v>30</v>
      </c>
      <c r="B152" t="s">
        <v>77</v>
      </c>
      <c r="C152" s="7" t="s">
        <v>15</v>
      </c>
      <c r="D152" t="s">
        <v>15</v>
      </c>
      <c r="E152" t="s">
        <v>15</v>
      </c>
      <c r="F152" t="s">
        <v>15</v>
      </c>
      <c r="G152" t="s">
        <v>15</v>
      </c>
      <c r="H152" t="s">
        <v>15</v>
      </c>
      <c r="I152" t="s">
        <v>15</v>
      </c>
      <c r="J152" s="1">
        <v>1.4036168E-06</v>
      </c>
      <c r="K152" t="s">
        <v>15</v>
      </c>
      <c r="L152" t="s">
        <v>15</v>
      </c>
      <c r="M152">
        <v>-0.1197</v>
      </c>
      <c r="N152">
        <v>-0.1683</v>
      </c>
      <c r="O152">
        <v>-0.0711</v>
      </c>
      <c r="P152">
        <v>0.887218044</v>
      </c>
      <c r="Q152">
        <v>0.8451183719</v>
      </c>
      <c r="R152">
        <v>0.9314149162</v>
      </c>
      <c r="S152" t="s">
        <v>15</v>
      </c>
      <c r="T152" t="s">
        <v>15</v>
      </c>
      <c r="U152" t="s">
        <v>15</v>
      </c>
      <c r="V152" t="s">
        <v>15</v>
      </c>
      <c r="W152" t="s">
        <v>15</v>
      </c>
      <c r="X152" t="s">
        <v>15</v>
      </c>
      <c r="Y152" t="s">
        <v>15</v>
      </c>
      <c r="Z152" t="s">
        <v>15</v>
      </c>
    </row>
    <row r="153" spans="1:26" ht="15">
      <c r="A153" t="s">
        <v>30</v>
      </c>
      <c r="B153" t="s">
        <v>78</v>
      </c>
      <c r="C153" s="7" t="s">
        <v>15</v>
      </c>
      <c r="D153" t="s">
        <v>15</v>
      </c>
      <c r="E153" t="s">
        <v>15</v>
      </c>
      <c r="F153" t="s">
        <v>15</v>
      </c>
      <c r="G153" t="s">
        <v>15</v>
      </c>
      <c r="H153" t="s">
        <v>15</v>
      </c>
      <c r="I153" t="s">
        <v>15</v>
      </c>
      <c r="J153" s="1">
        <v>2.924804E-06</v>
      </c>
      <c r="K153" t="s">
        <v>15</v>
      </c>
      <c r="L153" t="s">
        <v>15</v>
      </c>
      <c r="M153">
        <v>-0.1161</v>
      </c>
      <c r="N153">
        <v>-0.1648</v>
      </c>
      <c r="O153">
        <v>-0.0674</v>
      </c>
      <c r="P153">
        <v>0.8903873787</v>
      </c>
      <c r="Q153">
        <v>0.848095914</v>
      </c>
      <c r="R153">
        <v>0.9347877653</v>
      </c>
      <c r="S153" t="s">
        <v>15</v>
      </c>
      <c r="T153" t="s">
        <v>15</v>
      </c>
      <c r="U153" t="s">
        <v>15</v>
      </c>
      <c r="V153" t="s">
        <v>15</v>
      </c>
      <c r="W153" t="s">
        <v>15</v>
      </c>
      <c r="X153" t="s">
        <v>15</v>
      </c>
      <c r="Y153" t="s">
        <v>15</v>
      </c>
      <c r="Z153" t="s">
        <v>15</v>
      </c>
    </row>
    <row r="154" spans="1:26" ht="15">
      <c r="A154" t="s">
        <v>30</v>
      </c>
      <c r="B154" t="s">
        <v>79</v>
      </c>
      <c r="C154" s="7" t="s">
        <v>15</v>
      </c>
      <c r="D154" t="s">
        <v>15</v>
      </c>
      <c r="E154" t="s">
        <v>15</v>
      </c>
      <c r="F154" t="s">
        <v>15</v>
      </c>
      <c r="G154" t="s">
        <v>15</v>
      </c>
      <c r="H154" t="s">
        <v>15</v>
      </c>
      <c r="I154" t="s">
        <v>15</v>
      </c>
      <c r="J154" s="1">
        <v>1.5821446E-08</v>
      </c>
      <c r="K154" t="s">
        <v>15</v>
      </c>
      <c r="L154" t="s">
        <v>15</v>
      </c>
      <c r="M154">
        <v>-0.1398</v>
      </c>
      <c r="N154">
        <v>-0.1882</v>
      </c>
      <c r="O154">
        <v>-0.0913</v>
      </c>
      <c r="P154">
        <v>0.8695744578</v>
      </c>
      <c r="Q154">
        <v>0.8284408279</v>
      </c>
      <c r="R154">
        <v>0.9127504489</v>
      </c>
      <c r="S154" t="s">
        <v>15</v>
      </c>
      <c r="T154" t="s">
        <v>15</v>
      </c>
      <c r="U154" t="s">
        <v>15</v>
      </c>
      <c r="V154" t="s">
        <v>15</v>
      </c>
      <c r="W154" t="s">
        <v>15</v>
      </c>
      <c r="X154" t="s">
        <v>15</v>
      </c>
      <c r="Y154" t="s">
        <v>15</v>
      </c>
      <c r="Z154" t="s">
        <v>15</v>
      </c>
    </row>
    <row r="155" spans="1:26" ht="15">
      <c r="A155" t="s">
        <v>30</v>
      </c>
      <c r="B155" t="s">
        <v>80</v>
      </c>
      <c r="C155" s="7" t="s">
        <v>15</v>
      </c>
      <c r="D155" t="s">
        <v>15</v>
      </c>
      <c r="E155" t="s">
        <v>15</v>
      </c>
      <c r="F155" t="s">
        <v>15</v>
      </c>
      <c r="G155" t="s">
        <v>15</v>
      </c>
      <c r="H155" t="s">
        <v>15</v>
      </c>
      <c r="I155" t="s">
        <v>15</v>
      </c>
      <c r="J155" s="1">
        <v>1.923792E-10</v>
      </c>
      <c r="K155" t="s">
        <v>15</v>
      </c>
      <c r="L155" t="s">
        <v>15</v>
      </c>
      <c r="M155">
        <v>-0.1573</v>
      </c>
      <c r="N155">
        <v>-0.2058</v>
      </c>
      <c r="O155">
        <v>-0.1089</v>
      </c>
      <c r="P155">
        <v>0.8544200867</v>
      </c>
      <c r="Q155">
        <v>0.814026918</v>
      </c>
      <c r="R155">
        <v>0.8968176216</v>
      </c>
      <c r="S155" t="s">
        <v>15</v>
      </c>
      <c r="T155" t="s">
        <v>15</v>
      </c>
      <c r="U155" t="s">
        <v>15</v>
      </c>
      <c r="V155" t="s">
        <v>15</v>
      </c>
      <c r="W155" t="s">
        <v>15</v>
      </c>
      <c r="X155" t="s">
        <v>15</v>
      </c>
      <c r="Y155" t="s">
        <v>15</v>
      </c>
      <c r="Z155" t="s">
        <v>15</v>
      </c>
    </row>
    <row r="156" spans="1:26" ht="15">
      <c r="A156" t="s">
        <v>30</v>
      </c>
      <c r="B156" t="s">
        <v>81</v>
      </c>
      <c r="C156" s="7" t="s">
        <v>15</v>
      </c>
      <c r="D156" t="s">
        <v>15</v>
      </c>
      <c r="E156" t="s">
        <v>15</v>
      </c>
      <c r="F156" t="s">
        <v>15</v>
      </c>
      <c r="G156" t="s">
        <v>15</v>
      </c>
      <c r="H156" t="s">
        <v>15</v>
      </c>
      <c r="I156" t="s">
        <v>15</v>
      </c>
      <c r="J156" s="1">
        <v>5.30673E-18</v>
      </c>
      <c r="K156" t="s">
        <v>15</v>
      </c>
      <c r="L156" t="s">
        <v>15</v>
      </c>
      <c r="M156">
        <v>-0.2129</v>
      </c>
      <c r="N156">
        <v>-0.2612</v>
      </c>
      <c r="O156">
        <v>-0.1647</v>
      </c>
      <c r="P156">
        <v>0.8082008817</v>
      </c>
      <c r="Q156">
        <v>0.7701161823</v>
      </c>
      <c r="R156">
        <v>0.8481689909</v>
      </c>
      <c r="S156" t="s">
        <v>15</v>
      </c>
      <c r="T156" t="s">
        <v>15</v>
      </c>
      <c r="U156" t="s">
        <v>15</v>
      </c>
      <c r="V156" t="s">
        <v>15</v>
      </c>
      <c r="W156" t="s">
        <v>15</v>
      </c>
      <c r="X156" t="s">
        <v>15</v>
      </c>
      <c r="Y156" t="s">
        <v>15</v>
      </c>
      <c r="Z156" t="s">
        <v>15</v>
      </c>
    </row>
    <row r="157" spans="1:26" ht="15">
      <c r="A157" t="s">
        <v>30</v>
      </c>
      <c r="B157" t="s">
        <v>82</v>
      </c>
      <c r="C157" s="7" t="s">
        <v>15</v>
      </c>
      <c r="D157" t="s">
        <v>15</v>
      </c>
      <c r="E157" t="s">
        <v>15</v>
      </c>
      <c r="F157" t="s">
        <v>15</v>
      </c>
      <c r="G157" t="s">
        <v>15</v>
      </c>
      <c r="H157" t="s">
        <v>15</v>
      </c>
      <c r="I157" t="s">
        <v>15</v>
      </c>
      <c r="J157" s="1">
        <v>1.123851E-16</v>
      </c>
      <c r="K157" t="s">
        <v>15</v>
      </c>
      <c r="L157" t="s">
        <v>15</v>
      </c>
      <c r="M157">
        <v>-0.2042</v>
      </c>
      <c r="N157">
        <v>-0.2525</v>
      </c>
      <c r="O157">
        <v>-0.1559</v>
      </c>
      <c r="P157">
        <v>0.8152763702</v>
      </c>
      <c r="Q157">
        <v>0.7768504106</v>
      </c>
      <c r="R157">
        <v>0.8556030231</v>
      </c>
      <c r="S157" t="s">
        <v>15</v>
      </c>
      <c r="T157" t="s">
        <v>15</v>
      </c>
      <c r="U157" t="s">
        <v>15</v>
      </c>
      <c r="V157" t="s">
        <v>15</v>
      </c>
      <c r="W157" t="s">
        <v>15</v>
      </c>
      <c r="X157" t="s">
        <v>15</v>
      </c>
      <c r="Y157" t="s">
        <v>15</v>
      </c>
      <c r="Z157" t="s">
        <v>15</v>
      </c>
    </row>
    <row r="158" spans="1:26" ht="15">
      <c r="A158" t="s">
        <v>30</v>
      </c>
      <c r="B158" t="s">
        <v>83</v>
      </c>
      <c r="C158" s="7" t="s">
        <v>15</v>
      </c>
      <c r="D158" t="s">
        <v>15</v>
      </c>
      <c r="E158" t="s">
        <v>15</v>
      </c>
      <c r="F158" t="s">
        <v>15</v>
      </c>
      <c r="G158" t="s">
        <v>15</v>
      </c>
      <c r="H158" t="s">
        <v>15</v>
      </c>
      <c r="I158" t="s">
        <v>15</v>
      </c>
      <c r="J158" s="1">
        <v>3.330079E-23</v>
      </c>
      <c r="K158" t="s">
        <v>15</v>
      </c>
      <c r="L158" t="s">
        <v>15</v>
      </c>
      <c r="M158">
        <v>-0.2438</v>
      </c>
      <c r="N158">
        <v>-0.2919</v>
      </c>
      <c r="O158">
        <v>-0.1956</v>
      </c>
      <c r="P158">
        <v>0.7836778993</v>
      </c>
      <c r="Q158">
        <v>0.7468380925</v>
      </c>
      <c r="R158">
        <v>0.8223349291</v>
      </c>
      <c r="S158" t="s">
        <v>15</v>
      </c>
      <c r="T158" t="s">
        <v>15</v>
      </c>
      <c r="U158" t="s">
        <v>15</v>
      </c>
      <c r="V158" t="s">
        <v>15</v>
      </c>
      <c r="W158" t="s">
        <v>15</v>
      </c>
      <c r="X158" t="s">
        <v>15</v>
      </c>
      <c r="Y158" t="s">
        <v>15</v>
      </c>
      <c r="Z158" t="s">
        <v>15</v>
      </c>
    </row>
    <row r="159" spans="1:26" ht="15">
      <c r="A159" t="s">
        <v>30</v>
      </c>
      <c r="B159" t="s">
        <v>84</v>
      </c>
      <c r="C159" s="7" t="s">
        <v>15</v>
      </c>
      <c r="D159" t="s">
        <v>15</v>
      </c>
      <c r="E159" t="s">
        <v>15</v>
      </c>
      <c r="F159" t="s">
        <v>15</v>
      </c>
      <c r="G159" t="s">
        <v>15</v>
      </c>
      <c r="H159" t="s">
        <v>15</v>
      </c>
      <c r="I159" t="s">
        <v>15</v>
      </c>
      <c r="J159" s="1">
        <v>1.239353E-12</v>
      </c>
      <c r="K159" t="s">
        <v>15</v>
      </c>
      <c r="L159" t="s">
        <v>15</v>
      </c>
      <c r="M159">
        <v>-0.1752</v>
      </c>
      <c r="N159">
        <v>-0.2235</v>
      </c>
      <c r="O159">
        <v>-0.1268</v>
      </c>
      <c r="P159">
        <v>0.8393213466</v>
      </c>
      <c r="Q159">
        <v>0.7997076882</v>
      </c>
      <c r="R159">
        <v>0.8808972745</v>
      </c>
      <c r="S159" t="s">
        <v>15</v>
      </c>
      <c r="T159" t="s">
        <v>15</v>
      </c>
      <c r="U159" t="s">
        <v>15</v>
      </c>
      <c r="V159" t="s">
        <v>15</v>
      </c>
      <c r="W159" t="s">
        <v>15</v>
      </c>
      <c r="X159" t="s">
        <v>15</v>
      </c>
      <c r="Y159" t="s">
        <v>15</v>
      </c>
      <c r="Z159" t="s">
        <v>15</v>
      </c>
    </row>
    <row r="160" spans="1:26" ht="15">
      <c r="A160" t="s">
        <v>30</v>
      </c>
      <c r="B160" t="s">
        <v>85</v>
      </c>
      <c r="C160" s="7" t="s">
        <v>15</v>
      </c>
      <c r="D160" t="s">
        <v>15</v>
      </c>
      <c r="E160" t="s">
        <v>15</v>
      </c>
      <c r="F160" t="s">
        <v>15</v>
      </c>
      <c r="G160" t="s">
        <v>15</v>
      </c>
      <c r="H160" t="s">
        <v>15</v>
      </c>
      <c r="I160" t="s">
        <v>15</v>
      </c>
      <c r="J160" s="1">
        <v>1.10459E-16</v>
      </c>
      <c r="K160" t="s">
        <v>15</v>
      </c>
      <c r="L160" t="s">
        <v>15</v>
      </c>
      <c r="M160">
        <v>-0.2041</v>
      </c>
      <c r="N160">
        <v>-0.2523</v>
      </c>
      <c r="O160">
        <v>-0.1558</v>
      </c>
      <c r="P160">
        <v>0.8154083627</v>
      </c>
      <c r="Q160">
        <v>0.7770152087</v>
      </c>
      <c r="R160">
        <v>0.8556985635</v>
      </c>
      <c r="S160" t="s">
        <v>15</v>
      </c>
      <c r="T160" t="s">
        <v>15</v>
      </c>
      <c r="U160" t="s">
        <v>15</v>
      </c>
      <c r="V160" t="s">
        <v>15</v>
      </c>
      <c r="W160" t="s">
        <v>15</v>
      </c>
      <c r="X160" t="s">
        <v>15</v>
      </c>
      <c r="Y160" t="s">
        <v>15</v>
      </c>
      <c r="Z160" t="s">
        <v>15</v>
      </c>
    </row>
    <row r="161" spans="1:26" ht="15">
      <c r="A161" t="s">
        <v>30</v>
      </c>
      <c r="B161" t="s">
        <v>86</v>
      </c>
      <c r="C161" s="7" t="s">
        <v>15</v>
      </c>
      <c r="D161" t="s">
        <v>15</v>
      </c>
      <c r="E161" t="s">
        <v>15</v>
      </c>
      <c r="F161" t="s">
        <v>15</v>
      </c>
      <c r="G161" t="s">
        <v>15</v>
      </c>
      <c r="H161" t="s">
        <v>15</v>
      </c>
      <c r="I161" t="s">
        <v>15</v>
      </c>
      <c r="J161" s="1">
        <v>4.363741E-18</v>
      </c>
      <c r="K161" t="s">
        <v>15</v>
      </c>
      <c r="L161" t="s">
        <v>15</v>
      </c>
      <c r="M161">
        <v>-0.2135</v>
      </c>
      <c r="N161">
        <v>-0.2618</v>
      </c>
      <c r="O161">
        <v>-0.1652</v>
      </c>
      <c r="P161">
        <v>0.8077370074</v>
      </c>
      <c r="Q161">
        <v>0.7696698621</v>
      </c>
      <c r="R161">
        <v>0.8476869178</v>
      </c>
      <c r="S161" t="s">
        <v>15</v>
      </c>
      <c r="T161" t="s">
        <v>15</v>
      </c>
      <c r="U161" t="s">
        <v>15</v>
      </c>
      <c r="V161" t="s">
        <v>15</v>
      </c>
      <c r="W161" t="s">
        <v>15</v>
      </c>
      <c r="X161" t="s">
        <v>15</v>
      </c>
      <c r="Y161" t="s">
        <v>15</v>
      </c>
      <c r="Z161" t="s">
        <v>15</v>
      </c>
    </row>
    <row r="162" spans="1:26" ht="15">
      <c r="A162" t="s">
        <v>30</v>
      </c>
      <c r="B162" t="s">
        <v>87</v>
      </c>
      <c r="C162" s="7" t="s">
        <v>15</v>
      </c>
      <c r="D162" t="s">
        <v>15</v>
      </c>
      <c r="E162" t="s">
        <v>15</v>
      </c>
      <c r="F162" t="s">
        <v>15</v>
      </c>
      <c r="G162" t="s">
        <v>15</v>
      </c>
      <c r="H162" t="s">
        <v>15</v>
      </c>
      <c r="I162" t="s">
        <v>15</v>
      </c>
      <c r="J162" s="1">
        <v>9.988319E-14</v>
      </c>
      <c r="K162" t="s">
        <v>15</v>
      </c>
      <c r="L162" t="s">
        <v>15</v>
      </c>
      <c r="M162">
        <v>-0.1829</v>
      </c>
      <c r="N162">
        <v>-0.2311</v>
      </c>
      <c r="O162">
        <v>-0.1347</v>
      </c>
      <c r="P162">
        <v>0.8328267008</v>
      </c>
      <c r="Q162">
        <v>0.7936496749</v>
      </c>
      <c r="R162">
        <v>0.873937627</v>
      </c>
      <c r="S162" t="s">
        <v>15</v>
      </c>
      <c r="T162" t="s">
        <v>15</v>
      </c>
      <c r="U162" t="s">
        <v>15</v>
      </c>
      <c r="V162" t="s">
        <v>15</v>
      </c>
      <c r="W162" t="s">
        <v>15</v>
      </c>
      <c r="X162" t="s">
        <v>15</v>
      </c>
      <c r="Y162" t="s">
        <v>15</v>
      </c>
      <c r="Z162" t="s">
        <v>15</v>
      </c>
    </row>
    <row r="163" spans="1:26" ht="15">
      <c r="A163" t="s">
        <v>30</v>
      </c>
      <c r="B163" t="s">
        <v>88</v>
      </c>
      <c r="C163" s="7" t="s">
        <v>15</v>
      </c>
      <c r="D163" t="s">
        <v>15</v>
      </c>
      <c r="E163" t="s">
        <v>15</v>
      </c>
      <c r="F163" t="s">
        <v>15</v>
      </c>
      <c r="G163" t="s">
        <v>15</v>
      </c>
      <c r="H163" t="s">
        <v>15</v>
      </c>
      <c r="I163" t="s">
        <v>15</v>
      </c>
      <c r="J163">
        <v>0.0016829563</v>
      </c>
      <c r="K163" t="s">
        <v>15</v>
      </c>
      <c r="L163" t="s">
        <v>15</v>
      </c>
      <c r="M163">
        <v>-0.076</v>
      </c>
      <c r="N163">
        <v>-0.1234</v>
      </c>
      <c r="O163">
        <v>-0.0286</v>
      </c>
      <c r="P163">
        <v>0.9268308487</v>
      </c>
      <c r="Q163">
        <v>0.8839136933</v>
      </c>
      <c r="R163">
        <v>0.9718317846</v>
      </c>
      <c r="S163" t="s">
        <v>15</v>
      </c>
      <c r="T163" t="s">
        <v>15</v>
      </c>
      <c r="U163" t="s">
        <v>15</v>
      </c>
      <c r="V163" t="s">
        <v>15</v>
      </c>
      <c r="W163" t="s">
        <v>15</v>
      </c>
      <c r="X163" t="s">
        <v>15</v>
      </c>
      <c r="Y163" t="s">
        <v>15</v>
      </c>
      <c r="Z163" t="s">
        <v>15</v>
      </c>
    </row>
    <row r="164" spans="1:26" ht="15">
      <c r="A164" t="s">
        <v>30</v>
      </c>
      <c r="B164" t="s">
        <v>89</v>
      </c>
      <c r="C164" s="7" t="s">
        <v>15</v>
      </c>
      <c r="D164" t="s">
        <v>15</v>
      </c>
      <c r="E164" t="s">
        <v>15</v>
      </c>
      <c r="F164" t="s">
        <v>15</v>
      </c>
      <c r="G164" t="s">
        <v>15</v>
      </c>
      <c r="H164" t="s">
        <v>15</v>
      </c>
      <c r="I164" t="s">
        <v>15</v>
      </c>
      <c r="J164">
        <v>0.0681949625</v>
      </c>
      <c r="K164" t="s">
        <v>15</v>
      </c>
      <c r="L164" t="s">
        <v>15</v>
      </c>
      <c r="M164">
        <v>-0.0441</v>
      </c>
      <c r="N164">
        <v>-0.0914</v>
      </c>
      <c r="O164">
        <v>0.0033</v>
      </c>
      <c r="P164">
        <v>0.9568792509</v>
      </c>
      <c r="Q164">
        <v>0.9126077132</v>
      </c>
      <c r="R164">
        <v>1.0032984465</v>
      </c>
      <c r="S164" t="s">
        <v>15</v>
      </c>
      <c r="T164" t="s">
        <v>15</v>
      </c>
      <c r="U164" t="s">
        <v>15</v>
      </c>
      <c r="V164" t="s">
        <v>15</v>
      </c>
      <c r="W164" t="s">
        <v>15</v>
      </c>
      <c r="X164" t="s">
        <v>15</v>
      </c>
      <c r="Y164" t="s">
        <v>15</v>
      </c>
      <c r="Z164" t="s">
        <v>15</v>
      </c>
    </row>
    <row r="165" spans="1:26" ht="15">
      <c r="A165" t="s">
        <v>30</v>
      </c>
      <c r="B165" t="s">
        <v>90</v>
      </c>
      <c r="C165" s="7" t="s">
        <v>15</v>
      </c>
      <c r="D165" t="s">
        <v>15</v>
      </c>
      <c r="E165" t="s">
        <v>15</v>
      </c>
      <c r="F165" t="s">
        <v>15</v>
      </c>
      <c r="G165" t="s">
        <v>15</v>
      </c>
      <c r="H165" t="s">
        <v>15</v>
      </c>
      <c r="I165" t="s">
        <v>15</v>
      </c>
      <c r="J165">
        <v>0.0212121225</v>
      </c>
      <c r="K165" t="s">
        <v>15</v>
      </c>
      <c r="L165" t="s">
        <v>15</v>
      </c>
      <c r="M165">
        <v>-0.0557</v>
      </c>
      <c r="N165">
        <v>-0.103</v>
      </c>
      <c r="O165">
        <v>-0.0083</v>
      </c>
      <c r="P165">
        <v>0.9458485807</v>
      </c>
      <c r="Q165">
        <v>0.9021011808</v>
      </c>
      <c r="R165">
        <v>0.9917175108</v>
      </c>
      <c r="S165" t="s">
        <v>15</v>
      </c>
      <c r="T165" t="s">
        <v>15</v>
      </c>
      <c r="U165" t="s">
        <v>15</v>
      </c>
      <c r="V165" t="s">
        <v>15</v>
      </c>
      <c r="W165" t="s">
        <v>15</v>
      </c>
      <c r="X165" t="s">
        <v>15</v>
      </c>
      <c r="Y165" t="s">
        <v>15</v>
      </c>
      <c r="Z165" t="s">
        <v>15</v>
      </c>
    </row>
    <row r="166" spans="1:26" ht="15">
      <c r="A166" t="s">
        <v>30</v>
      </c>
      <c r="B166" t="s">
        <v>91</v>
      </c>
      <c r="C166" s="7" t="s">
        <v>15</v>
      </c>
      <c r="D166" t="s">
        <v>15</v>
      </c>
      <c r="E166" t="s">
        <v>15</v>
      </c>
      <c r="F166" t="s">
        <v>15</v>
      </c>
      <c r="G166" t="s">
        <v>15</v>
      </c>
      <c r="H166" t="s">
        <v>15</v>
      </c>
      <c r="I166" t="s">
        <v>15</v>
      </c>
      <c r="J166">
        <v>0.0040010799</v>
      </c>
      <c r="K166" t="s">
        <v>15</v>
      </c>
      <c r="L166" t="s">
        <v>15</v>
      </c>
      <c r="M166">
        <v>-0.0694</v>
      </c>
      <c r="N166">
        <v>-0.1166</v>
      </c>
      <c r="O166">
        <v>-0.0221</v>
      </c>
      <c r="P166">
        <v>0.9329924217</v>
      </c>
      <c r="Q166">
        <v>0.8899491198</v>
      </c>
      <c r="R166">
        <v>0.978117557</v>
      </c>
      <c r="S166" t="s">
        <v>15</v>
      </c>
      <c r="T166" t="s">
        <v>15</v>
      </c>
      <c r="U166" t="s">
        <v>15</v>
      </c>
      <c r="V166" t="s">
        <v>15</v>
      </c>
      <c r="W166" t="s">
        <v>15</v>
      </c>
      <c r="X166" t="s">
        <v>15</v>
      </c>
      <c r="Y166" t="s">
        <v>15</v>
      </c>
      <c r="Z166" t="s">
        <v>15</v>
      </c>
    </row>
    <row r="167" spans="1:26" ht="15">
      <c r="A167" t="s">
        <v>30</v>
      </c>
      <c r="B167" t="s">
        <v>92</v>
      </c>
      <c r="C167" s="7" t="s">
        <v>15</v>
      </c>
      <c r="D167" t="s">
        <v>15</v>
      </c>
      <c r="E167" t="s">
        <v>15</v>
      </c>
      <c r="F167" t="s">
        <v>15</v>
      </c>
      <c r="G167" t="s">
        <v>15</v>
      </c>
      <c r="H167" t="s">
        <v>15</v>
      </c>
      <c r="I167" t="s">
        <v>15</v>
      </c>
      <c r="J167">
        <v>6.20835E-05</v>
      </c>
      <c r="K167" t="s">
        <v>15</v>
      </c>
      <c r="L167" t="s">
        <v>15</v>
      </c>
      <c r="M167">
        <v>-0.0963</v>
      </c>
      <c r="N167">
        <v>-0.1435</v>
      </c>
      <c r="O167">
        <v>-0.0492</v>
      </c>
      <c r="P167">
        <v>0.9081623593</v>
      </c>
      <c r="Q167">
        <v>0.8663398552</v>
      </c>
      <c r="R167">
        <v>0.9520038423</v>
      </c>
      <c r="S167" t="s">
        <v>15</v>
      </c>
      <c r="T167" t="s">
        <v>15</v>
      </c>
      <c r="U167" t="s">
        <v>15</v>
      </c>
      <c r="V167" t="s">
        <v>15</v>
      </c>
      <c r="W167" t="s">
        <v>15</v>
      </c>
      <c r="X167" t="s">
        <v>15</v>
      </c>
      <c r="Y167" t="s">
        <v>15</v>
      </c>
      <c r="Z167" t="s">
        <v>15</v>
      </c>
    </row>
    <row r="168" spans="1:26" ht="15">
      <c r="A168" t="s">
        <v>30</v>
      </c>
      <c r="B168" t="s">
        <v>93</v>
      </c>
      <c r="C168" s="7" t="s">
        <v>15</v>
      </c>
      <c r="D168" t="s">
        <v>15</v>
      </c>
      <c r="E168" t="s">
        <v>15</v>
      </c>
      <c r="F168" t="s">
        <v>15</v>
      </c>
      <c r="G168" t="s">
        <v>15</v>
      </c>
      <c r="H168" t="s">
        <v>15</v>
      </c>
      <c r="I168" t="s">
        <v>15</v>
      </c>
      <c r="J168">
        <v>4.83778E-05</v>
      </c>
      <c r="K168" t="s">
        <v>15</v>
      </c>
      <c r="L168" t="s">
        <v>15</v>
      </c>
      <c r="M168">
        <v>-0.0978</v>
      </c>
      <c r="N168">
        <v>-0.145</v>
      </c>
      <c r="O168">
        <v>-0.0506</v>
      </c>
      <c r="P168">
        <v>0.9068000245</v>
      </c>
      <c r="Q168">
        <v>0.8650018263</v>
      </c>
      <c r="R168">
        <v>0.950617975</v>
      </c>
      <c r="S168" t="s">
        <v>15</v>
      </c>
      <c r="T168" t="s">
        <v>15</v>
      </c>
      <c r="U168" t="s">
        <v>15</v>
      </c>
      <c r="V168" t="s">
        <v>15</v>
      </c>
      <c r="W168" t="s">
        <v>15</v>
      </c>
      <c r="X168" t="s">
        <v>15</v>
      </c>
      <c r="Y168" t="s">
        <v>15</v>
      </c>
      <c r="Z168" t="s">
        <v>15</v>
      </c>
    </row>
    <row r="169" spans="1:26" ht="15">
      <c r="A169" t="s">
        <v>30</v>
      </c>
      <c r="B169" t="s">
        <v>94</v>
      </c>
      <c r="C169" s="7" t="s">
        <v>15</v>
      </c>
      <c r="D169" t="s">
        <v>15</v>
      </c>
      <c r="E169" t="s">
        <v>15</v>
      </c>
      <c r="F169" t="s">
        <v>15</v>
      </c>
      <c r="G169" t="s">
        <v>15</v>
      </c>
      <c r="H169" t="s">
        <v>15</v>
      </c>
      <c r="I169" t="s">
        <v>15</v>
      </c>
      <c r="J169">
        <v>0.0002269219</v>
      </c>
      <c r="K169" t="s">
        <v>15</v>
      </c>
      <c r="L169" t="s">
        <v>15</v>
      </c>
      <c r="M169">
        <v>-0.0886</v>
      </c>
      <c r="N169">
        <v>-0.1357</v>
      </c>
      <c r="O169">
        <v>-0.0415</v>
      </c>
      <c r="P169">
        <v>0.9152250223</v>
      </c>
      <c r="Q169">
        <v>0.8731252091</v>
      </c>
      <c r="R169">
        <v>0.9593547784</v>
      </c>
      <c r="S169" t="s">
        <v>15</v>
      </c>
      <c r="T169" t="s">
        <v>15</v>
      </c>
      <c r="U169" t="s">
        <v>15</v>
      </c>
      <c r="V169" t="s">
        <v>15</v>
      </c>
      <c r="W169" t="s">
        <v>15</v>
      </c>
      <c r="X169" t="s">
        <v>15</v>
      </c>
      <c r="Y169" t="s">
        <v>15</v>
      </c>
      <c r="Z169" t="s">
        <v>15</v>
      </c>
    </row>
    <row r="170" spans="1:26" ht="15">
      <c r="A170" t="s">
        <v>30</v>
      </c>
      <c r="B170" t="s">
        <v>95</v>
      </c>
      <c r="C170" s="7" t="s">
        <v>15</v>
      </c>
      <c r="D170" t="s">
        <v>15</v>
      </c>
      <c r="E170" t="s">
        <v>15</v>
      </c>
      <c r="F170" t="s">
        <v>15</v>
      </c>
      <c r="G170" t="s">
        <v>15</v>
      </c>
      <c r="H170" t="s">
        <v>15</v>
      </c>
      <c r="I170" t="s">
        <v>15</v>
      </c>
      <c r="J170" s="1">
        <v>3.7007251E-06</v>
      </c>
      <c r="K170" t="s">
        <v>15</v>
      </c>
      <c r="L170" t="s">
        <v>15</v>
      </c>
      <c r="M170">
        <v>-0.1109</v>
      </c>
      <c r="N170">
        <v>-0.1579</v>
      </c>
      <c r="O170">
        <v>-0.0639</v>
      </c>
      <c r="P170">
        <v>0.895014972</v>
      </c>
      <c r="Q170">
        <v>0.8539417542</v>
      </c>
      <c r="R170">
        <v>0.9380637451</v>
      </c>
      <c r="S170" t="s">
        <v>15</v>
      </c>
      <c r="T170" t="s">
        <v>15</v>
      </c>
      <c r="U170" t="s">
        <v>15</v>
      </c>
      <c r="V170" t="s">
        <v>15</v>
      </c>
      <c r="W170" t="s">
        <v>15</v>
      </c>
      <c r="X170" t="s">
        <v>15</v>
      </c>
      <c r="Y170" t="s">
        <v>15</v>
      </c>
      <c r="Z170" t="s">
        <v>15</v>
      </c>
    </row>
    <row r="171" spans="1:26" ht="15">
      <c r="A171" t="s">
        <v>30</v>
      </c>
      <c r="B171" t="s">
        <v>96</v>
      </c>
      <c r="C171" s="7" t="s">
        <v>15</v>
      </c>
      <c r="D171" t="s">
        <v>15</v>
      </c>
      <c r="E171" t="s">
        <v>15</v>
      </c>
      <c r="F171" t="s">
        <v>15</v>
      </c>
      <c r="G171" t="s">
        <v>15</v>
      </c>
      <c r="H171" t="s">
        <v>15</v>
      </c>
      <c r="I171" t="s">
        <v>15</v>
      </c>
      <c r="J171" s="1">
        <v>1.3450698E-06</v>
      </c>
      <c r="K171" t="s">
        <v>15</v>
      </c>
      <c r="L171" t="s">
        <v>15</v>
      </c>
      <c r="M171">
        <v>-0.1153</v>
      </c>
      <c r="N171">
        <v>-0.162</v>
      </c>
      <c r="O171">
        <v>-0.0685</v>
      </c>
      <c r="P171">
        <v>0.8911232945</v>
      </c>
      <c r="Q171">
        <v>0.8504241451</v>
      </c>
      <c r="R171">
        <v>0.9337702023</v>
      </c>
      <c r="S171" t="s">
        <v>15</v>
      </c>
      <c r="T171" t="s">
        <v>15</v>
      </c>
      <c r="U171" t="s">
        <v>15</v>
      </c>
      <c r="V171" t="s">
        <v>15</v>
      </c>
      <c r="W171" t="s">
        <v>15</v>
      </c>
      <c r="X171" t="s">
        <v>15</v>
      </c>
      <c r="Y171" t="s">
        <v>15</v>
      </c>
      <c r="Z171" t="s">
        <v>15</v>
      </c>
    </row>
    <row r="172" spans="1:26" ht="15">
      <c r="A172" t="s">
        <v>30</v>
      </c>
      <c r="B172" t="s">
        <v>97</v>
      </c>
      <c r="C172" s="7" t="s">
        <v>15</v>
      </c>
      <c r="D172" t="s">
        <v>15</v>
      </c>
      <c r="E172" t="s">
        <v>15</v>
      </c>
      <c r="F172" t="s">
        <v>15</v>
      </c>
      <c r="G172" t="s">
        <v>15</v>
      </c>
      <c r="H172" t="s">
        <v>15</v>
      </c>
      <c r="I172" t="s">
        <v>15</v>
      </c>
      <c r="J172" s="1">
        <v>4.3965779E-06</v>
      </c>
      <c r="K172" t="s">
        <v>15</v>
      </c>
      <c r="L172" t="s">
        <v>15</v>
      </c>
      <c r="M172">
        <v>-0.1091</v>
      </c>
      <c r="N172">
        <v>-0.1557</v>
      </c>
      <c r="O172">
        <v>-0.0625</v>
      </c>
      <c r="P172">
        <v>0.8966355841</v>
      </c>
      <c r="Q172">
        <v>0.8558351389</v>
      </c>
      <c r="R172">
        <v>0.9393811193</v>
      </c>
      <c r="S172" t="s">
        <v>15</v>
      </c>
      <c r="T172" t="s">
        <v>15</v>
      </c>
      <c r="U172" t="s">
        <v>15</v>
      </c>
      <c r="V172" t="s">
        <v>15</v>
      </c>
      <c r="W172" t="s">
        <v>15</v>
      </c>
      <c r="X172" t="s">
        <v>15</v>
      </c>
      <c r="Y172" t="s">
        <v>15</v>
      </c>
      <c r="Z172" t="s">
        <v>15</v>
      </c>
    </row>
    <row r="173" spans="1:26" ht="15">
      <c r="A173" t="s">
        <v>30</v>
      </c>
      <c r="B173" t="s">
        <v>98</v>
      </c>
      <c r="C173" s="7" t="s">
        <v>15</v>
      </c>
      <c r="D173" t="s">
        <v>15</v>
      </c>
      <c r="E173" t="s">
        <v>15</v>
      </c>
      <c r="F173" t="s">
        <v>15</v>
      </c>
      <c r="G173" t="s">
        <v>15</v>
      </c>
      <c r="H173" t="s">
        <v>15</v>
      </c>
      <c r="I173" t="s">
        <v>15</v>
      </c>
      <c r="J173">
        <v>6.79319E-05</v>
      </c>
      <c r="K173" t="s">
        <v>15</v>
      </c>
      <c r="L173" t="s">
        <v>15</v>
      </c>
      <c r="M173">
        <v>-0.0944</v>
      </c>
      <c r="N173">
        <v>-0.1408</v>
      </c>
      <c r="O173">
        <v>-0.0479</v>
      </c>
      <c r="P173">
        <v>0.9099532421</v>
      </c>
      <c r="Q173">
        <v>0.8686707346</v>
      </c>
      <c r="R173">
        <v>0.9531976501</v>
      </c>
      <c r="S173" t="s">
        <v>15</v>
      </c>
      <c r="T173" t="s">
        <v>15</v>
      </c>
      <c r="U173" t="s">
        <v>15</v>
      </c>
      <c r="V173" t="s">
        <v>15</v>
      </c>
      <c r="W173" t="s">
        <v>15</v>
      </c>
      <c r="X173" t="s">
        <v>15</v>
      </c>
      <c r="Y173" t="s">
        <v>15</v>
      </c>
      <c r="Z173" t="s">
        <v>15</v>
      </c>
    </row>
    <row r="174" spans="1:26" ht="15">
      <c r="A174" t="s">
        <v>30</v>
      </c>
      <c r="B174" t="s">
        <v>99</v>
      </c>
      <c r="C174" s="7" t="s">
        <v>15</v>
      </c>
      <c r="D174" t="s">
        <v>15</v>
      </c>
      <c r="E174" t="s">
        <v>15</v>
      </c>
      <c r="F174" t="s">
        <v>15</v>
      </c>
      <c r="G174" t="s">
        <v>15</v>
      </c>
      <c r="H174" t="s">
        <v>15</v>
      </c>
      <c r="I174" t="s">
        <v>15</v>
      </c>
      <c r="J174">
        <v>0.000353895</v>
      </c>
      <c r="K174" t="s">
        <v>15</v>
      </c>
      <c r="L174" t="s">
        <v>15</v>
      </c>
      <c r="M174">
        <v>-0.0844</v>
      </c>
      <c r="N174">
        <v>-0.1308</v>
      </c>
      <c r="O174">
        <v>-0.0381</v>
      </c>
      <c r="P174">
        <v>0.9190225995</v>
      </c>
      <c r="Q174">
        <v>0.877414359</v>
      </c>
      <c r="R174">
        <v>0.962603962</v>
      </c>
      <c r="S174" t="s">
        <v>15</v>
      </c>
      <c r="T174" t="s">
        <v>15</v>
      </c>
      <c r="U174" t="s">
        <v>15</v>
      </c>
      <c r="V174" t="s">
        <v>15</v>
      </c>
      <c r="W174" t="s">
        <v>15</v>
      </c>
      <c r="X174" t="s">
        <v>15</v>
      </c>
      <c r="Y174" t="s">
        <v>15</v>
      </c>
      <c r="Z174" t="s">
        <v>15</v>
      </c>
    </row>
    <row r="175" spans="1:26" ht="15">
      <c r="A175" t="s">
        <v>46</v>
      </c>
      <c r="B175" t="s">
        <v>15</v>
      </c>
      <c r="C175" s="7" t="s">
        <v>62</v>
      </c>
      <c r="D175" t="s">
        <v>15</v>
      </c>
      <c r="E175" t="s">
        <v>15</v>
      </c>
      <c r="F175" t="s">
        <v>15</v>
      </c>
      <c r="G175" t="s">
        <v>15</v>
      </c>
      <c r="H175" t="s">
        <v>15</v>
      </c>
      <c r="I175" t="s">
        <v>15</v>
      </c>
      <c r="J175" t="s">
        <v>15</v>
      </c>
      <c r="K175" t="s">
        <v>15</v>
      </c>
      <c r="L175" t="s">
        <v>15</v>
      </c>
      <c r="M175" t="s">
        <v>15</v>
      </c>
      <c r="N175" t="s">
        <v>15</v>
      </c>
      <c r="O175" t="s">
        <v>15</v>
      </c>
      <c r="P175" t="s">
        <v>15</v>
      </c>
      <c r="Q175" t="s">
        <v>15</v>
      </c>
      <c r="R175" t="s">
        <v>15</v>
      </c>
      <c r="S175">
        <v>-5.764192725</v>
      </c>
      <c r="T175">
        <v>-6.158312243</v>
      </c>
      <c r="U175">
        <v>-5.370073207</v>
      </c>
      <c r="V175" t="s">
        <v>15</v>
      </c>
      <c r="W175" t="s">
        <v>15</v>
      </c>
      <c r="X175" t="s">
        <v>15</v>
      </c>
      <c r="Y175" t="s">
        <v>15</v>
      </c>
      <c r="Z175" t="s">
        <v>15</v>
      </c>
    </row>
    <row r="176" spans="1:26" ht="15">
      <c r="A176" t="s">
        <v>46</v>
      </c>
      <c r="B176" t="s">
        <v>15</v>
      </c>
      <c r="C176" s="7" t="s">
        <v>63</v>
      </c>
      <c r="D176" t="s">
        <v>15</v>
      </c>
      <c r="E176" t="s">
        <v>15</v>
      </c>
      <c r="F176" t="s">
        <v>15</v>
      </c>
      <c r="G176" t="s">
        <v>15</v>
      </c>
      <c r="H176" t="s">
        <v>15</v>
      </c>
      <c r="I176" t="s">
        <v>15</v>
      </c>
      <c r="J176" t="s">
        <v>15</v>
      </c>
      <c r="K176" t="s">
        <v>15</v>
      </c>
      <c r="L176" t="s">
        <v>15</v>
      </c>
      <c r="M176" t="s">
        <v>15</v>
      </c>
      <c r="N176" t="s">
        <v>15</v>
      </c>
      <c r="O176" t="s">
        <v>15</v>
      </c>
      <c r="P176" t="s">
        <v>15</v>
      </c>
      <c r="Q176" t="s">
        <v>15</v>
      </c>
      <c r="R176" t="s">
        <v>15</v>
      </c>
      <c r="S176">
        <v>-3.140145347</v>
      </c>
      <c r="T176">
        <v>-3.542529178</v>
      </c>
      <c r="U176">
        <v>-2.737761515</v>
      </c>
      <c r="V176" t="s">
        <v>15</v>
      </c>
      <c r="W176" t="s">
        <v>15</v>
      </c>
      <c r="X176" t="s">
        <v>15</v>
      </c>
      <c r="Y176" t="s">
        <v>15</v>
      </c>
      <c r="Z176" t="s">
        <v>15</v>
      </c>
    </row>
    <row r="177" spans="1:26" ht="15">
      <c r="A177" t="s">
        <v>46</v>
      </c>
      <c r="B177" t="s">
        <v>15</v>
      </c>
      <c r="C177" s="7" t="s">
        <v>64</v>
      </c>
      <c r="D177" t="s">
        <v>15</v>
      </c>
      <c r="E177" t="s">
        <v>15</v>
      </c>
      <c r="F177" t="s">
        <v>15</v>
      </c>
      <c r="G177" t="s">
        <v>15</v>
      </c>
      <c r="H177" t="s">
        <v>15</v>
      </c>
      <c r="I177" t="s">
        <v>15</v>
      </c>
      <c r="J177" t="s">
        <v>15</v>
      </c>
      <c r="K177" t="s">
        <v>15</v>
      </c>
      <c r="L177" t="s">
        <v>15</v>
      </c>
      <c r="M177" t="s">
        <v>15</v>
      </c>
      <c r="N177" t="s">
        <v>15</v>
      </c>
      <c r="O177" t="s">
        <v>15</v>
      </c>
      <c r="P177" t="s">
        <v>15</v>
      </c>
      <c r="Q177" t="s">
        <v>15</v>
      </c>
      <c r="R177" t="s">
        <v>15</v>
      </c>
      <c r="S177">
        <v>-3.88051122</v>
      </c>
      <c r="T177">
        <v>-4.281702083</v>
      </c>
      <c r="U177">
        <v>-3.479320358</v>
      </c>
      <c r="V177" t="s">
        <v>15</v>
      </c>
      <c r="W177" t="s">
        <v>15</v>
      </c>
      <c r="X177" t="s">
        <v>15</v>
      </c>
      <c r="Y177" t="s">
        <v>15</v>
      </c>
      <c r="Z177" t="s">
        <v>15</v>
      </c>
    </row>
    <row r="178" spans="1:26" ht="15">
      <c r="A178" t="s">
        <v>46</v>
      </c>
      <c r="B178" t="s">
        <v>15</v>
      </c>
      <c r="C178" s="7" t="s">
        <v>65</v>
      </c>
      <c r="D178" t="s">
        <v>15</v>
      </c>
      <c r="E178" t="s">
        <v>15</v>
      </c>
      <c r="F178" t="s">
        <v>15</v>
      </c>
      <c r="G178" t="s">
        <v>15</v>
      </c>
      <c r="H178" t="s">
        <v>15</v>
      </c>
      <c r="I178" t="s">
        <v>15</v>
      </c>
      <c r="J178" t="s">
        <v>15</v>
      </c>
      <c r="K178" t="s">
        <v>15</v>
      </c>
      <c r="L178" t="s">
        <v>15</v>
      </c>
      <c r="M178" t="s">
        <v>15</v>
      </c>
      <c r="N178" t="s">
        <v>15</v>
      </c>
      <c r="O178" t="s">
        <v>15</v>
      </c>
      <c r="P178" t="s">
        <v>15</v>
      </c>
      <c r="Q178" t="s">
        <v>15</v>
      </c>
      <c r="R178" t="s">
        <v>15</v>
      </c>
      <c r="S178">
        <v>-4.730507297</v>
      </c>
      <c r="T178">
        <v>-5.13132371</v>
      </c>
      <c r="U178">
        <v>-4.329690885</v>
      </c>
      <c r="V178" t="s">
        <v>15</v>
      </c>
      <c r="W178" t="s">
        <v>15</v>
      </c>
      <c r="X178" t="s">
        <v>15</v>
      </c>
      <c r="Y178" t="s">
        <v>15</v>
      </c>
      <c r="Z178" t="s">
        <v>15</v>
      </c>
    </row>
    <row r="179" spans="1:26" ht="15">
      <c r="A179" t="s">
        <v>46</v>
      </c>
      <c r="B179" t="s">
        <v>15</v>
      </c>
      <c r="C179" s="7" t="s">
        <v>66</v>
      </c>
      <c r="D179" t="s">
        <v>15</v>
      </c>
      <c r="E179" t="s">
        <v>15</v>
      </c>
      <c r="F179" t="s">
        <v>15</v>
      </c>
      <c r="G179" t="s">
        <v>15</v>
      </c>
      <c r="H179" t="s">
        <v>15</v>
      </c>
      <c r="I179" t="s">
        <v>15</v>
      </c>
      <c r="J179" t="s">
        <v>15</v>
      </c>
      <c r="K179" t="s">
        <v>15</v>
      </c>
      <c r="L179" t="s">
        <v>15</v>
      </c>
      <c r="M179" t="s">
        <v>15</v>
      </c>
      <c r="N179" t="s">
        <v>15</v>
      </c>
      <c r="O179" t="s">
        <v>15</v>
      </c>
      <c r="P179" t="s">
        <v>15</v>
      </c>
      <c r="Q179" t="s">
        <v>15</v>
      </c>
      <c r="R179" t="s">
        <v>15</v>
      </c>
      <c r="S179">
        <v>-6.538624312</v>
      </c>
      <c r="T179">
        <v>-6.938756014</v>
      </c>
      <c r="U179">
        <v>-6.13849261</v>
      </c>
      <c r="V179" t="s">
        <v>15</v>
      </c>
      <c r="W179" t="s">
        <v>15</v>
      </c>
      <c r="X179" t="s">
        <v>15</v>
      </c>
      <c r="Y179" t="s">
        <v>15</v>
      </c>
      <c r="Z179" t="s">
        <v>15</v>
      </c>
    </row>
    <row r="180" spans="1:26" ht="15">
      <c r="A180" t="s">
        <v>46</v>
      </c>
      <c r="B180" t="s">
        <v>15</v>
      </c>
      <c r="C180" s="7" t="s">
        <v>67</v>
      </c>
      <c r="D180" t="s">
        <v>15</v>
      </c>
      <c r="E180" t="s">
        <v>15</v>
      </c>
      <c r="F180" t="s">
        <v>15</v>
      </c>
      <c r="G180" t="s">
        <v>15</v>
      </c>
      <c r="H180" t="s">
        <v>15</v>
      </c>
      <c r="I180" t="s">
        <v>15</v>
      </c>
      <c r="J180" t="s">
        <v>15</v>
      </c>
      <c r="K180" t="s">
        <v>15</v>
      </c>
      <c r="L180" t="s">
        <v>15</v>
      </c>
      <c r="M180" t="s">
        <v>15</v>
      </c>
      <c r="N180" t="s">
        <v>15</v>
      </c>
      <c r="O180" t="s">
        <v>15</v>
      </c>
      <c r="P180" t="s">
        <v>15</v>
      </c>
      <c r="Q180" t="s">
        <v>15</v>
      </c>
      <c r="R180" t="s">
        <v>15</v>
      </c>
      <c r="S180">
        <v>-6.625418977</v>
      </c>
      <c r="T180">
        <v>-7.023181221</v>
      </c>
      <c r="U180">
        <v>-6.227656734</v>
      </c>
      <c r="V180" t="s">
        <v>15</v>
      </c>
      <c r="W180" t="s">
        <v>15</v>
      </c>
      <c r="X180" t="s">
        <v>15</v>
      </c>
      <c r="Y180" t="s">
        <v>15</v>
      </c>
      <c r="Z180" t="s">
        <v>15</v>
      </c>
    </row>
    <row r="181" spans="1:26" ht="15">
      <c r="A181" t="s">
        <v>46</v>
      </c>
      <c r="B181" t="s">
        <v>15</v>
      </c>
      <c r="C181" s="7" t="s">
        <v>68</v>
      </c>
      <c r="D181" t="s">
        <v>15</v>
      </c>
      <c r="E181" t="s">
        <v>15</v>
      </c>
      <c r="F181" t="s">
        <v>15</v>
      </c>
      <c r="G181" t="s">
        <v>15</v>
      </c>
      <c r="H181" t="s">
        <v>15</v>
      </c>
      <c r="I181" t="s">
        <v>15</v>
      </c>
      <c r="J181" t="s">
        <v>15</v>
      </c>
      <c r="K181" t="s">
        <v>15</v>
      </c>
      <c r="L181" t="s">
        <v>15</v>
      </c>
      <c r="M181" t="s">
        <v>15</v>
      </c>
      <c r="N181" t="s">
        <v>15</v>
      </c>
      <c r="O181" t="s">
        <v>15</v>
      </c>
      <c r="P181" t="s">
        <v>15</v>
      </c>
      <c r="Q181" t="s">
        <v>15</v>
      </c>
      <c r="R181" t="s">
        <v>15</v>
      </c>
      <c r="S181">
        <v>-6.061834639</v>
      </c>
      <c r="T181">
        <v>-6.463692048</v>
      </c>
      <c r="U181">
        <v>-5.65997723</v>
      </c>
      <c r="V181" t="s">
        <v>15</v>
      </c>
      <c r="W181" t="s">
        <v>15</v>
      </c>
      <c r="X181" t="s">
        <v>15</v>
      </c>
      <c r="Y181" t="s">
        <v>15</v>
      </c>
      <c r="Z181" t="s">
        <v>15</v>
      </c>
    </row>
    <row r="182" spans="1:26" ht="15">
      <c r="A182" t="s">
        <v>46</v>
      </c>
      <c r="B182" t="s">
        <v>15</v>
      </c>
      <c r="C182" s="7" t="s">
        <v>69</v>
      </c>
      <c r="D182" t="s">
        <v>15</v>
      </c>
      <c r="E182" t="s">
        <v>15</v>
      </c>
      <c r="F182" t="s">
        <v>15</v>
      </c>
      <c r="G182" t="s">
        <v>15</v>
      </c>
      <c r="H182" t="s">
        <v>15</v>
      </c>
      <c r="I182" t="s">
        <v>15</v>
      </c>
      <c r="J182" t="s">
        <v>15</v>
      </c>
      <c r="K182" t="s">
        <v>15</v>
      </c>
      <c r="L182" t="s">
        <v>15</v>
      </c>
      <c r="M182" t="s">
        <v>15</v>
      </c>
      <c r="N182" t="s">
        <v>15</v>
      </c>
      <c r="O182" t="s">
        <v>15</v>
      </c>
      <c r="P182" t="s">
        <v>15</v>
      </c>
      <c r="Q182" t="s">
        <v>15</v>
      </c>
      <c r="R182" t="s">
        <v>15</v>
      </c>
      <c r="S182">
        <v>-7.608436662</v>
      </c>
      <c r="T182">
        <v>-8.006597967</v>
      </c>
      <c r="U182">
        <v>-7.210275358</v>
      </c>
      <c r="V182" t="s">
        <v>15</v>
      </c>
      <c r="W182" t="s">
        <v>15</v>
      </c>
      <c r="X182" t="s">
        <v>15</v>
      </c>
      <c r="Y182" t="s">
        <v>15</v>
      </c>
      <c r="Z182" t="s">
        <v>15</v>
      </c>
    </row>
    <row r="183" spans="1:26" ht="15">
      <c r="A183" t="s">
        <v>46</v>
      </c>
      <c r="B183" t="s">
        <v>15</v>
      </c>
      <c r="C183" s="7" t="s">
        <v>70</v>
      </c>
      <c r="D183" t="s">
        <v>15</v>
      </c>
      <c r="E183" t="s">
        <v>15</v>
      </c>
      <c r="F183" t="s">
        <v>15</v>
      </c>
      <c r="G183" t="s">
        <v>15</v>
      </c>
      <c r="H183" t="s">
        <v>15</v>
      </c>
      <c r="I183" t="s">
        <v>15</v>
      </c>
      <c r="J183" t="s">
        <v>15</v>
      </c>
      <c r="K183" t="s">
        <v>15</v>
      </c>
      <c r="L183" t="s">
        <v>15</v>
      </c>
      <c r="M183" t="s">
        <v>15</v>
      </c>
      <c r="N183" t="s">
        <v>15</v>
      </c>
      <c r="O183" t="s">
        <v>15</v>
      </c>
      <c r="P183" t="s">
        <v>15</v>
      </c>
      <c r="Q183" t="s">
        <v>15</v>
      </c>
      <c r="R183" t="s">
        <v>15</v>
      </c>
      <c r="S183">
        <v>-7.95931955</v>
      </c>
      <c r="T183">
        <v>-8.353705775</v>
      </c>
      <c r="U183">
        <v>-7.564933325</v>
      </c>
      <c r="V183" t="s">
        <v>15</v>
      </c>
      <c r="W183" t="s">
        <v>15</v>
      </c>
      <c r="X183" t="s">
        <v>15</v>
      </c>
      <c r="Y183" t="s">
        <v>15</v>
      </c>
      <c r="Z183" t="s">
        <v>15</v>
      </c>
    </row>
    <row r="184" spans="1:26" ht="15">
      <c r="A184" t="s">
        <v>46</v>
      </c>
      <c r="B184" t="s">
        <v>15</v>
      </c>
      <c r="C184" s="7" t="s">
        <v>71</v>
      </c>
      <c r="D184" t="s">
        <v>15</v>
      </c>
      <c r="E184" t="s">
        <v>15</v>
      </c>
      <c r="F184" t="s">
        <v>15</v>
      </c>
      <c r="G184" t="s">
        <v>15</v>
      </c>
      <c r="H184" t="s">
        <v>15</v>
      </c>
      <c r="I184" t="s">
        <v>15</v>
      </c>
      <c r="J184" t="s">
        <v>15</v>
      </c>
      <c r="K184" t="s">
        <v>15</v>
      </c>
      <c r="L184" t="s">
        <v>15</v>
      </c>
      <c r="M184" t="s">
        <v>15</v>
      </c>
      <c r="N184" t="s">
        <v>15</v>
      </c>
      <c r="O184" t="s">
        <v>15</v>
      </c>
      <c r="P184" t="s">
        <v>15</v>
      </c>
      <c r="Q184" t="s">
        <v>15</v>
      </c>
      <c r="R184" t="s">
        <v>15</v>
      </c>
      <c r="S184">
        <v>-7.759288283</v>
      </c>
      <c r="T184">
        <v>-8.146168368</v>
      </c>
      <c r="U184">
        <v>-7.372408197</v>
      </c>
      <c r="V184" t="s">
        <v>15</v>
      </c>
      <c r="W184" t="s">
        <v>15</v>
      </c>
      <c r="X184" t="s">
        <v>15</v>
      </c>
      <c r="Y184" t="s">
        <v>15</v>
      </c>
      <c r="Z184" t="s">
        <v>15</v>
      </c>
    </row>
    <row r="185" spans="1:26" ht="15">
      <c r="A185" t="s">
        <v>46</v>
      </c>
      <c r="B185" t="s">
        <v>15</v>
      </c>
      <c r="C185" s="7" t="s">
        <v>72</v>
      </c>
      <c r="D185" t="s">
        <v>15</v>
      </c>
      <c r="E185" t="s">
        <v>15</v>
      </c>
      <c r="F185" t="s">
        <v>15</v>
      </c>
      <c r="G185" t="s">
        <v>15</v>
      </c>
      <c r="H185" t="s">
        <v>15</v>
      </c>
      <c r="I185" t="s">
        <v>15</v>
      </c>
      <c r="J185" t="s">
        <v>15</v>
      </c>
      <c r="K185" t="s">
        <v>15</v>
      </c>
      <c r="L185" t="s">
        <v>15</v>
      </c>
      <c r="M185" t="s">
        <v>15</v>
      </c>
      <c r="N185" t="s">
        <v>15</v>
      </c>
      <c r="O185" t="s">
        <v>15</v>
      </c>
      <c r="P185" t="s">
        <v>15</v>
      </c>
      <c r="Q185" t="s">
        <v>15</v>
      </c>
      <c r="R185" t="s">
        <v>15</v>
      </c>
      <c r="S185">
        <v>-6.681250827</v>
      </c>
      <c r="T185">
        <v>-7.067721963</v>
      </c>
      <c r="U185">
        <v>-6.294779691</v>
      </c>
      <c r="V185" t="s">
        <v>15</v>
      </c>
      <c r="W185" t="s">
        <v>15</v>
      </c>
      <c r="X185" t="s">
        <v>15</v>
      </c>
      <c r="Y185" t="s">
        <v>15</v>
      </c>
      <c r="Z185" t="s">
        <v>15</v>
      </c>
    </row>
    <row r="186" spans="1:26" ht="15">
      <c r="A186" t="s">
        <v>46</v>
      </c>
      <c r="B186" t="s">
        <v>15</v>
      </c>
      <c r="C186" s="7" t="s">
        <v>73</v>
      </c>
      <c r="D186" t="s">
        <v>15</v>
      </c>
      <c r="E186" t="s">
        <v>15</v>
      </c>
      <c r="F186" t="s">
        <v>15</v>
      </c>
      <c r="G186" t="s">
        <v>15</v>
      </c>
      <c r="H186" t="s">
        <v>15</v>
      </c>
      <c r="I186" t="s">
        <v>15</v>
      </c>
      <c r="J186" t="s">
        <v>15</v>
      </c>
      <c r="K186" t="s">
        <v>15</v>
      </c>
      <c r="L186" t="s">
        <v>15</v>
      </c>
      <c r="M186" t="s">
        <v>15</v>
      </c>
      <c r="N186" t="s">
        <v>15</v>
      </c>
      <c r="O186" t="s">
        <v>15</v>
      </c>
      <c r="P186" t="s">
        <v>15</v>
      </c>
      <c r="Q186" t="s">
        <v>15</v>
      </c>
      <c r="R186" t="s">
        <v>15</v>
      </c>
      <c r="S186">
        <v>-5.988822351</v>
      </c>
      <c r="T186">
        <v>-6.375867446</v>
      </c>
      <c r="U186">
        <v>-5.601777256</v>
      </c>
      <c r="V186" t="s">
        <v>15</v>
      </c>
      <c r="W186" t="s">
        <v>15</v>
      </c>
      <c r="X186" t="s">
        <v>15</v>
      </c>
      <c r="Y186" t="s">
        <v>15</v>
      </c>
      <c r="Z186" t="s">
        <v>15</v>
      </c>
    </row>
    <row r="187" spans="1:26" ht="15">
      <c r="A187" t="s">
        <v>47</v>
      </c>
      <c r="B187" t="s">
        <v>15</v>
      </c>
      <c r="C187" s="7" t="s">
        <v>15</v>
      </c>
      <c r="D187" t="s">
        <v>15</v>
      </c>
      <c r="E187" t="s">
        <v>15</v>
      </c>
      <c r="F187" t="s">
        <v>15</v>
      </c>
      <c r="G187" t="s">
        <v>15</v>
      </c>
      <c r="H187" t="s">
        <v>15</v>
      </c>
      <c r="I187" t="s">
        <v>15</v>
      </c>
      <c r="J187" t="s">
        <v>15</v>
      </c>
      <c r="K187" t="s">
        <v>15</v>
      </c>
      <c r="L187" t="s">
        <v>15</v>
      </c>
      <c r="M187" t="s">
        <v>15</v>
      </c>
      <c r="N187" t="s">
        <v>15</v>
      </c>
      <c r="O187" t="s">
        <v>15</v>
      </c>
      <c r="P187" t="s">
        <v>15</v>
      </c>
      <c r="Q187" t="s">
        <v>15</v>
      </c>
      <c r="R187" t="s">
        <v>15</v>
      </c>
      <c r="S187" t="s">
        <v>15</v>
      </c>
      <c r="T187" t="s">
        <v>15</v>
      </c>
      <c r="U187" t="s">
        <v>15</v>
      </c>
      <c r="V187">
        <v>1.0389698327</v>
      </c>
      <c r="W187">
        <v>0.7970356236</v>
      </c>
      <c r="X187">
        <v>0.4254303424</v>
      </c>
      <c r="Y187" t="s">
        <v>15</v>
      </c>
      <c r="Z187" t="s">
        <v>15</v>
      </c>
    </row>
    <row r="188" spans="1:26" ht="15">
      <c r="A188" t="s">
        <v>48</v>
      </c>
      <c r="B188" t="s">
        <v>15</v>
      </c>
      <c r="C188" s="7" t="s">
        <v>62</v>
      </c>
      <c r="D188" t="s">
        <v>15</v>
      </c>
      <c r="E188" t="s">
        <v>15</v>
      </c>
      <c r="F188" t="s">
        <v>15</v>
      </c>
      <c r="G188" t="s">
        <v>15</v>
      </c>
      <c r="H188" t="s">
        <v>15</v>
      </c>
      <c r="I188" t="s">
        <v>15</v>
      </c>
      <c r="J188" t="s">
        <v>15</v>
      </c>
      <c r="K188" t="s">
        <v>15</v>
      </c>
      <c r="L188" t="s">
        <v>15</v>
      </c>
      <c r="M188" t="s">
        <v>15</v>
      </c>
      <c r="N188" t="s">
        <v>15</v>
      </c>
      <c r="O188" t="s">
        <v>15</v>
      </c>
      <c r="P188" t="s">
        <v>15</v>
      </c>
      <c r="Q188" t="s">
        <v>15</v>
      </c>
      <c r="R188" t="s">
        <v>15</v>
      </c>
      <c r="S188">
        <v>-9.311226324</v>
      </c>
      <c r="T188">
        <v>-9.83523671</v>
      </c>
      <c r="U188">
        <v>-8.787215937</v>
      </c>
      <c r="V188" t="s">
        <v>15</v>
      </c>
      <c r="W188" t="s">
        <v>15</v>
      </c>
      <c r="X188" t="s">
        <v>15</v>
      </c>
      <c r="Y188" t="s">
        <v>15</v>
      </c>
      <c r="Z188" t="s">
        <v>15</v>
      </c>
    </row>
    <row r="189" spans="1:26" ht="15">
      <c r="A189" t="s">
        <v>48</v>
      </c>
      <c r="B189" t="s">
        <v>15</v>
      </c>
      <c r="C189" s="7" t="s">
        <v>63</v>
      </c>
      <c r="D189" t="s">
        <v>15</v>
      </c>
      <c r="E189" t="s">
        <v>15</v>
      </c>
      <c r="F189" t="s">
        <v>15</v>
      </c>
      <c r="G189" t="s">
        <v>15</v>
      </c>
      <c r="H189" t="s">
        <v>15</v>
      </c>
      <c r="I189" t="s">
        <v>15</v>
      </c>
      <c r="J189" t="s">
        <v>15</v>
      </c>
      <c r="K189" t="s">
        <v>15</v>
      </c>
      <c r="L189" t="s">
        <v>15</v>
      </c>
      <c r="M189" t="s">
        <v>15</v>
      </c>
      <c r="N189" t="s">
        <v>15</v>
      </c>
      <c r="O189" t="s">
        <v>15</v>
      </c>
      <c r="P189" t="s">
        <v>15</v>
      </c>
      <c r="Q189" t="s">
        <v>15</v>
      </c>
      <c r="R189" t="s">
        <v>15</v>
      </c>
      <c r="S189">
        <v>-8.303811983</v>
      </c>
      <c r="T189">
        <v>-8.819039679</v>
      </c>
      <c r="U189">
        <v>-7.788584286</v>
      </c>
      <c r="V189" t="s">
        <v>15</v>
      </c>
      <c r="W189" t="s">
        <v>15</v>
      </c>
      <c r="X189" t="s">
        <v>15</v>
      </c>
      <c r="Y189" t="s">
        <v>15</v>
      </c>
      <c r="Z189" t="s">
        <v>15</v>
      </c>
    </row>
    <row r="190" spans="1:26" ht="15">
      <c r="A190" t="s">
        <v>48</v>
      </c>
      <c r="B190" t="s">
        <v>15</v>
      </c>
      <c r="C190" s="7" t="s">
        <v>64</v>
      </c>
      <c r="D190" t="s">
        <v>15</v>
      </c>
      <c r="E190" t="s">
        <v>15</v>
      </c>
      <c r="F190" t="s">
        <v>15</v>
      </c>
      <c r="G190" t="s">
        <v>15</v>
      </c>
      <c r="H190" t="s">
        <v>15</v>
      </c>
      <c r="I190" t="s">
        <v>15</v>
      </c>
      <c r="J190" t="s">
        <v>15</v>
      </c>
      <c r="K190" t="s">
        <v>15</v>
      </c>
      <c r="L190" t="s">
        <v>15</v>
      </c>
      <c r="M190" t="s">
        <v>15</v>
      </c>
      <c r="N190" t="s">
        <v>15</v>
      </c>
      <c r="O190" t="s">
        <v>15</v>
      </c>
      <c r="P190" t="s">
        <v>15</v>
      </c>
      <c r="Q190" t="s">
        <v>15</v>
      </c>
      <c r="R190" t="s">
        <v>15</v>
      </c>
      <c r="S190">
        <v>-7.774114573</v>
      </c>
      <c r="T190">
        <v>-8.29961459</v>
      </c>
      <c r="U190">
        <v>-7.248614556</v>
      </c>
      <c r="V190" t="s">
        <v>15</v>
      </c>
      <c r="W190" t="s">
        <v>15</v>
      </c>
      <c r="X190" t="s">
        <v>15</v>
      </c>
      <c r="Y190" t="s">
        <v>15</v>
      </c>
      <c r="Z190" t="s">
        <v>15</v>
      </c>
    </row>
    <row r="191" spans="1:26" ht="15">
      <c r="A191" t="s">
        <v>48</v>
      </c>
      <c r="B191" t="s">
        <v>15</v>
      </c>
      <c r="C191" s="7" t="s">
        <v>65</v>
      </c>
      <c r="D191" t="s">
        <v>15</v>
      </c>
      <c r="E191" t="s">
        <v>15</v>
      </c>
      <c r="F191" t="s">
        <v>15</v>
      </c>
      <c r="G191" t="s">
        <v>15</v>
      </c>
      <c r="H191" t="s">
        <v>15</v>
      </c>
      <c r="I191" t="s">
        <v>15</v>
      </c>
      <c r="J191" t="s">
        <v>15</v>
      </c>
      <c r="K191" t="s">
        <v>15</v>
      </c>
      <c r="L191" t="s">
        <v>15</v>
      </c>
      <c r="M191" t="s">
        <v>15</v>
      </c>
      <c r="N191" t="s">
        <v>15</v>
      </c>
      <c r="O191" t="s">
        <v>15</v>
      </c>
      <c r="P191" t="s">
        <v>15</v>
      </c>
      <c r="Q191" t="s">
        <v>15</v>
      </c>
      <c r="R191" t="s">
        <v>15</v>
      </c>
      <c r="S191">
        <v>-9.359659424</v>
      </c>
      <c r="T191">
        <v>-9.88090991</v>
      </c>
      <c r="U191">
        <v>-8.838408938</v>
      </c>
      <c r="V191" t="s">
        <v>15</v>
      </c>
      <c r="W191" t="s">
        <v>15</v>
      </c>
      <c r="X191" t="s">
        <v>15</v>
      </c>
      <c r="Y191" t="s">
        <v>15</v>
      </c>
      <c r="Z191" t="s">
        <v>15</v>
      </c>
    </row>
    <row r="192" spans="1:26" ht="15">
      <c r="A192" t="s">
        <v>48</v>
      </c>
      <c r="B192" t="s">
        <v>15</v>
      </c>
      <c r="C192" s="7" t="s">
        <v>66</v>
      </c>
      <c r="D192" t="s">
        <v>15</v>
      </c>
      <c r="E192" t="s">
        <v>15</v>
      </c>
      <c r="F192" t="s">
        <v>15</v>
      </c>
      <c r="G192" t="s">
        <v>15</v>
      </c>
      <c r="H192" t="s">
        <v>15</v>
      </c>
      <c r="I192" t="s">
        <v>15</v>
      </c>
      <c r="J192" t="s">
        <v>15</v>
      </c>
      <c r="K192" t="s">
        <v>15</v>
      </c>
      <c r="L192" t="s">
        <v>15</v>
      </c>
      <c r="M192" t="s">
        <v>15</v>
      </c>
      <c r="N192" t="s">
        <v>15</v>
      </c>
      <c r="O192" t="s">
        <v>15</v>
      </c>
      <c r="P192" t="s">
        <v>15</v>
      </c>
      <c r="Q192" t="s">
        <v>15</v>
      </c>
      <c r="R192" t="s">
        <v>15</v>
      </c>
      <c r="S192">
        <v>-10.34210934</v>
      </c>
      <c r="T192">
        <v>-10.8664418</v>
      </c>
      <c r="U192">
        <v>-9.817776873</v>
      </c>
      <c r="V192" t="s">
        <v>15</v>
      </c>
      <c r="W192" t="s">
        <v>15</v>
      </c>
      <c r="X192" t="s">
        <v>15</v>
      </c>
      <c r="Y192" t="s">
        <v>15</v>
      </c>
      <c r="Z192" t="s">
        <v>15</v>
      </c>
    </row>
    <row r="193" spans="1:26" ht="15">
      <c r="A193" t="s">
        <v>48</v>
      </c>
      <c r="B193" t="s">
        <v>15</v>
      </c>
      <c r="C193" s="7" t="s">
        <v>67</v>
      </c>
      <c r="D193" t="s">
        <v>15</v>
      </c>
      <c r="E193" t="s">
        <v>15</v>
      </c>
      <c r="F193" t="s">
        <v>15</v>
      </c>
      <c r="G193" t="s">
        <v>15</v>
      </c>
      <c r="H193" t="s">
        <v>15</v>
      </c>
      <c r="I193" t="s">
        <v>15</v>
      </c>
      <c r="J193" t="s">
        <v>15</v>
      </c>
      <c r="K193" t="s">
        <v>15</v>
      </c>
      <c r="L193" t="s">
        <v>15</v>
      </c>
      <c r="M193" t="s">
        <v>15</v>
      </c>
      <c r="N193" t="s">
        <v>15</v>
      </c>
      <c r="O193" t="s">
        <v>15</v>
      </c>
      <c r="P193" t="s">
        <v>15</v>
      </c>
      <c r="Q193" t="s">
        <v>15</v>
      </c>
      <c r="R193" t="s">
        <v>15</v>
      </c>
      <c r="S193">
        <v>-13.79618379</v>
      </c>
      <c r="T193">
        <v>-14.31295693</v>
      </c>
      <c r="U193">
        <v>-13.27941066</v>
      </c>
      <c r="V193" t="s">
        <v>15</v>
      </c>
      <c r="W193" t="s">
        <v>15</v>
      </c>
      <c r="X193" t="s">
        <v>15</v>
      </c>
      <c r="Y193" t="s">
        <v>15</v>
      </c>
      <c r="Z193" t="s">
        <v>15</v>
      </c>
    </row>
    <row r="194" spans="1:26" ht="15">
      <c r="A194" t="s">
        <v>48</v>
      </c>
      <c r="B194" t="s">
        <v>15</v>
      </c>
      <c r="C194" s="7" t="s">
        <v>68</v>
      </c>
      <c r="D194" t="s">
        <v>15</v>
      </c>
      <c r="E194" t="s">
        <v>15</v>
      </c>
      <c r="F194" t="s">
        <v>15</v>
      </c>
      <c r="G194" t="s">
        <v>15</v>
      </c>
      <c r="H194" t="s">
        <v>15</v>
      </c>
      <c r="I194" t="s">
        <v>15</v>
      </c>
      <c r="J194" t="s">
        <v>15</v>
      </c>
      <c r="K194" t="s">
        <v>15</v>
      </c>
      <c r="L194" t="s">
        <v>15</v>
      </c>
      <c r="M194" t="s">
        <v>15</v>
      </c>
      <c r="N194" t="s">
        <v>15</v>
      </c>
      <c r="O194" t="s">
        <v>15</v>
      </c>
      <c r="P194" t="s">
        <v>15</v>
      </c>
      <c r="Q194" t="s">
        <v>15</v>
      </c>
      <c r="R194" t="s">
        <v>15</v>
      </c>
      <c r="S194">
        <v>-13.00597103</v>
      </c>
      <c r="T194">
        <v>-13.53246817</v>
      </c>
      <c r="U194">
        <v>-12.47947389</v>
      </c>
      <c r="V194" t="s">
        <v>15</v>
      </c>
      <c r="W194" t="s">
        <v>15</v>
      </c>
      <c r="X194" t="s">
        <v>15</v>
      </c>
      <c r="Y194" t="s">
        <v>15</v>
      </c>
      <c r="Z194" t="s">
        <v>15</v>
      </c>
    </row>
    <row r="195" spans="1:26" ht="15">
      <c r="A195" t="s">
        <v>48</v>
      </c>
      <c r="B195" t="s">
        <v>15</v>
      </c>
      <c r="C195" s="7" t="s">
        <v>69</v>
      </c>
      <c r="D195" t="s">
        <v>15</v>
      </c>
      <c r="E195" t="s">
        <v>15</v>
      </c>
      <c r="F195" t="s">
        <v>15</v>
      </c>
      <c r="G195" t="s">
        <v>15</v>
      </c>
      <c r="H195" t="s">
        <v>15</v>
      </c>
      <c r="I195" t="s">
        <v>15</v>
      </c>
      <c r="J195" t="s">
        <v>15</v>
      </c>
      <c r="K195" t="s">
        <v>15</v>
      </c>
      <c r="L195" t="s">
        <v>15</v>
      </c>
      <c r="M195" t="s">
        <v>15</v>
      </c>
      <c r="N195" t="s">
        <v>15</v>
      </c>
      <c r="O195" t="s">
        <v>15</v>
      </c>
      <c r="P195" t="s">
        <v>15</v>
      </c>
      <c r="Q195" t="s">
        <v>15</v>
      </c>
      <c r="R195" t="s">
        <v>15</v>
      </c>
      <c r="S195">
        <v>-15.66016934</v>
      </c>
      <c r="T195">
        <v>-16.18208414</v>
      </c>
      <c r="U195">
        <v>-15.13825453</v>
      </c>
      <c r="V195" t="s">
        <v>15</v>
      </c>
      <c r="W195" t="s">
        <v>15</v>
      </c>
      <c r="X195" t="s">
        <v>15</v>
      </c>
      <c r="Y195" t="s">
        <v>15</v>
      </c>
      <c r="Z195" t="s">
        <v>15</v>
      </c>
    </row>
    <row r="196" spans="1:26" ht="15">
      <c r="A196" t="s">
        <v>48</v>
      </c>
      <c r="B196" t="s">
        <v>15</v>
      </c>
      <c r="C196" s="7" t="s">
        <v>70</v>
      </c>
      <c r="D196" t="s">
        <v>15</v>
      </c>
      <c r="E196" t="s">
        <v>15</v>
      </c>
      <c r="F196" t="s">
        <v>15</v>
      </c>
      <c r="G196" t="s">
        <v>15</v>
      </c>
      <c r="H196" t="s">
        <v>15</v>
      </c>
      <c r="I196" t="s">
        <v>15</v>
      </c>
      <c r="J196" t="s">
        <v>15</v>
      </c>
      <c r="K196" t="s">
        <v>15</v>
      </c>
      <c r="L196" t="s">
        <v>15</v>
      </c>
      <c r="M196" t="s">
        <v>15</v>
      </c>
      <c r="N196" t="s">
        <v>15</v>
      </c>
      <c r="O196" t="s">
        <v>15</v>
      </c>
      <c r="P196" t="s">
        <v>15</v>
      </c>
      <c r="Q196" t="s">
        <v>15</v>
      </c>
      <c r="R196" t="s">
        <v>15</v>
      </c>
      <c r="S196">
        <v>-10.90330158</v>
      </c>
      <c r="T196">
        <v>-11.43251101</v>
      </c>
      <c r="U196">
        <v>-10.37409215</v>
      </c>
      <c r="V196" t="s">
        <v>15</v>
      </c>
      <c r="W196" t="s">
        <v>15</v>
      </c>
      <c r="X196" t="s">
        <v>15</v>
      </c>
      <c r="Y196" t="s">
        <v>15</v>
      </c>
      <c r="Z196" t="s">
        <v>15</v>
      </c>
    </row>
    <row r="197" spans="1:26" ht="15">
      <c r="A197" t="s">
        <v>48</v>
      </c>
      <c r="B197" t="s">
        <v>15</v>
      </c>
      <c r="C197" s="7" t="s">
        <v>71</v>
      </c>
      <c r="D197" t="s">
        <v>15</v>
      </c>
      <c r="E197" t="s">
        <v>15</v>
      </c>
      <c r="F197" t="s">
        <v>15</v>
      </c>
      <c r="G197" t="s">
        <v>15</v>
      </c>
      <c r="H197" t="s">
        <v>15</v>
      </c>
      <c r="I197" t="s">
        <v>15</v>
      </c>
      <c r="J197" t="s">
        <v>15</v>
      </c>
      <c r="K197" t="s">
        <v>15</v>
      </c>
      <c r="L197" t="s">
        <v>15</v>
      </c>
      <c r="M197" t="s">
        <v>15</v>
      </c>
      <c r="N197" t="s">
        <v>15</v>
      </c>
      <c r="O197" t="s">
        <v>15</v>
      </c>
      <c r="P197" t="s">
        <v>15</v>
      </c>
      <c r="Q197" t="s">
        <v>15</v>
      </c>
      <c r="R197" t="s">
        <v>15</v>
      </c>
      <c r="S197">
        <v>-13.02603518</v>
      </c>
      <c r="T197">
        <v>-13.54989913</v>
      </c>
      <c r="U197">
        <v>-12.50217122</v>
      </c>
      <c r="V197" t="s">
        <v>15</v>
      </c>
      <c r="W197" t="s">
        <v>15</v>
      </c>
      <c r="X197" t="s">
        <v>15</v>
      </c>
      <c r="Y197" t="s">
        <v>15</v>
      </c>
      <c r="Z197" t="s">
        <v>15</v>
      </c>
    </row>
    <row r="198" spans="1:26" ht="15">
      <c r="A198" t="s">
        <v>48</v>
      </c>
      <c r="B198" t="s">
        <v>15</v>
      </c>
      <c r="C198" s="7" t="s">
        <v>72</v>
      </c>
      <c r="D198" t="s">
        <v>15</v>
      </c>
      <c r="E198" t="s">
        <v>15</v>
      </c>
      <c r="F198" t="s">
        <v>15</v>
      </c>
      <c r="G198" t="s">
        <v>15</v>
      </c>
      <c r="H198" t="s">
        <v>15</v>
      </c>
      <c r="I198" t="s">
        <v>15</v>
      </c>
      <c r="J198" t="s">
        <v>15</v>
      </c>
      <c r="K198" t="s">
        <v>15</v>
      </c>
      <c r="L198" t="s">
        <v>15</v>
      </c>
      <c r="M198" t="s">
        <v>15</v>
      </c>
      <c r="N198" t="s">
        <v>15</v>
      </c>
      <c r="O198" t="s">
        <v>15</v>
      </c>
      <c r="P198" t="s">
        <v>15</v>
      </c>
      <c r="Q198" t="s">
        <v>15</v>
      </c>
      <c r="R198" t="s">
        <v>15</v>
      </c>
      <c r="S198">
        <v>-13.30137609</v>
      </c>
      <c r="T198">
        <v>-13.83506523</v>
      </c>
      <c r="U198">
        <v>-12.76768696</v>
      </c>
      <c r="V198" t="s">
        <v>15</v>
      </c>
      <c r="W198" t="s">
        <v>15</v>
      </c>
      <c r="X198" t="s">
        <v>15</v>
      </c>
      <c r="Y198" t="s">
        <v>15</v>
      </c>
      <c r="Z198" t="s">
        <v>15</v>
      </c>
    </row>
    <row r="199" spans="1:26" ht="15">
      <c r="A199" t="s">
        <v>48</v>
      </c>
      <c r="B199" t="s">
        <v>15</v>
      </c>
      <c r="C199" s="7" t="s">
        <v>73</v>
      </c>
      <c r="D199" t="s">
        <v>15</v>
      </c>
      <c r="E199" t="s">
        <v>15</v>
      </c>
      <c r="F199" t="s">
        <v>15</v>
      </c>
      <c r="G199" t="s">
        <v>15</v>
      </c>
      <c r="H199" t="s">
        <v>15</v>
      </c>
      <c r="I199" t="s">
        <v>15</v>
      </c>
      <c r="J199" t="s">
        <v>15</v>
      </c>
      <c r="K199" t="s">
        <v>15</v>
      </c>
      <c r="L199" t="s">
        <v>15</v>
      </c>
      <c r="M199" t="s">
        <v>15</v>
      </c>
      <c r="N199" t="s">
        <v>15</v>
      </c>
      <c r="O199" t="s">
        <v>15</v>
      </c>
      <c r="P199" t="s">
        <v>15</v>
      </c>
      <c r="Q199" t="s">
        <v>15</v>
      </c>
      <c r="R199" t="s">
        <v>15</v>
      </c>
      <c r="S199">
        <v>-11.7027233</v>
      </c>
      <c r="T199">
        <v>-12.23895033</v>
      </c>
      <c r="U199">
        <v>-11.16649627</v>
      </c>
      <c r="V199" t="s">
        <v>15</v>
      </c>
      <c r="W199" t="s">
        <v>15</v>
      </c>
      <c r="X199" t="s">
        <v>15</v>
      </c>
      <c r="Y199" t="s">
        <v>15</v>
      </c>
      <c r="Z199" t="s">
        <v>15</v>
      </c>
    </row>
    <row r="200" spans="1:26" ht="15">
      <c r="A200" t="s">
        <v>49</v>
      </c>
      <c r="B200" t="s">
        <v>15</v>
      </c>
      <c r="C200" s="7" t="s">
        <v>15</v>
      </c>
      <c r="D200" t="s">
        <v>15</v>
      </c>
      <c r="E200" t="s">
        <v>15</v>
      </c>
      <c r="F200" t="s">
        <v>15</v>
      </c>
      <c r="G200" t="s">
        <v>15</v>
      </c>
      <c r="H200" t="s">
        <v>15</v>
      </c>
      <c r="I200" t="s">
        <v>15</v>
      </c>
      <c r="J200" t="s">
        <v>15</v>
      </c>
      <c r="K200" t="s">
        <v>15</v>
      </c>
      <c r="L200" t="s">
        <v>15</v>
      </c>
      <c r="M200" t="s">
        <v>15</v>
      </c>
      <c r="N200" t="s">
        <v>15</v>
      </c>
      <c r="O200" t="s">
        <v>15</v>
      </c>
      <c r="P200" t="s">
        <v>15</v>
      </c>
      <c r="Q200" t="s">
        <v>15</v>
      </c>
      <c r="R200" t="s">
        <v>15</v>
      </c>
      <c r="S200" t="s">
        <v>15</v>
      </c>
      <c r="T200" t="s">
        <v>15</v>
      </c>
      <c r="U200" t="s">
        <v>15</v>
      </c>
      <c r="V200">
        <v>1.256840173</v>
      </c>
      <c r="W200">
        <v>6.2518557786</v>
      </c>
      <c r="X200" s="1">
        <v>4.05604E-10</v>
      </c>
      <c r="Y200" t="s">
        <v>50</v>
      </c>
      <c r="Z200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2010-08-10T15:19:42Z</cp:lastPrinted>
  <dcterms:created xsi:type="dcterms:W3CDTF">2009-11-26T17:16:58Z</dcterms:created>
  <dcterms:modified xsi:type="dcterms:W3CDTF">2010-11-05T15:43:52Z</dcterms:modified>
  <cp:category/>
  <cp:version/>
  <cp:contentType/>
  <cp:contentStatus/>
</cp:coreProperties>
</file>