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3600" windowWidth="19320" windowHeight="12435" activeTab="0"/>
  </bookViews>
  <sheets>
    <sheet name="hosp_TB_rural_T1-T5" sheetId="1" r:id="rId1"/>
    <sheet name="hosp_TB_urban_T1-T5" sheetId="2" r:id="rId2"/>
    <sheet name="rural_data (2)" sheetId="3" r:id="rId3"/>
    <sheet name="urban_data(2)" sheetId="4" r:id="rId4"/>
    <sheet name="orig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<sst xmlns="http://schemas.openxmlformats.org/spreadsheetml/2006/main" count="1337" uniqueCount="86">
  <si>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</si>
  <si>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</si>
  <si>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</si>
  <si>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</si>
  <si>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</si>
  <si>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</si>
  <si>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</si>
  <si>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</si>
  <si>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</si>
  <si>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</si>
  <si>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</si>
  <si>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</si>
  <si>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</si>
  <si>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</si>
  <si>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</si>
  <si>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</si>
  <si>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</si>
  <si>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</si>
  <si>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</si>
  <si>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</si>
  <si>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</si>
  <si>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</si>
  <si>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</si>
  <si>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</si>
  <si>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</si>
  <si>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</si>
  <si>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</si>
  <si>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</si>
  <si>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</si>
  <si>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</si>
  <si>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</si>
  <si>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</si>
  <si>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</si>
  <si>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</si>
  <si>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</si>
  <si>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</si>
  <si>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</si>
  <si>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</si>
  <si>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</si>
  <si>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</si>
  <si>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</si>
  <si>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</si>
  <si>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</si>
  <si>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</si>
  <si>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</si>
  <si>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</si>
  <si>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</si>
  <si>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</si>
  <si>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</si>
  <si>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</si>
  <si>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</si>
  <si>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</si>
  <si>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</si>
  <si>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 xml:space="preserve">date:   January 25, 2010 </t>
  </si>
  <si>
    <t>fys</t>
  </si>
  <si>
    <t>Z_stat</t>
  </si>
  <si>
    <t>Prob_Z</t>
  </si>
  <si>
    <t>1: 1984/85-1988/89</t>
  </si>
  <si>
    <t>2: 1989/90-1993/94</t>
  </si>
  <si>
    <t>3: 1994/95-1998/99</t>
  </si>
  <si>
    <t>4: 1999/00-2003/04</t>
  </si>
  <si>
    <t>5: 2004/05-2007/08</t>
  </si>
  <si>
    <t>(R1 and R5 @ 1984/85-1988/89 (ref)) vs (R1 and R5 @ 2004/05-2007/08)</t>
  </si>
  <si>
    <t>(U1 and U5 @ 1984/85-1988/89 (ref)) vs (U1 and U5 @ 2004/05-2007/08)</t>
  </si>
  <si>
    <t>R1 vs R5 @ 1984/85-1988/89</t>
  </si>
  <si>
    <t>R1 vs R5 @ 1989/90-1993/94</t>
  </si>
  <si>
    <t>R1 vs R5 @ 1994/95-1998/99</t>
  </si>
  <si>
    <t>R1 vs R5 @ 1999/00-2003/04</t>
  </si>
  <si>
    <t>R1 vs R5 @ 2004/05-2007/08</t>
  </si>
  <si>
    <t>U1 vs U5 @ 1984/85-1988/89</t>
  </si>
  <si>
    <t>U1 vs U5 @ 1989/90-1993/94</t>
  </si>
  <si>
    <t>U1 vs U5 @ 1994/95-1998/99</t>
  </si>
  <si>
    <t>U1 vs U5 @ 1999/00-2003/04</t>
  </si>
  <si>
    <t>U1 vs U5 @ 2004/05-2007/08</t>
  </si>
  <si>
    <t>Program model_hosp_TB_rate.sas</t>
  </si>
  <si>
    <t>TB_hosp</t>
  </si>
  <si>
    <t>Hosp Tuberculosis - Rural</t>
  </si>
  <si>
    <t>Hosp Tuberculosis - Urban</t>
  </si>
  <si>
    <t>T1: 1984/85-1988/89</t>
  </si>
  <si>
    <t>T2: 1989/90-1993/94</t>
  </si>
  <si>
    <t>T3: 1994/95-1998/99</t>
  </si>
  <si>
    <t>T4: 1999/00-2003/04</t>
  </si>
  <si>
    <t>T5: 2004/05-2007/08</t>
  </si>
  <si>
    <t>Postive error bar values</t>
  </si>
  <si>
    <t>Negative error bar values</t>
  </si>
  <si>
    <t xml:space="preserve">Crude and Adjusted Rates for Hospitalization due to TB (episodes) for 5 time periods, per 100,000, all ages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</si>
</sst>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6.9: Hospitalization Due to Tuberculosis Rates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(2004/05-2007/08) age &amp; sex, annual rate per 100,000 residents, all ages</a:t>
            </a:r>
          </a:p>
        </c:rich>
      </c:tx>
      <c:layout>
        <c:manualLayout>
          <c:xMode val="factor"/>
          <c:yMode val="factor"/>
          <c:x val="0.085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625"/>
          <c:w val="0.969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19.08260048</c:v>
                </c:pt>
                <c:pt idx="1">
                  <c:v>17.605170192</c:v>
                </c:pt>
                <c:pt idx="2">
                  <c:v>30.151963419</c:v>
                </c:pt>
                <c:pt idx="3">
                  <c:v>28.580389896</c:v>
                </c:pt>
                <c:pt idx="4">
                  <c:v>25.868746924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47.741995185</c:v>
                </c:pt>
                <c:pt idx="1">
                  <c:v>29.014108038</c:v>
                </c:pt>
                <c:pt idx="2">
                  <c:v>39.105628549</c:v>
                </c:pt>
                <c:pt idx="3">
                  <c:v>31.598983302</c:v>
                </c:pt>
                <c:pt idx="4">
                  <c:v>45.529388045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26.545297555</c:v>
                </c:pt>
                <c:pt idx="1">
                  <c:v>10.554060227</c:v>
                </c:pt>
                <c:pt idx="2">
                  <c:v>11.420196544</c:v>
                </c:pt>
                <c:pt idx="3">
                  <c:v>14.873034662</c:v>
                </c:pt>
                <c:pt idx="4">
                  <c:v>19.933005163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9.5369307465</c:v>
                </c:pt>
                <c:pt idx="1">
                  <c:v>5.4110985942</c:v>
                </c:pt>
                <c:pt idx="2">
                  <c:v>3.2325382384</c:v>
                </c:pt>
                <c:pt idx="3">
                  <c:v>10.597884309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11.216190991</c:v>
                </c:pt>
                <c:pt idx="1">
                  <c:v>6.5302504438</c:v>
                </c:pt>
                <c:pt idx="2">
                  <c:v>6.4191442853</c:v>
                </c:pt>
                <c:pt idx="3">
                  <c:v>6.7966103468</c:v>
                </c:pt>
                <c:pt idx="4">
                  <c:v>4.2169716725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15.972589151</c:v>
                </c:pt>
                <c:pt idx="1">
                  <c:v>4.2165921306</c:v>
                </c:pt>
                <c:pt idx="2">
                  <c:v>6.1197257497</c:v>
                </c:pt>
                <c:pt idx="3">
                  <c:v>5.0591400816</c:v>
                </c:pt>
                <c:pt idx="4">
                  <c:v>8.3769066125</c:v>
                </c:pt>
              </c:numCache>
            </c:numRef>
          </c:val>
          <c:smooth val="0"/>
        </c:ser>
        <c:marker val="1"/>
        <c:axId val="52929685"/>
        <c:axId val="6605118"/>
      </c:lineChart>
      <c:cat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 val="autoZero"/>
        <c:auto val="1"/>
        <c:lblOffset val="50"/>
        <c:tickLblSkip val="1"/>
        <c:noMultiLvlLbl val="0"/>
      </c:catAx>
      <c:valAx>
        <c:axId val="660511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Hospitalization due to TB Rates per 100,000</a:t>
                </a:r>
              </a:p>
            </c:rich>
          </c:tx>
          <c:layout>
            <c:manualLayout>
              <c:xMode val="factor"/>
              <c:yMode val="factor"/>
              <c:x val="0.034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6.10: Hospitalization Due to Tuberculosis Rates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(2004/05-2007/08) age &amp; sex, annual rate per 100,000 residents, all ages</a:t>
            </a:r>
          </a:p>
        </c:rich>
      </c:tx>
      <c:layout>
        <c:manualLayout>
          <c:xMode val="factor"/>
          <c:yMode val="factor"/>
          <c:x val="0.089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5125"/>
          <c:w val="0.966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19.08260048</c:v>
                </c:pt>
                <c:pt idx="1">
                  <c:v>17.605170192</c:v>
                </c:pt>
                <c:pt idx="2">
                  <c:v>30.151963419</c:v>
                </c:pt>
                <c:pt idx="3">
                  <c:v>28.580389896</c:v>
                </c:pt>
                <c:pt idx="4">
                  <c:v>25.868746924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39.990134037</c:v>
                </c:pt>
                <c:pt idx="1">
                  <c:v>27.734067801</c:v>
                </c:pt>
                <c:pt idx="2">
                  <c:v>25.249286668</c:v>
                </c:pt>
                <c:pt idx="3">
                  <c:v>24.967012205</c:v>
                </c:pt>
                <c:pt idx="4">
                  <c:v>15.264138681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14.605468084</c:v>
                </c:pt>
                <c:pt idx="1">
                  <c:v>8.0302639026</c:v>
                </c:pt>
                <c:pt idx="2">
                  <c:v>9.8654478569</c:v>
                </c:pt>
                <c:pt idx="3">
                  <c:v>7.519350335</c:v>
                </c:pt>
                <c:pt idx="4">
                  <c:v>4.4757493366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7.3264007593</c:v>
                </c:pt>
                <c:pt idx="1">
                  <c:v>11.709361208</c:v>
                </c:pt>
                <c:pt idx="2">
                  <c:v>5.1182862451</c:v>
                </c:pt>
                <c:pt idx="3">
                  <c:v>7.9978587072</c:v>
                </c:pt>
                <c:pt idx="4">
                  <c:v>4.6232355824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3.8035761428</c:v>
                </c:pt>
                <c:pt idx="1">
                  <c:v>6.562531499</c:v>
                </c:pt>
                <c:pt idx="2">
                  <c:v>5.4521886416</c:v>
                </c:pt>
                <c:pt idx="3">
                  <c:v>2.7340346187</c:v>
                </c:pt>
                <c:pt idx="4">
                  <c:v>3.235898815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2004/05-2007/08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2.6636940542</c:v>
                </c:pt>
                <c:pt idx="1">
                  <c:v>2.8710212712</c:v>
                </c:pt>
                <c:pt idx="2">
                  <c:v>2.4620402743</c:v>
                </c:pt>
                <c:pt idx="3">
                  <c:v>2.123165559</c:v>
                </c:pt>
                <c:pt idx="4">
                  <c:v>1.6139373987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Hospitalization due to TB Rates per 100,000
</a:t>
                </a:r>
              </a:p>
            </c:rich>
          </c:tx>
          <c:layout>
            <c:manualLayout>
              <c:xMode val="factor"/>
              <c:yMode val="factor"/>
              <c:x val="0.040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0.9695</cdr:y>
    </cdr:from>
    <cdr:to>
      <cdr:x>0.998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62675"/>
          <a:ext cx="2466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0.92575</cdr:y>
    </cdr:from>
    <cdr:to>
      <cdr:x>0.55125</cdr:x>
      <cdr:y>0.962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86450"/>
          <a:ext cx="482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1.82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1.00, 3.29 )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.05</a:t>
          </a:r>
        </a:p>
      </cdr:txBody>
    </cdr:sp>
  </cdr:relSizeAnchor>
  <cdr:relSizeAnchor xmlns:cdr="http://schemas.openxmlformats.org/drawingml/2006/chartDrawing">
    <cdr:from>
      <cdr:x>0</cdr:x>
      <cdr:y>0.807</cdr:y>
    </cdr:from>
    <cdr:to>
      <cdr:x>0.2285</cdr:x>
      <cdr:y>0.83975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133975"/>
          <a:ext cx="2000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</cdr:x>
      <cdr:y>0.8415</cdr:y>
    </cdr:from>
    <cdr:to>
      <cdr:x>0.25</cdr:x>
      <cdr:y>0.87075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5353050"/>
          <a:ext cx="2190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0.243</cdr:x>
      <cdr:y>0.8415</cdr:y>
    </cdr:from>
    <cdr:to>
      <cdr:x>0.301</cdr:x>
      <cdr:y>0.87075</cdr:y>
    </cdr:to>
    <cdr:sp textlink="'rural_data (2)'!$F$9">
      <cdr:nvSpPr>
        <cdr:cNvPr id="5" name="TextBox 2"/>
        <cdr:cNvSpPr txBox="1">
          <a:spLocks noChangeArrowheads="1"/>
        </cdr:cNvSpPr>
      </cdr:nvSpPr>
      <cdr:spPr>
        <a:xfrm>
          <a:off x="2124075" y="53530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fa81759-9f76-40eb-8594-dd8c75bfc94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31.77</a:t>
          </a:fld>
        </a:p>
      </cdr:txBody>
    </cdr:sp>
  </cdr:relSizeAnchor>
  <cdr:relSizeAnchor xmlns:cdr="http://schemas.openxmlformats.org/drawingml/2006/chartDrawing">
    <cdr:from>
      <cdr:x>0.401</cdr:x>
      <cdr:y>0.8415</cdr:y>
    </cdr:from>
    <cdr:to>
      <cdr:x>0.459</cdr:x>
      <cdr:y>0.87075</cdr:y>
    </cdr:to>
    <cdr:sp textlink="'rural_data (2)'!$G$9">
      <cdr:nvSpPr>
        <cdr:cNvPr id="6" name="TextBox 4"/>
        <cdr:cNvSpPr txBox="1">
          <a:spLocks noChangeArrowheads="1"/>
        </cdr:cNvSpPr>
      </cdr:nvSpPr>
      <cdr:spPr>
        <a:xfrm>
          <a:off x="3505200" y="53530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2d031a1-bad6-44b5-804a-45aeb5e568e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24.80</a:t>
          </a:fld>
        </a:p>
      </cdr:txBody>
    </cdr:sp>
  </cdr:relSizeAnchor>
  <cdr:relSizeAnchor xmlns:cdr="http://schemas.openxmlformats.org/drawingml/2006/chartDrawing">
    <cdr:from>
      <cdr:x>0.55925</cdr:x>
      <cdr:y>0.8415</cdr:y>
    </cdr:from>
    <cdr:to>
      <cdr:x>0.61725</cdr:x>
      <cdr:y>0.87075</cdr:y>
    </cdr:to>
    <cdr:sp textlink="'rural_data (2)'!$H$9">
      <cdr:nvSpPr>
        <cdr:cNvPr id="7" name="TextBox 5"/>
        <cdr:cNvSpPr txBox="1">
          <a:spLocks noChangeArrowheads="1"/>
        </cdr:cNvSpPr>
      </cdr:nvSpPr>
      <cdr:spPr>
        <a:xfrm>
          <a:off x="4886325" y="53530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3a50c25-9f8f-4f59-8242-925ce4a9082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32.99</a:t>
          </a:fld>
        </a:p>
      </cdr:txBody>
    </cdr:sp>
  </cdr:relSizeAnchor>
  <cdr:relSizeAnchor xmlns:cdr="http://schemas.openxmlformats.org/drawingml/2006/chartDrawing">
    <cdr:from>
      <cdr:x>0.71825</cdr:x>
      <cdr:y>0.8415</cdr:y>
    </cdr:from>
    <cdr:to>
      <cdr:x>0.77625</cdr:x>
      <cdr:y>0.87075</cdr:y>
    </cdr:to>
    <cdr:sp textlink="'rural_data (2)'!$I$9">
      <cdr:nvSpPr>
        <cdr:cNvPr id="8" name="TextBox 6"/>
        <cdr:cNvSpPr txBox="1">
          <a:spLocks noChangeArrowheads="1"/>
        </cdr:cNvSpPr>
      </cdr:nvSpPr>
      <cdr:spPr>
        <a:xfrm>
          <a:off x="6286500" y="53530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d0ced0b-96b9-4251-b854-cd14397e043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26.54</a:t>
          </a:fld>
        </a:p>
      </cdr:txBody>
    </cdr:sp>
  </cdr:relSizeAnchor>
  <cdr:relSizeAnchor xmlns:cdr="http://schemas.openxmlformats.org/drawingml/2006/chartDrawing">
    <cdr:from>
      <cdr:x>0.882</cdr:x>
      <cdr:y>0.84325</cdr:y>
    </cdr:from>
    <cdr:to>
      <cdr:x>0.94</cdr:x>
      <cdr:y>0.8725</cdr:y>
    </cdr:to>
    <cdr:sp textlink="'rural_data (2)'!$J$9">
      <cdr:nvSpPr>
        <cdr:cNvPr id="9" name="TextBox 6"/>
        <cdr:cNvSpPr txBox="1">
          <a:spLocks noChangeArrowheads="1"/>
        </cdr:cNvSpPr>
      </cdr:nvSpPr>
      <cdr:spPr>
        <a:xfrm>
          <a:off x="7715250" y="53625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a73ff87-fad9-4840-9986-1dcb0d43295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37.15</a:t>
          </a:fld>
        </a:p>
      </cdr:txBody>
    </cdr:sp>
  </cdr:relSizeAnchor>
  <cdr:relSizeAnchor xmlns:cdr="http://schemas.openxmlformats.org/drawingml/2006/chartDrawing">
    <cdr:from>
      <cdr:x>0</cdr:x>
      <cdr:y>0.962</cdr:y>
    </cdr:from>
    <cdr:to>
      <cdr:x>0.521</cdr:x>
      <cdr:y>0.99375</cdr:y>
    </cdr:to>
    <cdr:sp>
      <cdr:nvSpPr>
        <cdr:cNvPr id="10" name="TextBox 24"/>
        <cdr:cNvSpPr txBox="1">
          <a:spLocks noChangeArrowheads="1"/>
        </cdr:cNvSpPr>
      </cdr:nvSpPr>
      <cdr:spPr>
        <a:xfrm>
          <a:off x="0" y="6115050"/>
          <a:ext cx="456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T5 to T1: 1.17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NS</a:t>
          </a:r>
        </a:p>
      </cdr:txBody>
    </cdr:sp>
  </cdr:relSizeAnchor>
  <cdr:relSizeAnchor xmlns:cdr="http://schemas.openxmlformats.org/drawingml/2006/chartDrawing">
    <cdr:from>
      <cdr:x>0.24775</cdr:x>
      <cdr:y>0.80575</cdr:y>
    </cdr:from>
    <cdr:to>
      <cdr:x>0.3025</cdr:x>
      <cdr:y>0.835</cdr:y>
    </cdr:to>
    <cdr:sp textlink="'rural_data (2)'!$F$11">
      <cdr:nvSpPr>
        <cdr:cNvPr id="11" name="TextBox 25"/>
        <cdr:cNvSpPr txBox="1">
          <a:spLocks noChangeArrowheads="1"/>
        </cdr:cNvSpPr>
      </cdr:nvSpPr>
      <cdr:spPr>
        <a:xfrm>
          <a:off x="2162175" y="51244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9344a21-5b6d-479c-b130-09cf5d55975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2.99</a:t>
          </a:fld>
        </a:p>
      </cdr:txBody>
    </cdr:sp>
  </cdr:relSizeAnchor>
  <cdr:relSizeAnchor xmlns:cdr="http://schemas.openxmlformats.org/drawingml/2006/chartDrawing">
    <cdr:from>
      <cdr:x>0.40575</cdr:x>
      <cdr:y>0.80575</cdr:y>
    </cdr:from>
    <cdr:to>
      <cdr:x>0.46075</cdr:x>
      <cdr:y>0.835</cdr:y>
    </cdr:to>
    <cdr:sp textlink="'rural_data (2)'!$G$11">
      <cdr:nvSpPr>
        <cdr:cNvPr id="12" name="TextBox 1"/>
        <cdr:cNvSpPr txBox="1">
          <a:spLocks noChangeArrowheads="1"/>
        </cdr:cNvSpPr>
      </cdr:nvSpPr>
      <cdr:spPr>
        <a:xfrm>
          <a:off x="3543300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fec577f-5ced-43ab-9d70-df30bd68b81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6.88</a:t>
          </a:fld>
        </a:p>
      </cdr:txBody>
    </cdr:sp>
  </cdr:relSizeAnchor>
  <cdr:relSizeAnchor xmlns:cdr="http://schemas.openxmlformats.org/drawingml/2006/chartDrawing">
    <cdr:from>
      <cdr:x>0.5655</cdr:x>
      <cdr:y>0.80575</cdr:y>
    </cdr:from>
    <cdr:to>
      <cdr:x>0.6205</cdr:x>
      <cdr:y>0.835</cdr:y>
    </cdr:to>
    <cdr:sp textlink="'rural_data (2)'!$H$11">
      <cdr:nvSpPr>
        <cdr:cNvPr id="13" name="TextBox 1"/>
        <cdr:cNvSpPr txBox="1">
          <a:spLocks noChangeArrowheads="1"/>
        </cdr:cNvSpPr>
      </cdr:nvSpPr>
      <cdr:spPr>
        <a:xfrm>
          <a:off x="4943475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83fe56-a9b5-414b-b495-47425e93351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6.39</a:t>
          </a:fld>
        </a:p>
      </cdr:txBody>
    </cdr:sp>
  </cdr:relSizeAnchor>
  <cdr:relSizeAnchor xmlns:cdr="http://schemas.openxmlformats.org/drawingml/2006/chartDrawing">
    <cdr:from>
      <cdr:x>0.72525</cdr:x>
      <cdr:y>0.80575</cdr:y>
    </cdr:from>
    <cdr:to>
      <cdr:x>0.78025</cdr:x>
      <cdr:y>0.835</cdr:y>
    </cdr:to>
    <cdr:sp textlink="'rural_data (2)'!$I$11">
      <cdr:nvSpPr>
        <cdr:cNvPr id="14" name="TextBox 1"/>
        <cdr:cNvSpPr txBox="1">
          <a:spLocks noChangeArrowheads="1"/>
        </cdr:cNvSpPr>
      </cdr:nvSpPr>
      <cdr:spPr>
        <a:xfrm>
          <a:off x="6343650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3711a1a-5179-4236-bcb3-e8ef241dae4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6.25</a:t>
          </a:fld>
        </a:p>
      </cdr:txBody>
    </cdr:sp>
  </cdr:relSizeAnchor>
  <cdr:relSizeAnchor xmlns:cdr="http://schemas.openxmlformats.org/drawingml/2006/chartDrawing">
    <cdr:from>
      <cdr:x>0.88425</cdr:x>
      <cdr:y>0.80575</cdr:y>
    </cdr:from>
    <cdr:to>
      <cdr:x>0.939</cdr:x>
      <cdr:y>0.835</cdr:y>
    </cdr:to>
    <cdr:sp textlink="'rural_data (2)'!$J$11">
      <cdr:nvSpPr>
        <cdr:cNvPr id="15" name="TextBox 1"/>
        <cdr:cNvSpPr txBox="1">
          <a:spLocks noChangeArrowheads="1"/>
        </cdr:cNvSpPr>
      </cdr:nvSpPr>
      <cdr:spPr>
        <a:xfrm>
          <a:off x="7734300" y="51244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798e33d-d0df-4f62-9513-e80e8618f22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5.44</a:t>
          </a:fld>
        </a:p>
      </cdr:txBody>
    </cdr:sp>
  </cdr:relSizeAnchor>
  <cdr:relSizeAnchor xmlns:cdr="http://schemas.openxmlformats.org/drawingml/2006/chartDrawing">
    <cdr:from>
      <cdr:x>0.8365</cdr:x>
      <cdr:y>0.7085</cdr:y>
    </cdr:from>
    <cdr:to>
      <cdr:x>0.98275</cdr:x>
      <cdr:y>0.7345</cdr:y>
    </cdr:to>
    <cdr:sp>
      <cdr:nvSpPr>
        <cdr:cNvPr id="16" name="TextBox 31"/>
        <cdr:cNvSpPr txBox="1">
          <a:spLocks noChangeArrowheads="1"/>
        </cdr:cNvSpPr>
      </cdr:nvSpPr>
      <cdr:spPr>
        <a:xfrm>
          <a:off x="7315200" y="4505325"/>
          <a:ext cx="12763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28575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0.9705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67450" y="6172200"/>
          <a:ext cx="2476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0.917</cdr:y>
    </cdr:from>
    <cdr:to>
      <cdr:x>0.54925</cdr:x>
      <cdr:y>0.954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29300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0.63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0.25, 1.57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0.77325</cdr:y>
    </cdr:from>
    <cdr:to>
      <cdr:x>0.23325</cdr:x>
      <cdr:y>0.8025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914900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0.24275</cdr:x>
      <cdr:y>0.77225</cdr:y>
    </cdr:from>
    <cdr:to>
      <cdr:x>0.3005</cdr:x>
      <cdr:y>0.80175</cdr:y>
    </cdr:to>
    <cdr:sp textlink="'urban_data(2)'!$F$11">
      <cdr:nvSpPr>
        <cdr:cNvPr id="4" name="TextBox 2"/>
        <cdr:cNvSpPr txBox="1">
          <a:spLocks noChangeArrowheads="1"/>
        </cdr:cNvSpPr>
      </cdr:nvSpPr>
      <cdr:spPr>
        <a:xfrm>
          <a:off x="2124075" y="49053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9ed64cb-8589-4c42-a698-e68381411a6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15.01</a:t>
          </a:fld>
        </a:p>
      </cdr:txBody>
    </cdr:sp>
  </cdr:relSizeAnchor>
  <cdr:relSizeAnchor xmlns:cdr="http://schemas.openxmlformats.org/drawingml/2006/chartDrawing">
    <cdr:from>
      <cdr:x>0.409</cdr:x>
      <cdr:y>0.77325</cdr:y>
    </cdr:from>
    <cdr:to>
      <cdr:x>0.46675</cdr:x>
      <cdr:y>0.8025</cdr:y>
    </cdr:to>
    <cdr:sp textlink="'urban_data(2)'!$G$11">
      <cdr:nvSpPr>
        <cdr:cNvPr id="5" name="TextBox 3"/>
        <cdr:cNvSpPr txBox="1">
          <a:spLocks noChangeArrowheads="1"/>
        </cdr:cNvSpPr>
      </cdr:nvSpPr>
      <cdr:spPr>
        <a:xfrm>
          <a:off x="3571875" y="4914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065ec3a-2631-484f-a43f-23428d3cef1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9.66</a:t>
          </a:fld>
        </a:p>
      </cdr:txBody>
    </cdr:sp>
  </cdr:relSizeAnchor>
  <cdr:relSizeAnchor xmlns:cdr="http://schemas.openxmlformats.org/drawingml/2006/chartDrawing">
    <cdr:from>
      <cdr:x>0.5635</cdr:x>
      <cdr:y>0.77325</cdr:y>
    </cdr:from>
    <cdr:to>
      <cdr:x>0.62125</cdr:x>
      <cdr:y>0.8025</cdr:y>
    </cdr:to>
    <cdr:sp textlink="'urban_data(2)'!$H$11">
      <cdr:nvSpPr>
        <cdr:cNvPr id="6" name="TextBox 4"/>
        <cdr:cNvSpPr txBox="1">
          <a:spLocks noChangeArrowheads="1"/>
        </cdr:cNvSpPr>
      </cdr:nvSpPr>
      <cdr:spPr>
        <a:xfrm>
          <a:off x="4924425" y="4914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e5eeea5-2a1e-4047-b9f7-0f7b8986184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10.26</a:t>
          </a:fld>
        </a:p>
      </cdr:txBody>
    </cdr:sp>
  </cdr:relSizeAnchor>
  <cdr:relSizeAnchor xmlns:cdr="http://schemas.openxmlformats.org/drawingml/2006/chartDrawing">
    <cdr:from>
      <cdr:x>0.7195</cdr:x>
      <cdr:y>0.77325</cdr:y>
    </cdr:from>
    <cdr:to>
      <cdr:x>0.77725</cdr:x>
      <cdr:y>0.8025</cdr:y>
    </cdr:to>
    <cdr:sp textlink="'urban_data(2)'!$I$11">
      <cdr:nvSpPr>
        <cdr:cNvPr id="7" name="TextBox 5"/>
        <cdr:cNvSpPr txBox="1">
          <a:spLocks noChangeArrowheads="1"/>
        </cdr:cNvSpPr>
      </cdr:nvSpPr>
      <cdr:spPr>
        <a:xfrm>
          <a:off x="6296025" y="4914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e948db8-b396-42b4-a39c-d61a25e4e35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11.76</a:t>
          </a:fld>
        </a:p>
      </cdr:txBody>
    </cdr:sp>
  </cdr:relSizeAnchor>
  <cdr:relSizeAnchor xmlns:cdr="http://schemas.openxmlformats.org/drawingml/2006/chartDrawing">
    <cdr:from>
      <cdr:x>0.88725</cdr:x>
      <cdr:y>0.77325</cdr:y>
    </cdr:from>
    <cdr:to>
      <cdr:x>0.945</cdr:x>
      <cdr:y>0.8025</cdr:y>
    </cdr:to>
    <cdr:sp textlink="'urban_data(2)'!$J$11">
      <cdr:nvSpPr>
        <cdr:cNvPr id="8" name="TextBox 6"/>
        <cdr:cNvSpPr txBox="1">
          <a:spLocks noChangeArrowheads="1"/>
        </cdr:cNvSpPr>
      </cdr:nvSpPr>
      <cdr:spPr>
        <a:xfrm>
          <a:off x="7762875" y="4914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c8bed15-d248-454a-9dd0-6fef855764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9.46</a:t>
          </a:fld>
        </a:p>
      </cdr:txBody>
    </cdr:sp>
  </cdr:relSizeAnchor>
  <cdr:relSizeAnchor xmlns:cdr="http://schemas.openxmlformats.org/drawingml/2006/chartDrawing">
    <cdr:from>
      <cdr:x>0</cdr:x>
      <cdr:y>0.8045</cdr:y>
    </cdr:from>
    <cdr:to>
      <cdr:x>0.265</cdr:x>
      <cdr:y>0.834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114925"/>
          <a:ext cx="2324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0.24275</cdr:x>
      <cdr:y>0.8045</cdr:y>
    </cdr:from>
    <cdr:to>
      <cdr:x>0.31175</cdr:x>
      <cdr:y>0.83475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2124075" y="51149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b41b0af-012a-4671-9d93-1db5e8d4cc0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37.33</a:t>
          </a:fld>
        </a:p>
      </cdr:txBody>
    </cdr:sp>
  </cdr:relSizeAnchor>
  <cdr:relSizeAnchor xmlns:cdr="http://schemas.openxmlformats.org/drawingml/2006/chartDrawing">
    <cdr:from>
      <cdr:x>0.402</cdr:x>
      <cdr:y>0.8045</cdr:y>
    </cdr:from>
    <cdr:to>
      <cdr:x>0.45975</cdr:x>
      <cdr:y>0.834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3514725" y="5114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9d357f6-8cde-4214-8ec8-598c4c11194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24.86</a:t>
          </a:fld>
        </a:p>
      </cdr:txBody>
    </cdr:sp>
  </cdr:relSizeAnchor>
  <cdr:relSizeAnchor xmlns:cdr="http://schemas.openxmlformats.org/drawingml/2006/chartDrawing">
    <cdr:from>
      <cdr:x>0.56575</cdr:x>
      <cdr:y>0.8045</cdr:y>
    </cdr:from>
    <cdr:to>
      <cdr:x>0.6235</cdr:x>
      <cdr:y>0.834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4943475" y="5114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3c1aa5-3302-4b87-b750-aa93e33b71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22.79</a:t>
          </a:fld>
        </a:p>
      </cdr:txBody>
    </cdr:sp>
  </cdr:relSizeAnchor>
  <cdr:relSizeAnchor xmlns:cdr="http://schemas.openxmlformats.org/drawingml/2006/chartDrawing">
    <cdr:from>
      <cdr:x>0.7195</cdr:x>
      <cdr:y>0.8045</cdr:y>
    </cdr:from>
    <cdr:to>
      <cdr:x>0.778</cdr:x>
      <cdr:y>0.834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6296025" y="51149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2af00ff-3e29-4c37-926e-867675b4ba3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22.84</a:t>
          </a:fld>
        </a:p>
      </cdr:txBody>
    </cdr:sp>
  </cdr:relSizeAnchor>
  <cdr:relSizeAnchor xmlns:cdr="http://schemas.openxmlformats.org/drawingml/2006/chartDrawing">
    <cdr:from>
      <cdr:x>0.88175</cdr:x>
      <cdr:y>0.8045</cdr:y>
    </cdr:from>
    <cdr:to>
      <cdr:x>0.9395</cdr:x>
      <cdr:y>0.834</cdr:y>
    </cdr:to>
    <cdr:sp textlink="'urban_data(2)'!$J$9">
      <cdr:nvSpPr>
        <cdr:cNvPr id="14" name="TextBox 6"/>
        <cdr:cNvSpPr txBox="1">
          <a:spLocks noChangeArrowheads="1"/>
        </cdr:cNvSpPr>
      </cdr:nvSpPr>
      <cdr:spPr>
        <a:xfrm>
          <a:off x="7715250" y="51149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ab32189-6c3b-4d43-a158-652ac5820eb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13.65</a:t>
          </a:fld>
        </a:p>
      </cdr:txBody>
    </cdr:sp>
  </cdr:relSizeAnchor>
  <cdr:relSizeAnchor xmlns:cdr="http://schemas.openxmlformats.org/drawingml/2006/chartDrawing">
    <cdr:from>
      <cdr:x>0</cdr:x>
      <cdr:y>0.954</cdr:y>
    </cdr:from>
    <cdr:to>
      <cdr:x>0.4485</cdr:x>
      <cdr:y>0.9905</cdr:y>
    </cdr:to>
    <cdr:sp>
      <cdr:nvSpPr>
        <cdr:cNvPr id="15" name="TextBox 33"/>
        <cdr:cNvSpPr txBox="1">
          <a:spLocks noChangeArrowheads="1"/>
        </cdr:cNvSpPr>
      </cdr:nvSpPr>
      <cdr:spPr>
        <a:xfrm>
          <a:off x="0" y="6067425"/>
          <a:ext cx="392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0.37, p&lt;.001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1905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76</v>
      </c>
    </row>
    <row r="2" spans="2:16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19.08260048</v>
      </c>
      <c r="G3" s="2">
        <f>orig_data!G17</f>
        <v>17.605170192</v>
      </c>
      <c r="H3" s="2">
        <f>orig_data!G29</f>
        <v>30.151963419</v>
      </c>
      <c r="I3" s="2">
        <f>orig_data!G41</f>
        <v>28.580389896</v>
      </c>
      <c r="J3" s="2">
        <f>orig_data!G53</f>
        <v>25.868746924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47.741995185</v>
      </c>
      <c r="G4" s="2">
        <f>orig_data!G18</f>
        <v>29.014108038</v>
      </c>
      <c r="H4" s="2">
        <f>orig_data!G30</f>
        <v>39.105628549</v>
      </c>
      <c r="I4" s="2">
        <f>orig_data!G42</f>
        <v>31.598983302</v>
      </c>
      <c r="J4" s="2">
        <f>orig_data!G54</f>
        <v>45.529388045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26.545297555</v>
      </c>
      <c r="G5" s="2">
        <f>orig_data!G19</f>
        <v>10.554060227</v>
      </c>
      <c r="H5" s="2">
        <f>orig_data!G31</f>
        <v>11.420196544</v>
      </c>
      <c r="I5" s="2">
        <f>orig_data!G43</f>
        <v>14.873034662</v>
      </c>
      <c r="J5" s="2">
        <f>orig_data!G55</f>
        <v>19.933005163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9.5369307465</v>
      </c>
      <c r="G6" s="2">
        <f>orig_data!G20</f>
        <v>5.4110985942</v>
      </c>
      <c r="H6" s="2">
        <f>orig_data!G32</f>
        <v>3.2325382384</v>
      </c>
      <c r="I6" s="2">
        <f>orig_data!G44</f>
        <v>10.597884309</v>
      </c>
      <c r="J6" s="2" t="str">
        <f>orig_data!G56</f>
        <v> 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11.216190991</v>
      </c>
      <c r="G7" s="2">
        <f>orig_data!G21</f>
        <v>6.5302504438</v>
      </c>
      <c r="H7" s="2">
        <f>orig_data!G33</f>
        <v>6.4191442853</v>
      </c>
      <c r="I7" s="2">
        <f>orig_data!G45</f>
        <v>6.7966103468</v>
      </c>
      <c r="J7" s="2">
        <f>orig_data!G57</f>
        <v>4.2169716725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15.972589151</v>
      </c>
      <c r="G8" s="2">
        <f>orig_data!G22</f>
        <v>4.2165921306</v>
      </c>
      <c r="H8" s="2">
        <f>orig_data!G34</f>
        <v>6.1197257497</v>
      </c>
      <c r="I8" s="2">
        <f>orig_data!G46</f>
        <v>5.0591400816</v>
      </c>
      <c r="J8" s="2">
        <f>orig_data!G58</f>
        <v>8.3769066125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orig_data!S83</f>
        <v>31.769406035</v>
      </c>
      <c r="G9" s="2">
        <f>orig_data!S84</f>
        <v>24.797515908</v>
      </c>
      <c r="H9" s="2">
        <f>orig_data!S85</f>
        <v>32.985902799</v>
      </c>
      <c r="I9" s="2">
        <f>orig_data!S86</f>
        <v>26.539843221</v>
      </c>
      <c r="J9" s="2">
        <f>orig_data!S87</f>
        <v>37.152481432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52</v>
      </c>
      <c r="C10" s="6">
        <f>orig_data!V88</f>
        <v>1.1694421165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30</v>
      </c>
      <c r="F11" s="2">
        <f>orig_data!P67</f>
        <v>2.9889953805</v>
      </c>
      <c r="G11" s="2">
        <f>orig_data!P68</f>
        <v>6.8809377666</v>
      </c>
      <c r="H11" s="2">
        <f>orig_data!P69</f>
        <v>6.3900949403</v>
      </c>
      <c r="I11" s="2">
        <f>orig_data!P70</f>
        <v>6.2459198189</v>
      </c>
      <c r="J11" s="2">
        <f>orig_data!P71</f>
        <v>5.4351075105</v>
      </c>
    </row>
    <row r="12" spans="1:5" ht="15">
      <c r="A12" t="s">
        <v>35</v>
      </c>
      <c r="B12" s="2">
        <f>orig_data!P65</f>
        <v>1.81837267</v>
      </c>
      <c r="C12" s="2"/>
      <c r="D12" s="2">
        <f>orig_data!Q65</f>
        <v>1.0045001542</v>
      </c>
      <c r="E12" s="2">
        <f>orig_data!R65</f>
        <v>3.2916661617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1984/85-1988/89</v>
      </c>
      <c r="B14" s="2">
        <f>orig_data!P67</f>
        <v>2.9889953805</v>
      </c>
      <c r="C14" s="2"/>
      <c r="D14" s="2">
        <f>orig_data!Q67</f>
        <v>2.0476997517</v>
      </c>
      <c r="E14" s="2">
        <f>orig_data!R67</f>
        <v>4.3629899243</v>
      </c>
      <c r="G14" s="2"/>
      <c r="L14" s="2"/>
      <c r="N14" s="2"/>
      <c r="O14" s="2">
        <f>E14-B14</f>
        <v>1.3739945437999999</v>
      </c>
      <c r="P14" s="2">
        <f>B14-D14</f>
        <v>0.9412956287999998</v>
      </c>
    </row>
    <row r="15" spans="1:16" ht="15">
      <c r="A15" t="str">
        <f>CONCATENATE((orig_data!A68),(orig_data!B68))</f>
        <v>Disparity Rate RatiosR1 vs R5 @ 1989/90-1993/94</v>
      </c>
      <c r="B15" s="2">
        <f>orig_data!P68</f>
        <v>6.8809377666</v>
      </c>
      <c r="C15" s="2"/>
      <c r="D15" s="2">
        <f>orig_data!Q68</f>
        <v>3.8305014431</v>
      </c>
      <c r="E15" s="2">
        <f>orig_data!R68</f>
        <v>12.360602196</v>
      </c>
      <c r="G15" s="2"/>
      <c r="L15" s="2"/>
      <c r="N15" s="2"/>
      <c r="O15" s="2">
        <f>E15-B15</f>
        <v>5.4796644294000005</v>
      </c>
      <c r="P15" s="2">
        <f>B15-D15</f>
        <v>3.0504363234999996</v>
      </c>
    </row>
    <row r="16" spans="1:16" ht="15">
      <c r="A16" t="str">
        <f>CONCATENATE((orig_data!A69),(orig_data!B69))</f>
        <v>Disparity Rate RatiosR1 vs R5 @ 1994/95-1998/99</v>
      </c>
      <c r="B16" s="2">
        <f>orig_data!P69</f>
        <v>6.3900949403</v>
      </c>
      <c r="C16" s="2"/>
      <c r="D16" s="2">
        <f>orig_data!Q69</f>
        <v>3.9218239197</v>
      </c>
      <c r="E16" s="2">
        <f>orig_data!R69</f>
        <v>10.411817099</v>
      </c>
      <c r="G16" s="2"/>
      <c r="L16" s="2"/>
      <c r="N16" s="2"/>
      <c r="O16" s="2">
        <f>E16-B16</f>
        <v>4.0217221587</v>
      </c>
      <c r="P16" s="2">
        <f>B16-D16</f>
        <v>2.4682710206</v>
      </c>
    </row>
    <row r="17" spans="1:16" ht="15">
      <c r="A17" t="str">
        <f>CONCATENATE((orig_data!A70),(orig_data!B70))</f>
        <v>Disparity Rate RatiosR1 vs R5 @ 1999/00-2003/04</v>
      </c>
      <c r="B17" s="2">
        <f>orig_data!P70</f>
        <v>6.2459198189</v>
      </c>
      <c r="C17" s="2"/>
      <c r="D17" s="2">
        <f>orig_data!Q70</f>
        <v>3.7269272093</v>
      </c>
      <c r="E17" s="2">
        <f>orig_data!R70</f>
        <v>10.467474193</v>
      </c>
      <c r="G17" s="2"/>
      <c r="L17" s="2"/>
      <c r="N17" s="2"/>
      <c r="O17" s="2">
        <f>E17-B17</f>
        <v>4.221554374099999</v>
      </c>
      <c r="P17" s="2">
        <f>B17-D17</f>
        <v>2.5189926096</v>
      </c>
    </row>
    <row r="18" spans="1:16" ht="15">
      <c r="A18" t="str">
        <f>CONCATENATE((orig_data!A71),(orig_data!B71))</f>
        <v>Disparity Rate RatiosR1 vs R5 @ 2004/05-2007/08</v>
      </c>
      <c r="B18" s="2">
        <f>orig_data!P71</f>
        <v>5.4351075105</v>
      </c>
      <c r="C18" s="2"/>
      <c r="D18" s="2">
        <f>orig_data!Q71</f>
        <v>3.4395576672</v>
      </c>
      <c r="E18" s="2">
        <f>orig_data!R71</f>
        <v>8.5884280798</v>
      </c>
      <c r="G18" s="2"/>
      <c r="L18" s="2"/>
      <c r="N18" s="2"/>
      <c r="O18" s="2">
        <f>E18-B18</f>
        <v>3.1533205693</v>
      </c>
      <c r="P18" s="2">
        <f>B18-D18</f>
        <v>1.9955498433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1984/85-1988/89</v>
      </c>
      <c r="L20" s="2">
        <f>orig_data!S83</f>
        <v>31.769406035</v>
      </c>
      <c r="M20" s="2">
        <f>orig_data!T83</f>
        <v>24.301615023</v>
      </c>
      <c r="N20" s="2">
        <f>orig_data!U83</f>
        <v>39.237197046</v>
      </c>
      <c r="O20" s="2">
        <f>N20-L20</f>
        <v>7.467791010999999</v>
      </c>
      <c r="P20" s="2">
        <f>L20-M20</f>
        <v>7.467791011999999</v>
      </c>
    </row>
    <row r="21" spans="1:16" ht="15">
      <c r="A21" t="str">
        <f>CONCATENATE((orig_data!A84),(orig_data!C84))</f>
        <v>Disparity Rate Difference for Rural2: 1989/90-1993/94</v>
      </c>
      <c r="L21" s="2">
        <f>orig_data!S84</f>
        <v>24.797515908</v>
      </c>
      <c r="M21" s="2">
        <f>orig_data!T84</f>
        <v>19.410964332</v>
      </c>
      <c r="N21" s="2">
        <f>orig_data!U84</f>
        <v>30.184067483</v>
      </c>
      <c r="O21" s="2">
        <f>N21-L21</f>
        <v>5.386551574999999</v>
      </c>
      <c r="P21" s="2">
        <f>L21-M21</f>
        <v>5.386551576000002</v>
      </c>
    </row>
    <row r="22" spans="1:16" ht="15">
      <c r="A22" t="str">
        <f>CONCATENATE((orig_data!A85),(orig_data!C85))</f>
        <v>Disparity Rate Difference for Rural3: 1994/95-1998/99</v>
      </c>
      <c r="L22" s="2">
        <f>orig_data!S85</f>
        <v>32.985902799</v>
      </c>
      <c r="M22" s="2">
        <f>orig_data!T85</f>
        <v>26.761088999</v>
      </c>
      <c r="N22" s="2">
        <f>orig_data!U85</f>
        <v>39.210716599</v>
      </c>
      <c r="O22" s="2">
        <f>N22-L22</f>
        <v>6.2248138</v>
      </c>
      <c r="P22" s="2">
        <f>L22-M22</f>
        <v>6.224813800000003</v>
      </c>
    </row>
    <row r="23" spans="1:16" ht="15">
      <c r="A23" t="str">
        <f>CONCATENATE((orig_data!A86),(orig_data!C86))</f>
        <v>Disparity Rate Difference for Rural4: 1999/00-2003/04</v>
      </c>
      <c r="L23" s="2">
        <f>orig_data!S86</f>
        <v>26.539843221</v>
      </c>
      <c r="M23" s="2">
        <f>orig_data!T86</f>
        <v>20.943358705</v>
      </c>
      <c r="N23" s="2">
        <f>orig_data!U86</f>
        <v>32.136327736</v>
      </c>
      <c r="O23" s="2">
        <f>N23-L23</f>
        <v>5.596484514999997</v>
      </c>
      <c r="P23" s="2">
        <f>L23-M23</f>
        <v>5.596484516</v>
      </c>
    </row>
    <row r="24" spans="1:16" ht="15">
      <c r="A24" t="str">
        <f>CONCATENATE((orig_data!A87),(orig_data!C87))</f>
        <v>Disparity Rate Difference for Rural5: 2004/05-2007/08</v>
      </c>
      <c r="L24" s="2">
        <f>orig_data!S87</f>
        <v>37.152481432</v>
      </c>
      <c r="M24" s="2">
        <f>orig_data!T87</f>
        <v>29.649096299</v>
      </c>
      <c r="N24" s="2">
        <f>orig_data!U87</f>
        <v>44.655866565</v>
      </c>
      <c r="O24" s="2">
        <f>N24-L24</f>
        <v>7.503385132999995</v>
      </c>
      <c r="P24" s="2">
        <f>L24-M24</f>
        <v>7.503385133000002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77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19.08260048</v>
      </c>
      <c r="G3" s="2">
        <f>orig_data!G17</f>
        <v>17.605170192</v>
      </c>
      <c r="H3" s="2">
        <f>orig_data!G29</f>
        <v>30.151963419</v>
      </c>
      <c r="I3" s="2">
        <f>orig_data!G41</f>
        <v>28.580389896</v>
      </c>
      <c r="J3" s="2">
        <f>orig_data!G53</f>
        <v>25.868746924</v>
      </c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39.990134037</v>
      </c>
      <c r="G4" s="2">
        <f>orig_data!G23</f>
        <v>27.734067801</v>
      </c>
      <c r="H4" s="2">
        <f>orig_data!G35</f>
        <v>25.249286668</v>
      </c>
      <c r="I4" s="2">
        <f>orig_data!G47</f>
        <v>24.967012205</v>
      </c>
      <c r="J4" s="2">
        <f>orig_data!G59</f>
        <v>15.264138681</v>
      </c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14.605468084</v>
      </c>
      <c r="G5" s="2">
        <f>orig_data!G24</f>
        <v>8.0302639026</v>
      </c>
      <c r="H5" s="2">
        <f>orig_data!G36</f>
        <v>9.8654478569</v>
      </c>
      <c r="I5" s="2">
        <f>orig_data!G48</f>
        <v>7.519350335</v>
      </c>
      <c r="J5" s="2">
        <f>orig_data!G60</f>
        <v>4.4757493366</v>
      </c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7.3264007593</v>
      </c>
      <c r="G6" s="2">
        <f>orig_data!G25</f>
        <v>11.709361208</v>
      </c>
      <c r="H6" s="2">
        <f>orig_data!G37</f>
        <v>5.1182862451</v>
      </c>
      <c r="I6" s="2">
        <f>orig_data!G49</f>
        <v>7.9978587072</v>
      </c>
      <c r="J6" s="2">
        <f>orig_data!G61</f>
        <v>4.6232355824</v>
      </c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3.8035761428</v>
      </c>
      <c r="G7" s="2">
        <f>orig_data!G26</f>
        <v>6.562531499</v>
      </c>
      <c r="H7" s="2">
        <f>orig_data!G38</f>
        <v>5.4521886416</v>
      </c>
      <c r="I7" s="2">
        <f>orig_data!G50</f>
        <v>2.7340346187</v>
      </c>
      <c r="J7" s="2">
        <f>orig_data!G62</f>
        <v>3.235898815</v>
      </c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2.6636940542</v>
      </c>
      <c r="G8" s="2">
        <f>orig_data!G27</f>
        <v>2.8710212712</v>
      </c>
      <c r="H8" s="2">
        <f>orig_data!G39</f>
        <v>2.4620402743</v>
      </c>
      <c r="I8" s="2">
        <f>orig_data!G51</f>
        <v>2.123165559</v>
      </c>
      <c r="J8" s="2">
        <f>orig_data!G63</f>
        <v>1.6139373987</v>
      </c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orig_data!S77</f>
        <v>37.326439983</v>
      </c>
      <c r="G9" s="2">
        <f>orig_data!S78</f>
        <v>24.86304653</v>
      </c>
      <c r="H9" s="2">
        <f>orig_data!S79</f>
        <v>22.787246394</v>
      </c>
      <c r="I9" s="2">
        <f>orig_data!S80</f>
        <v>22.843846646</v>
      </c>
      <c r="J9" s="2">
        <f>orig_data!S81</f>
        <v>13.650201283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48</v>
      </c>
      <c r="C10" s="2">
        <f>orig_data!V82</f>
        <v>0.3656979152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0" ht="15">
      <c r="A11" t="s">
        <v>32</v>
      </c>
      <c r="F11" s="2">
        <f>orig_data!P72</f>
        <v>15.01303574</v>
      </c>
      <c r="G11" s="2">
        <f>orig_data!P73</f>
        <v>9.6600008087</v>
      </c>
      <c r="H11" s="2">
        <f>orig_data!P74</f>
        <v>10.255432022</v>
      </c>
      <c r="I11" s="2">
        <f>orig_data!P75</f>
        <v>11.759333651</v>
      </c>
      <c r="J11" s="2">
        <f>orig_data!P76</f>
        <v>9.4577018254</v>
      </c>
    </row>
    <row r="12" spans="1:9" ht="15">
      <c r="A12" t="s">
        <v>33</v>
      </c>
      <c r="B12" s="2">
        <f>orig_data!P66</f>
        <v>0.6299659835</v>
      </c>
      <c r="D12" s="2">
        <f>orig_data!Q66</f>
        <v>0.2529270054</v>
      </c>
      <c r="E12" s="2">
        <f>orig_data!R66</f>
        <v>1.5690579964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1984/85-1988/89</v>
      </c>
      <c r="B14" s="2">
        <f>orig_data!P72</f>
        <v>15.01303574</v>
      </c>
      <c r="C14" s="2"/>
      <c r="D14" s="2">
        <f>orig_data!Q72</f>
        <v>8.6118892169</v>
      </c>
      <c r="E14" s="2">
        <f>orig_data!R72</f>
        <v>26.1721019</v>
      </c>
      <c r="G14" s="2"/>
      <c r="K14" s="2"/>
      <c r="M14" s="2"/>
      <c r="O14" s="2">
        <f>E14-B14</f>
        <v>11.159066160000002</v>
      </c>
      <c r="P14" s="2">
        <f>B14-D14</f>
        <v>6.4011465230999995</v>
      </c>
    </row>
    <row r="15" spans="1:16" ht="15">
      <c r="A15" t="str">
        <f>CONCATENATE((orig_data!A73),(orig_data!B73))</f>
        <v>Disparity Rate RatiosU1 vs U5 @ 1989/90-1993/94</v>
      </c>
      <c r="B15" s="2">
        <f>orig_data!P73</f>
        <v>9.6600008087</v>
      </c>
      <c r="C15" s="2"/>
      <c r="D15" s="2">
        <f>orig_data!Q73</f>
        <v>5.6562603332</v>
      </c>
      <c r="E15" s="2">
        <f>orig_data!R73</f>
        <v>16.497758259</v>
      </c>
      <c r="G15" s="2"/>
      <c r="K15" s="2"/>
      <c r="M15" s="2"/>
      <c r="O15" s="2">
        <f>E15-B15</f>
        <v>6.837757450300002</v>
      </c>
      <c r="P15" s="2">
        <f>B15-D15</f>
        <v>4.0037404755</v>
      </c>
    </row>
    <row r="16" spans="1:16" ht="15">
      <c r="A16" t="str">
        <f>CONCATENATE((orig_data!A74),(orig_data!B74))</f>
        <v>Disparity Rate RatiosU1 vs U5 @ 1994/95-1998/99</v>
      </c>
      <c r="B16" s="2">
        <f>orig_data!P74</f>
        <v>10.255432022</v>
      </c>
      <c r="C16" s="2"/>
      <c r="D16" s="2">
        <f>orig_data!Q74</f>
        <v>5.7646376719</v>
      </c>
      <c r="E16" s="2">
        <f>orig_data!R74</f>
        <v>18.244665483</v>
      </c>
      <c r="G16" s="2"/>
      <c r="K16" s="2"/>
      <c r="M16" s="2"/>
      <c r="O16" s="2">
        <f>E16-B16</f>
        <v>7.989233460999998</v>
      </c>
      <c r="P16" s="2">
        <f>B16-D16</f>
        <v>4.490794350100001</v>
      </c>
    </row>
    <row r="17" spans="1:16" ht="15">
      <c r="A17" t="str">
        <f>CONCATENATE((orig_data!A75),(orig_data!B75))</f>
        <v>Disparity Rate RatiosU1 vs U5 @ 1999/00-2003/04</v>
      </c>
      <c r="B17" s="2">
        <f>orig_data!P75</f>
        <v>11.759333651</v>
      </c>
      <c r="C17" s="2"/>
      <c r="D17" s="2">
        <f>orig_data!Q75</f>
        <v>6.5180003042</v>
      </c>
      <c r="E17" s="2">
        <f>orig_data!R75</f>
        <v>21.215391449</v>
      </c>
      <c r="G17" s="2"/>
      <c r="K17" s="2"/>
      <c r="M17" s="2"/>
      <c r="O17" s="2">
        <f>E17-B17</f>
        <v>9.456057797999998</v>
      </c>
      <c r="P17" s="2">
        <f>B17-D17</f>
        <v>5.2413333468</v>
      </c>
    </row>
    <row r="18" spans="1:16" ht="15">
      <c r="A18" t="str">
        <f>CONCATENATE((orig_data!A76),(orig_data!B76))</f>
        <v>Disparity Rate RatiosU1 vs U5 @ 2004/05-2007/08</v>
      </c>
      <c r="B18" s="2">
        <f>orig_data!P76</f>
        <v>9.4577018254</v>
      </c>
      <c r="C18" s="2"/>
      <c r="D18" s="2">
        <f>orig_data!Q76</f>
        <v>4.5858823909</v>
      </c>
      <c r="E18" s="2">
        <f>orig_data!R76</f>
        <v>19.505106367</v>
      </c>
      <c r="G18" s="2"/>
      <c r="K18" s="2"/>
      <c r="M18" s="2"/>
      <c r="O18" s="2">
        <f>E18-B18</f>
        <v>10.0474045416</v>
      </c>
      <c r="P18" s="2">
        <f>B18-D18</f>
        <v>4.871819434499999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1984/85-1988/89</v>
      </c>
      <c r="G20" s="2"/>
      <c r="K20" s="2" t="str">
        <f>orig_data!R83</f>
        <v> </v>
      </c>
      <c r="L20" s="2">
        <f>orig_data!S77</f>
        <v>37.326439983</v>
      </c>
      <c r="M20" s="2">
        <f>orig_data!T77</f>
        <v>32.376665906</v>
      </c>
      <c r="N20" s="2">
        <f>orig_data!U77</f>
        <v>42.276214059</v>
      </c>
      <c r="O20" s="2">
        <f>N20-L20</f>
        <v>4.949774075999997</v>
      </c>
      <c r="P20" s="2">
        <f>L20-M20</f>
        <v>4.949774077000001</v>
      </c>
    </row>
    <row r="21" spans="1:16" ht="15">
      <c r="A21" t="str">
        <f>CONCATENATE((orig_data!A78),(orig_data!C78))</f>
        <v>Disparity Rate Difference for Urban2: 1989/90-1993/94</v>
      </c>
      <c r="K21" s="2" t="str">
        <f>orig_data!R84</f>
        <v> </v>
      </c>
      <c r="L21" s="2">
        <f>orig_data!S78</f>
        <v>24.86304653</v>
      </c>
      <c r="M21" s="2">
        <f>orig_data!T78</f>
        <v>20.732777593</v>
      </c>
      <c r="N21" s="2">
        <f>orig_data!U78</f>
        <v>28.993315468</v>
      </c>
      <c r="O21" s="2">
        <f>N21-L21</f>
        <v>4.130268938</v>
      </c>
      <c r="P21" s="2">
        <f>L21-M21</f>
        <v>4.130268936999997</v>
      </c>
    </row>
    <row r="22" spans="1:16" ht="15">
      <c r="A22" t="str">
        <f>CONCATENATE((orig_data!A79),(orig_data!C79))</f>
        <v>Disparity Rate Difference for Urban3: 1994/95-1998/99</v>
      </c>
      <c r="K22" s="2" t="str">
        <f>orig_data!R85</f>
        <v> </v>
      </c>
      <c r="L22" s="2">
        <f>orig_data!S79</f>
        <v>22.787246394</v>
      </c>
      <c r="M22" s="2">
        <f>orig_data!T79</f>
        <v>18.870792457</v>
      </c>
      <c r="N22" s="2">
        <f>orig_data!U79</f>
        <v>26.703700331</v>
      </c>
      <c r="O22" s="2">
        <f>N22-L22</f>
        <v>3.916453937</v>
      </c>
      <c r="P22" s="2">
        <f>L22-M22</f>
        <v>3.916453937</v>
      </c>
    </row>
    <row r="23" spans="1:16" ht="15">
      <c r="A23" t="str">
        <f>CONCATENATE((orig_data!A80),(orig_data!C80))</f>
        <v>Disparity Rate Difference for Urban4: 1999/00-2003/04</v>
      </c>
      <c r="K23" s="2" t="str">
        <f>orig_data!R86</f>
        <v> </v>
      </c>
      <c r="L23" s="2">
        <f>orig_data!S80</f>
        <v>22.843846646</v>
      </c>
      <c r="M23" s="2">
        <f>orig_data!T80</f>
        <v>18.976173956</v>
      </c>
      <c r="N23" s="2">
        <f>orig_data!U80</f>
        <v>26.711519336</v>
      </c>
      <c r="O23" s="2">
        <f>N23-L23</f>
        <v>3.867672689999999</v>
      </c>
      <c r="P23" s="2">
        <f>L23-M23</f>
        <v>3.867672689999999</v>
      </c>
    </row>
    <row r="24" spans="1:16" ht="15">
      <c r="A24" t="str">
        <f>CONCATENATE((orig_data!A81),(orig_data!C81))</f>
        <v>Disparity Rate Difference for Urban5: 2004/05-2007/08</v>
      </c>
      <c r="K24" s="2" t="str">
        <f>orig_data!R87</f>
        <v> </v>
      </c>
      <c r="L24" s="2">
        <f>orig_data!S81</f>
        <v>13.650201283</v>
      </c>
      <c r="M24" s="2">
        <f>orig_data!T81</f>
        <v>10.269735773</v>
      </c>
      <c r="N24" s="2">
        <f>orig_data!U81</f>
        <v>17.030666793</v>
      </c>
      <c r="O24" s="2">
        <f>N24-L24</f>
        <v>3.3804655100000023</v>
      </c>
      <c r="P24" s="2">
        <f>L24-M24</f>
        <v>3.3804655099999987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7" sqref="E67"/>
    </sheetView>
  </sheetViews>
  <sheetFormatPr defaultColWidth="8.796875" defaultRowHeight="14.25"/>
  <cols>
    <col min="1" max="1" width="40.3984375" style="0" customWidth="1"/>
    <col min="2" max="2" width="33.3984375" style="0" customWidth="1"/>
    <col min="3" max="3" width="15" style="0" customWidth="1"/>
  </cols>
  <sheetData>
    <row r="1" ht="15">
      <c r="A1" t="s">
        <v>85</v>
      </c>
    </row>
    <row r="2" ht="15">
      <c r="A2" t="s">
        <v>74</v>
      </c>
    </row>
    <row r="3" ht="15">
      <c r="A3" t="s">
        <v>53</v>
      </c>
    </row>
    <row r="4" spans="1:26" ht="15">
      <c r="A4" t="s">
        <v>29</v>
      </c>
      <c r="B4" t="s">
        <v>0</v>
      </c>
      <c r="C4" t="s">
        <v>54</v>
      </c>
      <c r="D4" t="s">
        <v>1</v>
      </c>
      <c r="E4" t="s">
        <v>75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55</v>
      </c>
      <c r="X4" t="s">
        <v>56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78</v>
      </c>
      <c r="D5" t="s">
        <v>16</v>
      </c>
      <c r="E5">
        <v>9</v>
      </c>
      <c r="F5">
        <v>36279</v>
      </c>
      <c r="G5">
        <v>19.08260048</v>
      </c>
      <c r="H5">
        <v>9.4170812203</v>
      </c>
      <c r="I5">
        <v>38.668631241</v>
      </c>
      <c r="J5">
        <v>0.9081242867</v>
      </c>
      <c r="K5">
        <v>24.807740015</v>
      </c>
      <c r="L5">
        <v>8.2692466716</v>
      </c>
      <c r="M5">
        <v>0.0416</v>
      </c>
      <c r="N5">
        <v>-0.6647</v>
      </c>
      <c r="O5">
        <v>0.7478</v>
      </c>
      <c r="P5">
        <v>1.0424616236</v>
      </c>
      <c r="Q5">
        <v>0.5144448624</v>
      </c>
      <c r="R5">
        <v>2.1124250938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57</v>
      </c>
      <c r="D6" t="s">
        <v>17</v>
      </c>
      <c r="E6">
        <v>177</v>
      </c>
      <c r="F6">
        <v>439370</v>
      </c>
      <c r="G6">
        <v>47.741995185</v>
      </c>
      <c r="H6">
        <v>36.416953445</v>
      </c>
      <c r="I6">
        <v>62.588928744</v>
      </c>
      <c r="J6" s="1">
        <v>3.955277E-12</v>
      </c>
      <c r="K6">
        <v>40.284953456</v>
      </c>
      <c r="L6">
        <v>3.0280025254</v>
      </c>
      <c r="M6">
        <v>0.9586</v>
      </c>
      <c r="N6">
        <v>0.6878</v>
      </c>
      <c r="O6">
        <v>1.2294</v>
      </c>
      <c r="P6">
        <v>2.6080930568</v>
      </c>
      <c r="Q6">
        <v>1.9894183949</v>
      </c>
      <c r="R6">
        <v>3.4191648224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57</v>
      </c>
      <c r="D7" t="s">
        <v>18</v>
      </c>
      <c r="E7">
        <v>109</v>
      </c>
      <c r="F7">
        <v>439280</v>
      </c>
      <c r="G7">
        <v>26.545297555</v>
      </c>
      <c r="H7">
        <v>19.764763218</v>
      </c>
      <c r="I7">
        <v>35.651973893</v>
      </c>
      <c r="J7">
        <v>0.013522827</v>
      </c>
      <c r="K7">
        <v>24.813330905</v>
      </c>
      <c r="L7">
        <v>2.3766860565</v>
      </c>
      <c r="M7">
        <v>0.3717</v>
      </c>
      <c r="N7">
        <v>0.0767</v>
      </c>
      <c r="O7">
        <v>0.6666</v>
      </c>
      <c r="P7">
        <v>1.4501406146</v>
      </c>
      <c r="Q7">
        <v>1.079727429</v>
      </c>
      <c r="R7">
        <v>1.9476283974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57</v>
      </c>
      <c r="D8" t="s">
        <v>19</v>
      </c>
      <c r="E8">
        <v>39</v>
      </c>
      <c r="F8">
        <v>441717</v>
      </c>
      <c r="G8">
        <v>9.5369307465</v>
      </c>
      <c r="H8">
        <v>6.4635132329</v>
      </c>
      <c r="I8">
        <v>14.071766358</v>
      </c>
      <c r="J8">
        <v>0.0010191191</v>
      </c>
      <c r="K8">
        <v>8.8291824856</v>
      </c>
      <c r="L8">
        <v>1.413800691</v>
      </c>
      <c r="M8">
        <v>-0.652</v>
      </c>
      <c r="N8">
        <v>-1.041</v>
      </c>
      <c r="O8">
        <v>-0.263</v>
      </c>
      <c r="P8">
        <v>0.5209921112</v>
      </c>
      <c r="Q8">
        <v>0.353094669</v>
      </c>
      <c r="R8">
        <v>0.768725228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57</v>
      </c>
      <c r="D9" t="s">
        <v>20</v>
      </c>
      <c r="E9">
        <v>43</v>
      </c>
      <c r="F9">
        <v>439993</v>
      </c>
      <c r="G9">
        <v>11.216190991</v>
      </c>
      <c r="H9">
        <v>7.6857800279</v>
      </c>
      <c r="I9">
        <v>16.368272303</v>
      </c>
      <c r="J9">
        <v>0.0110876963</v>
      </c>
      <c r="K9">
        <v>9.7728827504</v>
      </c>
      <c r="L9">
        <v>1.4903506475</v>
      </c>
      <c r="M9">
        <v>-0.4898</v>
      </c>
      <c r="N9">
        <v>-0.8678</v>
      </c>
      <c r="O9">
        <v>-0.1118</v>
      </c>
      <c r="P9">
        <v>0.6127282644000001</v>
      </c>
      <c r="Q9">
        <v>0.4198657691</v>
      </c>
      <c r="R9">
        <v>0.8941808397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57</v>
      </c>
      <c r="D10" t="s">
        <v>21</v>
      </c>
      <c r="E10">
        <v>56</v>
      </c>
      <c r="F10">
        <v>436815</v>
      </c>
      <c r="G10">
        <v>15.972589151</v>
      </c>
      <c r="H10">
        <v>11.228012786</v>
      </c>
      <c r="I10">
        <v>22.722062136</v>
      </c>
      <c r="J10">
        <v>0.4484306189</v>
      </c>
      <c r="K10">
        <v>12.820072571</v>
      </c>
      <c r="L10">
        <v>1.7131542583</v>
      </c>
      <c r="M10">
        <v>-0.1363</v>
      </c>
      <c r="N10">
        <v>-0.4888</v>
      </c>
      <c r="O10">
        <v>0.2161</v>
      </c>
      <c r="P10">
        <v>0.8725651012</v>
      </c>
      <c r="Q10">
        <v>0.6133740761</v>
      </c>
      <c r="R10">
        <v>1.2412814391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78</v>
      </c>
      <c r="D11" t="s">
        <v>22</v>
      </c>
      <c r="E11">
        <v>251</v>
      </c>
      <c r="F11">
        <v>668135</v>
      </c>
      <c r="G11">
        <v>39.990134037</v>
      </c>
      <c r="H11">
        <v>30.875208712</v>
      </c>
      <c r="I11">
        <v>51.795951737</v>
      </c>
      <c r="J11" s="1">
        <v>3.2032147E-09</v>
      </c>
      <c r="K11">
        <v>37.567258114</v>
      </c>
      <c r="L11">
        <v>2.3712243061</v>
      </c>
      <c r="M11">
        <v>0.7814</v>
      </c>
      <c r="N11">
        <v>0.5228</v>
      </c>
      <c r="O11">
        <v>1.0401</v>
      </c>
      <c r="P11">
        <v>2.1846173482</v>
      </c>
      <c r="Q11">
        <v>1.6866789324</v>
      </c>
      <c r="R11">
        <v>2.8295562758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57</v>
      </c>
      <c r="D12" t="s">
        <v>23</v>
      </c>
      <c r="E12">
        <v>93</v>
      </c>
      <c r="F12">
        <v>669599</v>
      </c>
      <c r="G12">
        <v>14.605468084</v>
      </c>
      <c r="H12">
        <v>10.723179486</v>
      </c>
      <c r="I12">
        <v>19.893325318</v>
      </c>
      <c r="J12">
        <v>0.1520687993</v>
      </c>
      <c r="K12">
        <v>13.888909631</v>
      </c>
      <c r="L12">
        <v>1.440212838</v>
      </c>
      <c r="M12">
        <v>-0.2258</v>
      </c>
      <c r="N12">
        <v>-0.5348</v>
      </c>
      <c r="O12">
        <v>0.0832</v>
      </c>
      <c r="P12">
        <v>0.7978807704</v>
      </c>
      <c r="Q12">
        <v>0.5857955843</v>
      </c>
      <c r="R12">
        <v>1.0867506362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57</v>
      </c>
      <c r="D13" t="s">
        <v>24</v>
      </c>
      <c r="E13">
        <v>46</v>
      </c>
      <c r="F13">
        <v>669118</v>
      </c>
      <c r="G13">
        <v>7.3264007593</v>
      </c>
      <c r="H13">
        <v>5.0533238378</v>
      </c>
      <c r="I13">
        <v>10.621949</v>
      </c>
      <c r="J13" s="1">
        <v>1.3523227E-06</v>
      </c>
      <c r="K13">
        <v>6.8747216485</v>
      </c>
      <c r="L13">
        <v>1.0136224079</v>
      </c>
      <c r="M13">
        <v>-0.9157</v>
      </c>
      <c r="N13">
        <v>-1.2871</v>
      </c>
      <c r="O13">
        <v>-0.5443</v>
      </c>
      <c r="P13">
        <v>0.4002332721</v>
      </c>
      <c r="Q13">
        <v>0.2760575624</v>
      </c>
      <c r="R13">
        <v>0.5802654734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57</v>
      </c>
      <c r="D14" t="s">
        <v>25</v>
      </c>
      <c r="E14">
        <v>22</v>
      </c>
      <c r="F14">
        <v>669997</v>
      </c>
      <c r="G14">
        <v>3.8035761428</v>
      </c>
      <c r="H14">
        <v>2.3497511183</v>
      </c>
      <c r="I14">
        <v>6.1569037509</v>
      </c>
      <c r="J14" s="1">
        <v>1.615197E-10</v>
      </c>
      <c r="K14">
        <v>3.2835967922</v>
      </c>
      <c r="L14">
        <v>0.7000651883</v>
      </c>
      <c r="M14">
        <v>-1.5713</v>
      </c>
      <c r="N14">
        <v>-2.0529</v>
      </c>
      <c r="O14">
        <v>-1.0896</v>
      </c>
      <c r="P14">
        <v>0.2077852107</v>
      </c>
      <c r="Q14">
        <v>0.1283643374</v>
      </c>
      <c r="R14">
        <v>0.3363449278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57</v>
      </c>
      <c r="D15" t="s">
        <v>26</v>
      </c>
      <c r="E15">
        <v>16</v>
      </c>
      <c r="F15">
        <v>674889</v>
      </c>
      <c r="G15">
        <v>2.6636940542</v>
      </c>
      <c r="H15">
        <v>1.5447407378</v>
      </c>
      <c r="I15">
        <v>4.5931759555</v>
      </c>
      <c r="J15" s="1">
        <v>4.104677E-12</v>
      </c>
      <c r="K15">
        <v>2.3707602287</v>
      </c>
      <c r="L15">
        <v>0.5926900572</v>
      </c>
      <c r="M15">
        <v>-1.9275</v>
      </c>
      <c r="N15">
        <v>-2.4723</v>
      </c>
      <c r="O15">
        <v>-1.3826</v>
      </c>
      <c r="P15">
        <v>0.1455146971</v>
      </c>
      <c r="Q15">
        <v>0.0843874995</v>
      </c>
      <c r="R15">
        <v>0.2509201861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57</v>
      </c>
      <c r="D16" t="s">
        <v>27</v>
      </c>
      <c r="E16">
        <v>861</v>
      </c>
      <c r="F16">
        <v>5585192</v>
      </c>
      <c r="G16">
        <v>18.305326592</v>
      </c>
      <c r="H16" t="s">
        <v>15</v>
      </c>
      <c r="I16" t="s">
        <v>15</v>
      </c>
      <c r="J16" t="s">
        <v>15</v>
      </c>
      <c r="K16">
        <v>15.415763684</v>
      </c>
      <c r="L16">
        <v>0.5253678209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79</v>
      </c>
      <c r="D17" t="s">
        <v>16</v>
      </c>
      <c r="E17">
        <v>11</v>
      </c>
      <c r="F17">
        <v>47782</v>
      </c>
      <c r="G17">
        <v>17.605170192</v>
      </c>
      <c r="H17">
        <v>9.2067503397</v>
      </c>
      <c r="I17">
        <v>33.664648877</v>
      </c>
      <c r="J17">
        <v>0.1992905564</v>
      </c>
      <c r="K17">
        <v>23.02122138</v>
      </c>
      <c r="L17">
        <v>6.9411594122</v>
      </c>
      <c r="M17">
        <v>0.4245</v>
      </c>
      <c r="N17">
        <v>-0.2237</v>
      </c>
      <c r="O17">
        <v>1.0728</v>
      </c>
      <c r="P17">
        <v>1.5288884783</v>
      </c>
      <c r="Q17">
        <v>0.799543223</v>
      </c>
      <c r="R17">
        <v>2.9235442335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58</v>
      </c>
      <c r="D18" t="s">
        <v>17</v>
      </c>
      <c r="E18">
        <v>114</v>
      </c>
      <c r="F18">
        <v>442223</v>
      </c>
      <c r="G18">
        <v>29.014108038</v>
      </c>
      <c r="H18">
        <v>21.618846126</v>
      </c>
      <c r="I18">
        <v>38.939102501</v>
      </c>
      <c r="J18" s="1">
        <v>7.450244E-10</v>
      </c>
      <c r="K18">
        <v>25.778849133</v>
      </c>
      <c r="L18">
        <v>2.4144104337</v>
      </c>
      <c r="M18">
        <v>0.9241</v>
      </c>
      <c r="N18">
        <v>0.6299</v>
      </c>
      <c r="O18">
        <v>1.2183</v>
      </c>
      <c r="P18">
        <v>2.5196766066</v>
      </c>
      <c r="Q18">
        <v>1.8774487492</v>
      </c>
      <c r="R18">
        <v>3.3815944135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58</v>
      </c>
      <c r="D19" t="s">
        <v>18</v>
      </c>
      <c r="E19">
        <v>44</v>
      </c>
      <c r="F19">
        <v>436924</v>
      </c>
      <c r="G19">
        <v>10.554060227</v>
      </c>
      <c r="H19">
        <v>7.2492179298</v>
      </c>
      <c r="I19">
        <v>15.365545408</v>
      </c>
      <c r="J19">
        <v>0.649324827</v>
      </c>
      <c r="K19">
        <v>10.07040126</v>
      </c>
      <c r="L19">
        <v>1.5181701121</v>
      </c>
      <c r="M19">
        <v>-0.0871</v>
      </c>
      <c r="N19">
        <v>-0.4628</v>
      </c>
      <c r="O19">
        <v>0.2885</v>
      </c>
      <c r="P19">
        <v>0.9165478609</v>
      </c>
      <c r="Q19">
        <v>0.6295449376</v>
      </c>
      <c r="R19">
        <v>1.3343924018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58</v>
      </c>
      <c r="D20" t="s">
        <v>19</v>
      </c>
      <c r="E20">
        <v>23</v>
      </c>
      <c r="F20">
        <v>442047</v>
      </c>
      <c r="G20">
        <v>5.4110985942</v>
      </c>
      <c r="H20">
        <v>3.3813349356</v>
      </c>
      <c r="I20">
        <v>8.6592983403</v>
      </c>
      <c r="J20">
        <v>0.001643531</v>
      </c>
      <c r="K20">
        <v>5.2030666422</v>
      </c>
      <c r="L20">
        <v>1.0849143922</v>
      </c>
      <c r="M20">
        <v>-0.7552</v>
      </c>
      <c r="N20">
        <v>-1.2254</v>
      </c>
      <c r="O20">
        <v>-0.285</v>
      </c>
      <c r="P20">
        <v>0.46991686</v>
      </c>
      <c r="Q20">
        <v>0.2936457852</v>
      </c>
      <c r="R20">
        <v>0.7520007656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58</v>
      </c>
      <c r="D21" t="s">
        <v>20</v>
      </c>
      <c r="E21">
        <v>26</v>
      </c>
      <c r="F21">
        <v>438105</v>
      </c>
      <c r="G21">
        <v>6.5302504438</v>
      </c>
      <c r="H21">
        <v>4.1629418076</v>
      </c>
      <c r="I21">
        <v>10.24375858</v>
      </c>
      <c r="J21">
        <v>0.0135404913</v>
      </c>
      <c r="K21">
        <v>5.9346503692</v>
      </c>
      <c r="L21">
        <v>1.1638806938</v>
      </c>
      <c r="M21">
        <v>-0.5672</v>
      </c>
      <c r="N21">
        <v>-1.0174</v>
      </c>
      <c r="O21">
        <v>-0.117</v>
      </c>
      <c r="P21">
        <v>0.5671075346</v>
      </c>
      <c r="Q21">
        <v>0.3615229899</v>
      </c>
      <c r="R21">
        <v>0.8896002877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58</v>
      </c>
      <c r="D22" t="s">
        <v>21</v>
      </c>
      <c r="E22">
        <v>15</v>
      </c>
      <c r="F22">
        <v>424288</v>
      </c>
      <c r="G22">
        <v>4.2165921306</v>
      </c>
      <c r="H22">
        <v>2.4064586901</v>
      </c>
      <c r="I22">
        <v>7.3883043451</v>
      </c>
      <c r="J22">
        <v>0.0004469951</v>
      </c>
      <c r="K22">
        <v>3.5353344898</v>
      </c>
      <c r="L22">
        <v>0.9128194401</v>
      </c>
      <c r="M22">
        <v>-1.0046</v>
      </c>
      <c r="N22">
        <v>-1.5655</v>
      </c>
      <c r="O22">
        <v>-0.4438</v>
      </c>
      <c r="P22">
        <v>0.3661821531</v>
      </c>
      <c r="Q22">
        <v>0.2089844588</v>
      </c>
      <c r="R22">
        <v>0.6416236403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58</v>
      </c>
      <c r="D23" t="s">
        <v>22</v>
      </c>
      <c r="E23">
        <v>192</v>
      </c>
      <c r="F23">
        <v>688879</v>
      </c>
      <c r="G23">
        <v>27.734067801</v>
      </c>
      <c r="H23">
        <v>21.156434105</v>
      </c>
      <c r="I23">
        <v>36.356718386</v>
      </c>
      <c r="J23" s="1">
        <v>1.966523E-10</v>
      </c>
      <c r="K23">
        <v>27.871367831</v>
      </c>
      <c r="L23">
        <v>2.011442715</v>
      </c>
      <c r="M23">
        <v>0.879</v>
      </c>
      <c r="N23">
        <v>0.6083</v>
      </c>
      <c r="O23">
        <v>1.1497</v>
      </c>
      <c r="P23">
        <v>2.4085138772</v>
      </c>
      <c r="Q23">
        <v>1.8372914316</v>
      </c>
      <c r="R23">
        <v>3.1573320362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58</v>
      </c>
      <c r="D24" t="s">
        <v>23</v>
      </c>
      <c r="E24">
        <v>54</v>
      </c>
      <c r="F24">
        <v>687556</v>
      </c>
      <c r="G24">
        <v>8.0302639026</v>
      </c>
      <c r="H24">
        <v>5.6273630634</v>
      </c>
      <c r="I24">
        <v>11.459210579</v>
      </c>
      <c r="J24">
        <v>0.0469511509</v>
      </c>
      <c r="K24">
        <v>7.8539057182</v>
      </c>
      <c r="L24">
        <v>1.0687811943</v>
      </c>
      <c r="M24">
        <v>-0.3604</v>
      </c>
      <c r="N24">
        <v>-0.716</v>
      </c>
      <c r="O24">
        <v>-0.0049</v>
      </c>
      <c r="P24">
        <v>0.697373432</v>
      </c>
      <c r="Q24">
        <v>0.4886979482</v>
      </c>
      <c r="R24">
        <v>0.9951539709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58</v>
      </c>
      <c r="D25" t="s">
        <v>24</v>
      </c>
      <c r="E25">
        <v>78</v>
      </c>
      <c r="F25">
        <v>687952</v>
      </c>
      <c r="G25">
        <v>11.709361208</v>
      </c>
      <c r="H25">
        <v>8.4782383707</v>
      </c>
      <c r="I25">
        <v>16.171890187</v>
      </c>
      <c r="J25">
        <v>0.919077399</v>
      </c>
      <c r="K25">
        <v>11.338000326</v>
      </c>
      <c r="L25">
        <v>1.2837757382</v>
      </c>
      <c r="M25">
        <v>0.0167</v>
      </c>
      <c r="N25">
        <v>-0.3061</v>
      </c>
      <c r="O25">
        <v>0.3396</v>
      </c>
      <c r="P25">
        <v>1.0168778401</v>
      </c>
      <c r="Q25">
        <v>0.7362769471</v>
      </c>
      <c r="R25">
        <v>1.4044179244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58</v>
      </c>
      <c r="D26" t="s">
        <v>25</v>
      </c>
      <c r="E26">
        <v>38</v>
      </c>
      <c r="F26">
        <v>687739</v>
      </c>
      <c r="G26">
        <v>6.562531499</v>
      </c>
      <c r="H26">
        <v>4.4079561841</v>
      </c>
      <c r="I26">
        <v>9.770246771</v>
      </c>
      <c r="J26">
        <v>0.0056196879</v>
      </c>
      <c r="K26">
        <v>5.525351914</v>
      </c>
      <c r="L26">
        <v>0.8963304397</v>
      </c>
      <c r="M26">
        <v>-0.5623</v>
      </c>
      <c r="N26">
        <v>-0.9602</v>
      </c>
      <c r="O26">
        <v>-0.1643</v>
      </c>
      <c r="P26">
        <v>0.5699109232</v>
      </c>
      <c r="Q26">
        <v>0.3828008107</v>
      </c>
      <c r="R26">
        <v>0.8484790295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58</v>
      </c>
      <c r="D27" t="s">
        <v>26</v>
      </c>
      <c r="E27">
        <v>18</v>
      </c>
      <c r="F27">
        <v>690503</v>
      </c>
      <c r="G27">
        <v>2.8710212712</v>
      </c>
      <c r="H27">
        <v>1.7054925604</v>
      </c>
      <c r="I27">
        <v>4.8330689509</v>
      </c>
      <c r="J27" s="1">
        <v>1.7216758E-07</v>
      </c>
      <c r="K27">
        <v>2.6067953362</v>
      </c>
      <c r="L27">
        <v>0.6144275531</v>
      </c>
      <c r="M27">
        <v>-1.389</v>
      </c>
      <c r="N27">
        <v>-1.9098</v>
      </c>
      <c r="O27">
        <v>-0.8682</v>
      </c>
      <c r="P27">
        <v>0.2493285378</v>
      </c>
      <c r="Q27">
        <v>0.1481103504</v>
      </c>
      <c r="R27">
        <v>0.4197189436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58</v>
      </c>
      <c r="D28" t="s">
        <v>27</v>
      </c>
      <c r="E28">
        <v>613</v>
      </c>
      <c r="F28">
        <v>5673998</v>
      </c>
      <c r="G28">
        <v>11.515012666</v>
      </c>
      <c r="H28" t="s">
        <v>15</v>
      </c>
      <c r="I28" t="s">
        <v>15</v>
      </c>
      <c r="J28" t="s">
        <v>15</v>
      </c>
      <c r="K28">
        <v>10.803669652</v>
      </c>
      <c r="L28">
        <v>0.4363561074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80</v>
      </c>
      <c r="D29" t="s">
        <v>16</v>
      </c>
      <c r="E29">
        <v>20</v>
      </c>
      <c r="F29">
        <v>53663</v>
      </c>
      <c r="G29">
        <v>30.151963419</v>
      </c>
      <c r="H29">
        <v>18.036096883</v>
      </c>
      <c r="I29">
        <v>50.406742874</v>
      </c>
      <c r="J29">
        <v>0.0003569891</v>
      </c>
      <c r="K29">
        <v>37.269627117</v>
      </c>
      <c r="L29">
        <v>8.3337419731</v>
      </c>
      <c r="M29">
        <v>0.936</v>
      </c>
      <c r="N29">
        <v>0.4221</v>
      </c>
      <c r="O29">
        <v>1.4499</v>
      </c>
      <c r="P29">
        <v>2.5497673927</v>
      </c>
      <c r="Q29">
        <v>1.5252025576</v>
      </c>
      <c r="R29">
        <v>4.2625903848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59</v>
      </c>
      <c r="D30" t="s">
        <v>17</v>
      </c>
      <c r="E30">
        <v>152</v>
      </c>
      <c r="F30">
        <v>447071</v>
      </c>
      <c r="G30">
        <v>39.105628549</v>
      </c>
      <c r="H30">
        <v>29.55802682</v>
      </c>
      <c r="I30">
        <v>51.73722162</v>
      </c>
      <c r="J30" s="1">
        <v>5.5395E-17</v>
      </c>
      <c r="K30">
        <v>33.999073973</v>
      </c>
      <c r="L30">
        <v>2.7576890485</v>
      </c>
      <c r="M30">
        <v>1.196</v>
      </c>
      <c r="N30">
        <v>0.9161</v>
      </c>
      <c r="O30">
        <v>1.4759</v>
      </c>
      <c r="P30">
        <v>3.3069241681</v>
      </c>
      <c r="Q30">
        <v>2.499541802</v>
      </c>
      <c r="R30">
        <v>4.3751008464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59</v>
      </c>
      <c r="D31" t="s">
        <v>18</v>
      </c>
      <c r="E31">
        <v>48</v>
      </c>
      <c r="F31">
        <v>441529</v>
      </c>
      <c r="G31">
        <v>11.420196544</v>
      </c>
      <c r="H31">
        <v>7.916893872</v>
      </c>
      <c r="I31">
        <v>16.47374478</v>
      </c>
      <c r="J31">
        <v>0.8520474486</v>
      </c>
      <c r="K31">
        <v>10.871313096</v>
      </c>
      <c r="L31">
        <v>1.5691388856</v>
      </c>
      <c r="M31">
        <v>-0.0349</v>
      </c>
      <c r="N31">
        <v>-0.4012</v>
      </c>
      <c r="O31">
        <v>0.3315</v>
      </c>
      <c r="P31">
        <v>0.9657362726</v>
      </c>
      <c r="Q31">
        <v>0.6694833622</v>
      </c>
      <c r="R31">
        <v>1.3930839823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59</v>
      </c>
      <c r="D32" t="s">
        <v>19</v>
      </c>
      <c r="E32">
        <v>14</v>
      </c>
      <c r="F32">
        <v>445324</v>
      </c>
      <c r="G32">
        <v>3.2325382384</v>
      </c>
      <c r="H32">
        <v>1.8209019353</v>
      </c>
      <c r="I32">
        <v>5.7385316913</v>
      </c>
      <c r="J32" s="1">
        <v>9.4614989E-06</v>
      </c>
      <c r="K32">
        <v>3.1437784624</v>
      </c>
      <c r="L32">
        <v>0.8402101362</v>
      </c>
      <c r="M32">
        <v>-1.297</v>
      </c>
      <c r="N32">
        <v>-1.8709</v>
      </c>
      <c r="O32">
        <v>-0.723</v>
      </c>
      <c r="P32">
        <v>0.273356016</v>
      </c>
      <c r="Q32">
        <v>0.1539825555</v>
      </c>
      <c r="R32">
        <v>0.4852725769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59</v>
      </c>
      <c r="D33" t="s">
        <v>20</v>
      </c>
      <c r="E33">
        <v>26</v>
      </c>
      <c r="F33">
        <v>440551</v>
      </c>
      <c r="G33">
        <v>6.4191442853</v>
      </c>
      <c r="H33">
        <v>4.0896439929</v>
      </c>
      <c r="I33">
        <v>10.075550201</v>
      </c>
      <c r="J33">
        <v>0.0079037522</v>
      </c>
      <c r="K33">
        <v>5.9017003707</v>
      </c>
      <c r="L33">
        <v>1.1574186674</v>
      </c>
      <c r="M33">
        <v>-0.611</v>
      </c>
      <c r="N33">
        <v>-1.0618</v>
      </c>
      <c r="O33">
        <v>-0.1601</v>
      </c>
      <c r="P33">
        <v>0.5428278272</v>
      </c>
      <c r="Q33">
        <v>0.3458362149</v>
      </c>
      <c r="R33">
        <v>0.8520277439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59</v>
      </c>
      <c r="D34" t="s">
        <v>21</v>
      </c>
      <c r="E34">
        <v>24</v>
      </c>
      <c r="F34">
        <v>455699</v>
      </c>
      <c r="G34">
        <v>6.1197257497</v>
      </c>
      <c r="H34">
        <v>3.8324224546</v>
      </c>
      <c r="I34">
        <v>9.7721594357</v>
      </c>
      <c r="J34">
        <v>0.0058046576</v>
      </c>
      <c r="K34">
        <v>5.2666343354</v>
      </c>
      <c r="L34">
        <v>1.075047232</v>
      </c>
      <c r="M34">
        <v>-0.6587</v>
      </c>
      <c r="N34">
        <v>-1.1268</v>
      </c>
      <c r="O34">
        <v>-0.1907</v>
      </c>
      <c r="P34">
        <v>0.5175078303</v>
      </c>
      <c r="Q34">
        <v>0.3240845604</v>
      </c>
      <c r="R34">
        <v>0.8263718398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59</v>
      </c>
      <c r="D35" t="s">
        <v>22</v>
      </c>
      <c r="E35">
        <v>177</v>
      </c>
      <c r="F35">
        <v>695366</v>
      </c>
      <c r="G35">
        <v>25.249286668</v>
      </c>
      <c r="H35">
        <v>19.168432296</v>
      </c>
      <c r="I35">
        <v>33.259187157</v>
      </c>
      <c r="J35" s="1">
        <v>6.8206472E-08</v>
      </c>
      <c r="K35">
        <v>25.45422123</v>
      </c>
      <c r="L35">
        <v>1.9132564284</v>
      </c>
      <c r="M35">
        <v>0.7585</v>
      </c>
      <c r="N35">
        <v>0.483</v>
      </c>
      <c r="O35">
        <v>1.0341</v>
      </c>
      <c r="P35">
        <v>2.1351779631</v>
      </c>
      <c r="Q35">
        <v>1.6209572478</v>
      </c>
      <c r="R35">
        <v>2.8125263268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59</v>
      </c>
      <c r="D36" t="s">
        <v>23</v>
      </c>
      <c r="E36">
        <v>69</v>
      </c>
      <c r="F36">
        <v>686273</v>
      </c>
      <c r="G36">
        <v>9.8654478569</v>
      </c>
      <c r="H36">
        <v>7.0682190968</v>
      </c>
      <c r="I36">
        <v>13.7696724</v>
      </c>
      <c r="J36">
        <v>0.2867932796</v>
      </c>
      <c r="K36">
        <v>10.054307834</v>
      </c>
      <c r="L36">
        <v>1.2103964258</v>
      </c>
      <c r="M36">
        <v>-0.1812</v>
      </c>
      <c r="N36">
        <v>-0.5146</v>
      </c>
      <c r="O36">
        <v>0.1522</v>
      </c>
      <c r="P36">
        <v>0.8342606719</v>
      </c>
      <c r="Q36">
        <v>0.5977161197</v>
      </c>
      <c r="R36">
        <v>1.1644170964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59</v>
      </c>
      <c r="D37" t="s">
        <v>24</v>
      </c>
      <c r="E37">
        <v>34</v>
      </c>
      <c r="F37">
        <v>685216</v>
      </c>
      <c r="G37">
        <v>5.1182862451</v>
      </c>
      <c r="H37">
        <v>3.3918058648</v>
      </c>
      <c r="I37">
        <v>7.7235711982</v>
      </c>
      <c r="J37">
        <v>6.63344E-05</v>
      </c>
      <c r="K37">
        <v>4.961939009</v>
      </c>
      <c r="L37">
        <v>0.8509655196</v>
      </c>
      <c r="M37">
        <v>-0.8374</v>
      </c>
      <c r="N37">
        <v>-1.2489</v>
      </c>
      <c r="O37">
        <v>-0.426</v>
      </c>
      <c r="P37">
        <v>0.4328222077</v>
      </c>
      <c r="Q37">
        <v>0.2868243065</v>
      </c>
      <c r="R37">
        <v>0.6531352444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59</v>
      </c>
      <c r="D38" t="s">
        <v>25</v>
      </c>
      <c r="E38">
        <v>35</v>
      </c>
      <c r="F38">
        <v>686429</v>
      </c>
      <c r="G38">
        <v>5.4521886416</v>
      </c>
      <c r="H38">
        <v>3.6245346651</v>
      </c>
      <c r="I38">
        <v>8.2014282469</v>
      </c>
      <c r="J38">
        <v>0.0002019034</v>
      </c>
      <c r="K38">
        <v>5.0988521755</v>
      </c>
      <c r="L38">
        <v>0.8618633221</v>
      </c>
      <c r="M38">
        <v>-0.7742</v>
      </c>
      <c r="N38">
        <v>-1.1825</v>
      </c>
      <c r="O38">
        <v>-0.3659</v>
      </c>
      <c r="P38">
        <v>0.4610582941</v>
      </c>
      <c r="Q38">
        <v>0.3065047597</v>
      </c>
      <c r="R38">
        <v>0.6935446965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59</v>
      </c>
      <c r="D39" t="s">
        <v>26</v>
      </c>
      <c r="E39">
        <v>15</v>
      </c>
      <c r="F39">
        <v>678971</v>
      </c>
      <c r="G39">
        <v>2.4620402743</v>
      </c>
      <c r="H39">
        <v>1.4042347181</v>
      </c>
      <c r="I39">
        <v>4.3166873987</v>
      </c>
      <c r="J39" s="1">
        <v>4.3101523E-08</v>
      </c>
      <c r="K39">
        <v>2.2092254308</v>
      </c>
      <c r="L39">
        <v>0.5704195534</v>
      </c>
      <c r="M39">
        <v>-1.5693</v>
      </c>
      <c r="N39">
        <v>-2.1308</v>
      </c>
      <c r="O39">
        <v>-1.0078</v>
      </c>
      <c r="P39">
        <v>0.208199709</v>
      </c>
      <c r="Q39">
        <v>0.1187475537</v>
      </c>
      <c r="R39">
        <v>0.3650358891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59</v>
      </c>
      <c r="D40" t="s">
        <v>27</v>
      </c>
      <c r="E40">
        <v>614</v>
      </c>
      <c r="F40">
        <v>5716092</v>
      </c>
      <c r="G40">
        <v>11.825378074</v>
      </c>
      <c r="H40" t="s">
        <v>15</v>
      </c>
      <c r="I40" t="s">
        <v>15</v>
      </c>
      <c r="J40" t="s">
        <v>15</v>
      </c>
      <c r="K40">
        <v>10.741604579</v>
      </c>
      <c r="L40">
        <v>0.4334958812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81</v>
      </c>
      <c r="D41" t="s">
        <v>16</v>
      </c>
      <c r="E41">
        <v>16</v>
      </c>
      <c r="F41">
        <v>43078</v>
      </c>
      <c r="G41">
        <v>28.580389896</v>
      </c>
      <c r="H41">
        <v>16.222721914</v>
      </c>
      <c r="I41">
        <v>50.351518747</v>
      </c>
      <c r="J41">
        <v>0.0006552274</v>
      </c>
      <c r="K41">
        <v>37.141928595</v>
      </c>
      <c r="L41">
        <v>9.2854821487</v>
      </c>
      <c r="M41">
        <v>0.9846</v>
      </c>
      <c r="N41">
        <v>0.4183</v>
      </c>
      <c r="O41">
        <v>1.5509</v>
      </c>
      <c r="P41">
        <v>2.6767462567</v>
      </c>
      <c r="Q41">
        <v>1.5193673115</v>
      </c>
      <c r="R41">
        <v>4.7157592958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60</v>
      </c>
      <c r="D42" t="s">
        <v>17</v>
      </c>
      <c r="E42">
        <v>123</v>
      </c>
      <c r="F42">
        <v>446346</v>
      </c>
      <c r="G42">
        <v>31.598983302</v>
      </c>
      <c r="H42">
        <v>23.674443881</v>
      </c>
      <c r="I42">
        <v>42.1761014</v>
      </c>
      <c r="J42" s="1">
        <v>1.76755E-13</v>
      </c>
      <c r="K42">
        <v>27.557096961</v>
      </c>
      <c r="L42">
        <v>2.4847397549</v>
      </c>
      <c r="M42">
        <v>1.085</v>
      </c>
      <c r="N42">
        <v>0.7963</v>
      </c>
      <c r="O42">
        <v>1.3737</v>
      </c>
      <c r="P42">
        <v>2.9594578863</v>
      </c>
      <c r="Q42">
        <v>2.2172713273</v>
      </c>
      <c r="R42">
        <v>3.9500763271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60</v>
      </c>
      <c r="D43" t="s">
        <v>18</v>
      </c>
      <c r="E43">
        <v>66</v>
      </c>
      <c r="F43">
        <v>447202</v>
      </c>
      <c r="G43">
        <v>14.873034662</v>
      </c>
      <c r="H43">
        <v>10.657507915</v>
      </c>
      <c r="I43">
        <v>20.755993036</v>
      </c>
      <c r="J43">
        <v>0.0512882902</v>
      </c>
      <c r="K43">
        <v>14.758431313</v>
      </c>
      <c r="L43">
        <v>1.8166373148</v>
      </c>
      <c r="M43">
        <v>0.3314</v>
      </c>
      <c r="N43">
        <v>-0.0019</v>
      </c>
      <c r="O43">
        <v>0.6647</v>
      </c>
      <c r="P43">
        <v>1.3929599982</v>
      </c>
      <c r="Q43">
        <v>0.9981474893</v>
      </c>
      <c r="R43">
        <v>1.943938724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60</v>
      </c>
      <c r="D44" t="s">
        <v>19</v>
      </c>
      <c r="E44">
        <v>47</v>
      </c>
      <c r="F44">
        <v>447349</v>
      </c>
      <c r="G44">
        <v>10.597884309</v>
      </c>
      <c r="H44">
        <v>7.3394645074</v>
      </c>
      <c r="I44">
        <v>15.302908231</v>
      </c>
      <c r="J44">
        <v>0.9682352216</v>
      </c>
      <c r="K44">
        <v>10.506338452</v>
      </c>
      <c r="L44">
        <v>1.5325069689</v>
      </c>
      <c r="M44">
        <v>-0.0075</v>
      </c>
      <c r="N44">
        <v>-0.3749</v>
      </c>
      <c r="O44">
        <v>0.3599</v>
      </c>
      <c r="P44">
        <v>0.9925633365</v>
      </c>
      <c r="Q44">
        <v>0.6873903477</v>
      </c>
      <c r="R44">
        <v>1.433220557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60</v>
      </c>
      <c r="D45" t="s">
        <v>20</v>
      </c>
      <c r="E45">
        <v>29</v>
      </c>
      <c r="F45">
        <v>447087</v>
      </c>
      <c r="G45">
        <v>6.7966103468</v>
      </c>
      <c r="H45">
        <v>4.4117444039</v>
      </c>
      <c r="I45">
        <v>10.470668284</v>
      </c>
      <c r="J45">
        <v>0.0405023222</v>
      </c>
      <c r="K45">
        <v>6.4864332893</v>
      </c>
      <c r="L45">
        <v>1.2045004232</v>
      </c>
      <c r="M45">
        <v>-0.4517</v>
      </c>
      <c r="N45">
        <v>-0.8838</v>
      </c>
      <c r="O45">
        <v>-0.0195</v>
      </c>
      <c r="P45">
        <v>0.6365483946</v>
      </c>
      <c r="Q45">
        <v>0.4131896157</v>
      </c>
      <c r="R45">
        <v>0.9806486978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60</v>
      </c>
      <c r="D46" t="s">
        <v>21</v>
      </c>
      <c r="E46">
        <v>21</v>
      </c>
      <c r="F46">
        <v>470255</v>
      </c>
      <c r="G46">
        <v>5.0591400816</v>
      </c>
      <c r="H46">
        <v>3.0979975805</v>
      </c>
      <c r="I46">
        <v>8.2617554402</v>
      </c>
      <c r="J46">
        <v>0.0028362415</v>
      </c>
      <c r="K46">
        <v>4.4656622471</v>
      </c>
      <c r="L46">
        <v>0.9744873941</v>
      </c>
      <c r="M46">
        <v>-0.7469</v>
      </c>
      <c r="N46">
        <v>-1.2374</v>
      </c>
      <c r="O46">
        <v>-0.2565</v>
      </c>
      <c r="P46">
        <v>0.4738225869</v>
      </c>
      <c r="Q46">
        <v>0.290148366</v>
      </c>
      <c r="R46">
        <v>0.7737691134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60</v>
      </c>
      <c r="D47" t="s">
        <v>22</v>
      </c>
      <c r="E47">
        <v>181</v>
      </c>
      <c r="F47">
        <v>695589</v>
      </c>
      <c r="G47">
        <v>24.967012205</v>
      </c>
      <c r="H47">
        <v>19.027815277</v>
      </c>
      <c r="I47">
        <v>32.760024699</v>
      </c>
      <c r="J47" s="1">
        <v>8.86371E-10</v>
      </c>
      <c r="K47">
        <v>26.021113042</v>
      </c>
      <c r="L47">
        <v>1.9341341003</v>
      </c>
      <c r="M47">
        <v>0.8494</v>
      </c>
      <c r="N47">
        <v>0.5778</v>
      </c>
      <c r="O47">
        <v>1.1211</v>
      </c>
      <c r="P47">
        <v>2.3383290678</v>
      </c>
      <c r="Q47">
        <v>1.7820832222</v>
      </c>
      <c r="R47">
        <v>3.0681972431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60</v>
      </c>
      <c r="D48" t="s">
        <v>23</v>
      </c>
      <c r="E48">
        <v>51</v>
      </c>
      <c r="F48">
        <v>695690</v>
      </c>
      <c r="G48">
        <v>7.519350335</v>
      </c>
      <c r="H48">
        <v>5.2423731457</v>
      </c>
      <c r="I48">
        <v>10.785311898</v>
      </c>
      <c r="J48">
        <v>0.0567454442</v>
      </c>
      <c r="K48">
        <v>7.330851385</v>
      </c>
      <c r="L48">
        <v>1.0265245193</v>
      </c>
      <c r="M48">
        <v>-0.3506</v>
      </c>
      <c r="N48">
        <v>-0.7113</v>
      </c>
      <c r="O48">
        <v>0.0101</v>
      </c>
      <c r="P48">
        <v>0.7042378686</v>
      </c>
      <c r="Q48">
        <v>0.4909835991</v>
      </c>
      <c r="R48">
        <v>1.0101171942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60</v>
      </c>
      <c r="D49" t="s">
        <v>24</v>
      </c>
      <c r="E49">
        <v>58</v>
      </c>
      <c r="F49">
        <v>695582</v>
      </c>
      <c r="G49">
        <v>7.9978587072</v>
      </c>
      <c r="H49">
        <v>5.6507847218</v>
      </c>
      <c r="I49">
        <v>11.319798409</v>
      </c>
      <c r="J49">
        <v>0.1030447247</v>
      </c>
      <c r="K49">
        <v>8.3383411302</v>
      </c>
      <c r="L49">
        <v>1.0948778298</v>
      </c>
      <c r="M49">
        <v>-0.2889</v>
      </c>
      <c r="N49">
        <v>-0.6363</v>
      </c>
      <c r="O49">
        <v>0.0584</v>
      </c>
      <c r="P49">
        <v>0.7490534046</v>
      </c>
      <c r="Q49">
        <v>0.5292340975</v>
      </c>
      <c r="R49">
        <v>1.0601754604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60</v>
      </c>
      <c r="D50" t="s">
        <v>25</v>
      </c>
      <c r="E50">
        <v>18</v>
      </c>
      <c r="F50">
        <v>695529</v>
      </c>
      <c r="G50">
        <v>2.7340346187</v>
      </c>
      <c r="H50">
        <v>1.6264500631</v>
      </c>
      <c r="I50">
        <v>4.595865232</v>
      </c>
      <c r="J50" s="1">
        <v>2.7324468E-07</v>
      </c>
      <c r="K50">
        <v>2.5879582304</v>
      </c>
      <c r="L50">
        <v>0.6099876047</v>
      </c>
      <c r="M50">
        <v>-1.3623</v>
      </c>
      <c r="N50">
        <v>-1.8817</v>
      </c>
      <c r="O50">
        <v>-0.843</v>
      </c>
      <c r="P50">
        <v>0.2560607801</v>
      </c>
      <c r="Q50">
        <v>0.152328017</v>
      </c>
      <c r="R50">
        <v>0.430433773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60</v>
      </c>
      <c r="D51" t="s">
        <v>26</v>
      </c>
      <c r="E51">
        <v>14</v>
      </c>
      <c r="F51">
        <v>695001</v>
      </c>
      <c r="G51">
        <v>2.123165559</v>
      </c>
      <c r="H51">
        <v>1.1935609243</v>
      </c>
      <c r="I51">
        <v>3.7767925367</v>
      </c>
      <c r="J51" s="1">
        <v>3.8758457E-08</v>
      </c>
      <c r="K51">
        <v>2.0143855908</v>
      </c>
      <c r="L51">
        <v>0.5383671947</v>
      </c>
      <c r="M51">
        <v>-1.6152</v>
      </c>
      <c r="N51">
        <v>-2.1912</v>
      </c>
      <c r="O51">
        <v>-1.0392</v>
      </c>
      <c r="P51">
        <v>0.198848773</v>
      </c>
      <c r="Q51">
        <v>0.1117850298</v>
      </c>
      <c r="R51">
        <v>0.3537220913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60</v>
      </c>
      <c r="D52" t="s">
        <v>27</v>
      </c>
      <c r="E52">
        <v>624</v>
      </c>
      <c r="F52">
        <v>5778708</v>
      </c>
      <c r="G52">
        <v>10.677287705</v>
      </c>
      <c r="H52" t="s">
        <v>15</v>
      </c>
      <c r="I52" t="s">
        <v>15</v>
      </c>
      <c r="J52" t="s">
        <v>15</v>
      </c>
      <c r="K52">
        <v>10.79826148</v>
      </c>
      <c r="L52">
        <v>0.4322764188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82</v>
      </c>
      <c r="D53" t="s">
        <v>16</v>
      </c>
      <c r="F53">
        <v>42925</v>
      </c>
      <c r="G53">
        <v>25.868746924</v>
      </c>
      <c r="H53">
        <v>14.062492685</v>
      </c>
      <c r="I53">
        <v>47.587016214</v>
      </c>
      <c r="J53">
        <v>0.0014138634</v>
      </c>
      <c r="K53">
        <v>30.285381479</v>
      </c>
      <c r="L53">
        <v>8.3996535247</v>
      </c>
      <c r="M53">
        <v>0.9926</v>
      </c>
      <c r="N53">
        <v>0.3831</v>
      </c>
      <c r="O53">
        <v>1.6021</v>
      </c>
      <c r="P53">
        <v>2.6982728424</v>
      </c>
      <c r="Q53">
        <v>1.4668063444</v>
      </c>
      <c r="R53">
        <v>4.9636247892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61</v>
      </c>
      <c r="D54" t="s">
        <v>17</v>
      </c>
      <c r="F54">
        <v>366239</v>
      </c>
      <c r="G54">
        <v>45.529388045</v>
      </c>
      <c r="H54">
        <v>34.313960469</v>
      </c>
      <c r="I54">
        <v>60.410548575</v>
      </c>
      <c r="J54" s="1">
        <v>3.550628E-27</v>
      </c>
      <c r="K54">
        <v>41.775998733</v>
      </c>
      <c r="L54">
        <v>3.3773893214</v>
      </c>
      <c r="M54">
        <v>1.5579</v>
      </c>
      <c r="N54">
        <v>1.2751</v>
      </c>
      <c r="O54">
        <v>1.8407</v>
      </c>
      <c r="P54">
        <v>4.7490012427</v>
      </c>
      <c r="Q54">
        <v>3.5791616779</v>
      </c>
      <c r="R54">
        <v>6.301199787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61</v>
      </c>
      <c r="D55" t="s">
        <v>18</v>
      </c>
      <c r="F55">
        <v>366082</v>
      </c>
      <c r="G55">
        <v>19.933005163</v>
      </c>
      <c r="H55">
        <v>14.319421572</v>
      </c>
      <c r="I55">
        <v>27.747258703</v>
      </c>
      <c r="J55">
        <v>1.44252E-05</v>
      </c>
      <c r="K55">
        <v>19.667724717</v>
      </c>
      <c r="L55">
        <v>2.3178635864</v>
      </c>
      <c r="M55">
        <v>0.732</v>
      </c>
      <c r="N55">
        <v>0.4012</v>
      </c>
      <c r="O55">
        <v>1.0627</v>
      </c>
      <c r="P55">
        <v>2.0791376813</v>
      </c>
      <c r="Q55">
        <v>1.4936056416</v>
      </c>
      <c r="R55">
        <v>2.8942134239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61</v>
      </c>
      <c r="D56" t="s">
        <v>19</v>
      </c>
      <c r="E56" s="7" t="s">
        <v>46</v>
      </c>
      <c r="F56" t="s">
        <v>15</v>
      </c>
      <c r="G56" t="s">
        <v>15</v>
      </c>
      <c r="H56" t="s">
        <v>15</v>
      </c>
      <c r="I56" t="s">
        <v>15</v>
      </c>
      <c r="J56" t="s">
        <v>15</v>
      </c>
      <c r="K56" t="s">
        <v>15</v>
      </c>
      <c r="L56" t="s">
        <v>15</v>
      </c>
      <c r="M56" t="s">
        <v>15</v>
      </c>
      <c r="N56" t="s">
        <v>15</v>
      </c>
      <c r="O56" t="s">
        <v>15</v>
      </c>
      <c r="P56" t="s">
        <v>15</v>
      </c>
      <c r="Q56" t="s">
        <v>15</v>
      </c>
      <c r="R56" t="s">
        <v>15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46</v>
      </c>
    </row>
    <row r="57" spans="1:26" ht="15">
      <c r="A57" t="s">
        <v>15</v>
      </c>
      <c r="B57" t="s">
        <v>15</v>
      </c>
      <c r="C57" t="s">
        <v>61</v>
      </c>
      <c r="D57" t="s">
        <v>20</v>
      </c>
      <c r="F57">
        <v>365156</v>
      </c>
      <c r="G57">
        <v>4.2169716725</v>
      </c>
      <c r="H57">
        <v>2.4075017587</v>
      </c>
      <c r="I57">
        <v>7.386432854</v>
      </c>
      <c r="J57">
        <v>0.0040812352999999996</v>
      </c>
      <c r="K57">
        <v>4.1078333644</v>
      </c>
      <c r="L57">
        <v>1.0606380139</v>
      </c>
      <c r="M57">
        <v>-0.8213</v>
      </c>
      <c r="N57">
        <v>-1.3818</v>
      </c>
      <c r="O57">
        <v>-0.2608</v>
      </c>
      <c r="P57">
        <v>0.4398566415</v>
      </c>
      <c r="Q57">
        <v>0.2511175602</v>
      </c>
      <c r="R57">
        <v>0.770451357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61</v>
      </c>
      <c r="D58" t="s">
        <v>21</v>
      </c>
      <c r="F58">
        <v>375680</v>
      </c>
      <c r="G58">
        <v>8.3769066125</v>
      </c>
      <c r="H58">
        <v>5.4001546954</v>
      </c>
      <c r="I58">
        <v>12.994547074</v>
      </c>
      <c r="J58">
        <v>0.5469035218</v>
      </c>
      <c r="K58">
        <v>7.7193356048</v>
      </c>
      <c r="L58">
        <v>1.4334446356</v>
      </c>
      <c r="M58">
        <v>-0.1349</v>
      </c>
      <c r="N58">
        <v>-0.574</v>
      </c>
      <c r="O58">
        <v>0.3041</v>
      </c>
      <c r="P58">
        <v>0.8737639933</v>
      </c>
      <c r="Q58">
        <v>0.5632700649</v>
      </c>
      <c r="R58">
        <v>1.3554129069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61</v>
      </c>
      <c r="D59" t="s">
        <v>22</v>
      </c>
      <c r="F59">
        <v>567198</v>
      </c>
      <c r="G59">
        <v>15.264138681</v>
      </c>
      <c r="H59">
        <v>11.117866976</v>
      </c>
      <c r="I59">
        <v>20.956711409</v>
      </c>
      <c r="J59">
        <v>0.0040279444</v>
      </c>
      <c r="K59">
        <v>15.514864298</v>
      </c>
      <c r="L59">
        <v>1.6538900912</v>
      </c>
      <c r="M59">
        <v>0.4651</v>
      </c>
      <c r="N59">
        <v>0.1481</v>
      </c>
      <c r="O59">
        <v>0.782</v>
      </c>
      <c r="P59">
        <v>1.5921455719</v>
      </c>
      <c r="Q59">
        <v>1.1596633812</v>
      </c>
      <c r="R59">
        <v>2.1859166748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61</v>
      </c>
      <c r="D60" t="s">
        <v>23</v>
      </c>
      <c r="F60">
        <v>565556</v>
      </c>
      <c r="G60">
        <v>4.4757493366</v>
      </c>
      <c r="H60">
        <v>2.843100121</v>
      </c>
      <c r="I60">
        <v>7.0459467736</v>
      </c>
      <c r="J60">
        <v>0.0010013224</v>
      </c>
      <c r="K60">
        <v>4.5972458961</v>
      </c>
      <c r="L60">
        <v>0.9015940974</v>
      </c>
      <c r="M60">
        <v>-0.7617</v>
      </c>
      <c r="N60">
        <v>-1.2155</v>
      </c>
      <c r="O60">
        <v>-0.308</v>
      </c>
      <c r="P60">
        <v>0.4668487778</v>
      </c>
      <c r="Q60">
        <v>0.2965532063</v>
      </c>
      <c r="R60">
        <v>0.7349365195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61</v>
      </c>
      <c r="D61" t="s">
        <v>24</v>
      </c>
      <c r="F61">
        <v>565160</v>
      </c>
      <c r="G61">
        <v>4.6232355824</v>
      </c>
      <c r="H61">
        <v>2.9552535053</v>
      </c>
      <c r="I61">
        <v>7.2326476261</v>
      </c>
      <c r="J61">
        <v>0.0014019646</v>
      </c>
      <c r="K61">
        <v>4.7774081676</v>
      </c>
      <c r="L61">
        <v>0.9194126305</v>
      </c>
      <c r="M61">
        <v>-0.7293</v>
      </c>
      <c r="N61">
        <v>-1.1768</v>
      </c>
      <c r="O61">
        <v>-0.2818</v>
      </c>
      <c r="P61">
        <v>0.4822325199</v>
      </c>
      <c r="Q61">
        <v>0.308251509</v>
      </c>
      <c r="R61">
        <v>0.7544105915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61</v>
      </c>
      <c r="D62" t="s">
        <v>25</v>
      </c>
      <c r="F62">
        <v>565404</v>
      </c>
      <c r="G62">
        <v>3.235898815</v>
      </c>
      <c r="H62">
        <v>1.9192409551</v>
      </c>
      <c r="I62">
        <v>5.4558241437</v>
      </c>
      <c r="J62">
        <v>4.59901E-05</v>
      </c>
      <c r="K62">
        <v>3.1835643186</v>
      </c>
      <c r="L62">
        <v>0.750373306</v>
      </c>
      <c r="M62">
        <v>-1.0861</v>
      </c>
      <c r="N62">
        <v>-1.6085</v>
      </c>
      <c r="O62">
        <v>-0.5637</v>
      </c>
      <c r="P62">
        <v>0.3375245782</v>
      </c>
      <c r="Q62">
        <v>0.2001888906</v>
      </c>
      <c r="R62">
        <v>0.5690767381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61</v>
      </c>
      <c r="D63" t="s">
        <v>26</v>
      </c>
      <c r="F63">
        <v>568385</v>
      </c>
      <c r="G63">
        <v>1.6139373987</v>
      </c>
      <c r="H63">
        <v>0.8030856716</v>
      </c>
      <c r="I63">
        <v>3.2434820081</v>
      </c>
      <c r="J63" s="1">
        <v>5.6355825E-07</v>
      </c>
      <c r="K63">
        <v>1.5834337641</v>
      </c>
      <c r="L63">
        <v>0.5278112547</v>
      </c>
      <c r="M63">
        <v>-1.7817</v>
      </c>
      <c r="N63">
        <v>-2.4797</v>
      </c>
      <c r="O63">
        <v>-1.0838</v>
      </c>
      <c r="P63">
        <v>0.1683438113</v>
      </c>
      <c r="Q63">
        <v>0.0837668815</v>
      </c>
      <c r="R63">
        <v>0.3383155528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61</v>
      </c>
      <c r="D64" t="s">
        <v>27</v>
      </c>
      <c r="E64">
        <v>452</v>
      </c>
      <c r="F64">
        <v>4714644</v>
      </c>
      <c r="G64">
        <v>9.5871501645</v>
      </c>
      <c r="H64" t="s">
        <v>15</v>
      </c>
      <c r="I64" t="s">
        <v>15</v>
      </c>
      <c r="J64" t="s">
        <v>15</v>
      </c>
      <c r="K64">
        <v>9.5871501645</v>
      </c>
      <c r="L64">
        <v>0.4509416114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62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0.048291635</v>
      </c>
      <c r="K65" t="s">
        <v>15</v>
      </c>
      <c r="L65" t="s">
        <v>15</v>
      </c>
      <c r="M65">
        <v>0.5979</v>
      </c>
      <c r="N65">
        <v>0.0045</v>
      </c>
      <c r="O65">
        <v>1.1914</v>
      </c>
      <c r="P65">
        <v>1.81837267</v>
      </c>
      <c r="Q65">
        <v>1.0045001542</v>
      </c>
      <c r="R65">
        <v>3.2916661617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63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0.3209761015</v>
      </c>
      <c r="K66" t="s">
        <v>15</v>
      </c>
      <c r="L66" t="s">
        <v>15</v>
      </c>
      <c r="M66">
        <v>-0.4621</v>
      </c>
      <c r="N66">
        <v>-1.3747</v>
      </c>
      <c r="O66">
        <v>0.4505</v>
      </c>
      <c r="P66">
        <v>0.6299659835</v>
      </c>
      <c r="Q66">
        <v>0.2529270054</v>
      </c>
      <c r="R66">
        <v>1.5690579964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64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s="1">
        <v>1.3946653E-08</v>
      </c>
      <c r="K67" t="s">
        <v>15</v>
      </c>
      <c r="L67" t="s">
        <v>15</v>
      </c>
      <c r="M67">
        <v>1.0949</v>
      </c>
      <c r="N67">
        <v>0.7167</v>
      </c>
      <c r="O67">
        <v>1.4732</v>
      </c>
      <c r="P67">
        <v>2.9889953805</v>
      </c>
      <c r="Q67">
        <v>2.0476997517</v>
      </c>
      <c r="R67">
        <v>4.3629899243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65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s="1">
        <v>1.091814E-10</v>
      </c>
      <c r="K68" t="s">
        <v>15</v>
      </c>
      <c r="L68" t="s">
        <v>15</v>
      </c>
      <c r="M68">
        <v>1.9288</v>
      </c>
      <c r="N68">
        <v>1.343</v>
      </c>
      <c r="O68">
        <v>2.5145</v>
      </c>
      <c r="P68">
        <v>6.8809377666</v>
      </c>
      <c r="Q68">
        <v>3.8305014431</v>
      </c>
      <c r="R68">
        <v>12.360602196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66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s="1">
        <v>9.597174E-14</v>
      </c>
      <c r="K69" t="s">
        <v>15</v>
      </c>
      <c r="L69" t="s">
        <v>15</v>
      </c>
      <c r="M69">
        <v>1.8547</v>
      </c>
      <c r="N69">
        <v>1.3666</v>
      </c>
      <c r="O69">
        <v>2.3429</v>
      </c>
      <c r="P69">
        <v>6.3900949403</v>
      </c>
      <c r="Q69">
        <v>3.9218239197</v>
      </c>
      <c r="R69">
        <v>10.411817099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67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3.557783E-12</v>
      </c>
      <c r="K70" t="s">
        <v>15</v>
      </c>
      <c r="L70" t="s">
        <v>15</v>
      </c>
      <c r="M70">
        <v>1.8319</v>
      </c>
      <c r="N70">
        <v>1.3156</v>
      </c>
      <c r="O70">
        <v>2.3483</v>
      </c>
      <c r="P70">
        <v>6.2459198189</v>
      </c>
      <c r="Q70">
        <v>3.7269272093</v>
      </c>
      <c r="R70">
        <v>10.467474193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68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s="1">
        <v>4.111373E-13</v>
      </c>
      <c r="K71" t="s">
        <v>15</v>
      </c>
      <c r="L71" t="s">
        <v>15</v>
      </c>
      <c r="M71">
        <v>1.6929</v>
      </c>
      <c r="N71">
        <v>1.2353</v>
      </c>
      <c r="O71">
        <v>2.1504</v>
      </c>
      <c r="P71">
        <v>5.4351075105</v>
      </c>
      <c r="Q71">
        <v>3.4395576672</v>
      </c>
      <c r="R71">
        <v>8.5884280798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69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1.258553E-21</v>
      </c>
      <c r="K72" t="s">
        <v>15</v>
      </c>
      <c r="L72" t="s">
        <v>15</v>
      </c>
      <c r="M72">
        <v>2.7089</v>
      </c>
      <c r="N72">
        <v>2.1531</v>
      </c>
      <c r="O72">
        <v>3.2647</v>
      </c>
      <c r="P72">
        <v>15.01303574</v>
      </c>
      <c r="Q72">
        <v>8.6118892169</v>
      </c>
      <c r="R72">
        <v>26.1721019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70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9.967123E-17</v>
      </c>
      <c r="K73" t="s">
        <v>15</v>
      </c>
      <c r="L73" t="s">
        <v>15</v>
      </c>
      <c r="M73">
        <v>2.268</v>
      </c>
      <c r="N73">
        <v>1.7328</v>
      </c>
      <c r="O73">
        <v>2.8032</v>
      </c>
      <c r="P73">
        <v>9.6600008087</v>
      </c>
      <c r="Q73">
        <v>5.6562603332</v>
      </c>
      <c r="R73">
        <v>16.497758259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71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2.37569E-15</v>
      </c>
      <c r="K74" t="s">
        <v>15</v>
      </c>
      <c r="L74" t="s">
        <v>15</v>
      </c>
      <c r="M74">
        <v>2.3278</v>
      </c>
      <c r="N74">
        <v>1.7517</v>
      </c>
      <c r="O74">
        <v>2.9039</v>
      </c>
      <c r="P74">
        <v>10.255432022</v>
      </c>
      <c r="Q74">
        <v>5.7646376719</v>
      </c>
      <c r="R74">
        <v>18.244665483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72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2.69187E-16</v>
      </c>
      <c r="K75" t="s">
        <v>15</v>
      </c>
      <c r="L75" t="s">
        <v>15</v>
      </c>
      <c r="M75">
        <v>2.4646</v>
      </c>
      <c r="N75">
        <v>1.8746</v>
      </c>
      <c r="O75">
        <v>3.0547</v>
      </c>
      <c r="P75">
        <v>11.759333651</v>
      </c>
      <c r="Q75">
        <v>6.5180003042</v>
      </c>
      <c r="R75">
        <v>21.215391449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73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1.1740232E-09</v>
      </c>
      <c r="K76" t="s">
        <v>15</v>
      </c>
      <c r="L76" t="s">
        <v>15</v>
      </c>
      <c r="M76">
        <v>2.2468</v>
      </c>
      <c r="N76">
        <v>1.523</v>
      </c>
      <c r="O76">
        <v>2.9707</v>
      </c>
      <c r="P76">
        <v>9.4577018254</v>
      </c>
      <c r="Q76">
        <v>4.5858823909</v>
      </c>
      <c r="R76">
        <v>19.505106367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47</v>
      </c>
      <c r="B77" t="s">
        <v>15</v>
      </c>
      <c r="C77" t="s">
        <v>57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37.326439983</v>
      </c>
      <c r="T77">
        <v>32.376665906</v>
      </c>
      <c r="U77">
        <v>42.276214059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47</v>
      </c>
      <c r="B78" t="s">
        <v>15</v>
      </c>
      <c r="C78" t="s">
        <v>58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24.86304653</v>
      </c>
      <c r="T78">
        <v>20.732777593</v>
      </c>
      <c r="U78">
        <v>28.993315468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47</v>
      </c>
      <c r="B79" t="s">
        <v>15</v>
      </c>
      <c r="C79" t="s">
        <v>59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22.787246394</v>
      </c>
      <c r="T79">
        <v>18.870792457</v>
      </c>
      <c r="U79">
        <v>26.703700331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47</v>
      </c>
      <c r="B80" t="s">
        <v>15</v>
      </c>
      <c r="C80" t="s">
        <v>60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22.843846646</v>
      </c>
      <c r="T80">
        <v>18.976173956</v>
      </c>
      <c r="U80">
        <v>26.711519336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47</v>
      </c>
      <c r="B81" t="s">
        <v>15</v>
      </c>
      <c r="C81" t="s">
        <v>61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13.650201283</v>
      </c>
      <c r="T81">
        <v>10.269735773</v>
      </c>
      <c r="U81">
        <v>17.030666793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48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0.3656979152</v>
      </c>
      <c r="W82">
        <v>7.7420042546</v>
      </c>
      <c r="X82" s="1">
        <v>9.769963E-15</v>
      </c>
      <c r="Z82" t="s">
        <v>15</v>
      </c>
    </row>
    <row r="83" spans="1:26" ht="15">
      <c r="A83" t="s">
        <v>49</v>
      </c>
      <c r="B83" t="s">
        <v>15</v>
      </c>
      <c r="C83" t="s">
        <v>57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31.769406035</v>
      </c>
      <c r="T83">
        <v>24.301615023</v>
      </c>
      <c r="U83">
        <v>39.237197046</v>
      </c>
      <c r="V83" t="s">
        <v>15</v>
      </c>
      <c r="W83" t="s">
        <v>15</v>
      </c>
      <c r="X83" t="s">
        <v>15</v>
      </c>
      <c r="Y83" t="s">
        <v>51</v>
      </c>
      <c r="Z83" t="s">
        <v>15</v>
      </c>
    </row>
    <row r="84" spans="1:26" ht="15">
      <c r="A84" t="s">
        <v>49</v>
      </c>
      <c r="B84" t="s">
        <v>15</v>
      </c>
      <c r="C84" t="s">
        <v>58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24.797515908</v>
      </c>
      <c r="T84">
        <v>19.410964332</v>
      </c>
      <c r="U84">
        <v>30.184067483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49</v>
      </c>
      <c r="B85" t="s">
        <v>15</v>
      </c>
      <c r="C85" t="s">
        <v>59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32.985902799</v>
      </c>
      <c r="T85">
        <v>26.761088999</v>
      </c>
      <c r="U85">
        <v>39.210716599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49</v>
      </c>
      <c r="B86" t="s">
        <v>15</v>
      </c>
      <c r="C86" t="s">
        <v>60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26.539843221</v>
      </c>
      <c r="T86">
        <v>20.943358705</v>
      </c>
      <c r="U86">
        <v>32.136327736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49</v>
      </c>
      <c r="B87" t="s">
        <v>15</v>
      </c>
      <c r="C87" t="s">
        <v>61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37.152481432</v>
      </c>
      <c r="T87">
        <v>29.649096299</v>
      </c>
      <c r="U87">
        <v>44.655866565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50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1.1694421165</v>
      </c>
      <c r="W88">
        <v>0.9966539319</v>
      </c>
      <c r="X88">
        <v>0.3189325181</v>
      </c>
      <c r="Y88" t="s">
        <v>15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2009-12-17T18:18:56Z</cp:lastPrinted>
  <dcterms:created xsi:type="dcterms:W3CDTF">2009-11-26T17:16:58Z</dcterms:created>
  <dcterms:modified xsi:type="dcterms:W3CDTF">2010-11-05T19:59:54Z</dcterms:modified>
  <cp:category/>
  <cp:version/>
  <cp:contentType/>
  <cp:contentStatus/>
</cp:coreProperties>
</file>