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450" tabRatio="710" activeTab="0"/>
  </bookViews>
  <sheets>
    <sheet name="mental_health_rural_T1-T5" sheetId="1" r:id="rId1"/>
    <sheet name="mental_health_urban_T1-T5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<sst xmlns="http://schemas.openxmlformats.org/spreadsheetml/2006/main" count="1324" uniqueCount="90">
  <si>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</si>
  <si>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</si>
  <si>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</si>
  <si>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</si>
  <si>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</si>
  <si>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</si>
  <si>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</si>
  <si>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</si>
  <si>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</si>
  <si>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</si>
  <si>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</si>
  <si>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</si>
  <si>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</si>
  <si>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</si>
  <si>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</si>
  <si>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</si>
  <si>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</si>
  <si>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</si>
  <si>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</si>
  <si>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</si>
  <si>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</si>
  <si>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</si>
  <si>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</si>
  <si>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</si>
  <si>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</si>
  <si>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</si>
  <si>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</si>
  <si>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</si>
  <si>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</si>
  <si>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</si>
  <si>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</si>
  <si>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</si>
  <si>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</si>
  <si>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</si>
  <si>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</si>
  <si>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</si>
  <si>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</si>
  <si>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</si>
  <si>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</si>
  <si>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</si>
  <si>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</si>
  <si>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</si>
  <si>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</si>
  <si>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</si>
  <si>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</si>
  <si>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</si>
  <si>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1: 1984-1988</t>
  </si>
  <si>
    <t>2: 1989-1993</t>
  </si>
  <si>
    <t>3: 1994-1998</t>
  </si>
  <si>
    <t>4: 1999-2003</t>
  </si>
  <si>
    <t>R1 vs R5 @ 1984-1988</t>
  </si>
  <si>
    <t>R1 vs R5 @ 1989-1993</t>
  </si>
  <si>
    <t>R1 vs R5 @ 1994-1998</t>
  </si>
  <si>
    <t>R1 vs R5 @ 1999-2003</t>
  </si>
  <si>
    <t>U1 vs U5 @ 1984-1988</t>
  </si>
  <si>
    <t>U1 vs U5 @ 1989-1993</t>
  </si>
  <si>
    <t>U1 vs U5 @ 1994-1998</t>
  </si>
  <si>
    <t>U1 vs U5 @ 1999-2003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</si>
  <si>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</si>
  <si>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</si>
  <si>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</si>
  <si>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</si>
  <si>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</si>
  <si>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Program 1a.model_cumulative_excl_DPIN.sas</t>
  </si>
  <si>
    <t>time</t>
  </si>
  <si>
    <t>count</t>
  </si>
  <si>
    <t>Z_stat</t>
  </si>
  <si>
    <t>Prob_Z</t>
  </si>
  <si>
    <t>5: 2004-2008</t>
  </si>
  <si>
    <t>(R1 and R5 @ 1984-1988 (ref)) vs (R1 and R5 @ 2004-2008)</t>
  </si>
  <si>
    <t>(U1 and U5 @ 1984-1988 (ref)) vs (U1 and U5 @ 2004-2008)</t>
  </si>
  <si>
    <t>R1 vs R5 @ 2004-2008</t>
  </si>
  <si>
    <t>U1 vs U5 @ 2004-2008</t>
  </si>
  <si>
    <t>Mental Health - Rural</t>
  </si>
  <si>
    <t>Mental Health - Urban</t>
  </si>
  <si>
    <t>T1: 1984-1988</t>
  </si>
  <si>
    <t>Crude and Adjusted Cumulative Mental Illness Disorders for 5 time periods, per 100, Ages 10+           $Id: /project/ineq_deliv/prog/leonardm/Mental_Health/1a.model_cumulative_excl_DPIN.sas, leonardm $</t>
  </si>
  <si>
    <t xml:space="preserve">date:     March 18, 2010 </t>
  </si>
  <si>
    <t>*</t>
  </si>
  <si>
    <t>T2: 1989-1993</t>
  </si>
  <si>
    <t>T3: 1994-1998</t>
  </si>
  <si>
    <t>T4: 1999-2003</t>
  </si>
  <si>
    <t>T5: 2004-2008</t>
  </si>
  <si>
    <t>Postive error bar values</t>
  </si>
  <si>
    <t>Negative error bar values</t>
  </si>
  <si>
    <t>T1: 1984/85-1988/89</t>
  </si>
  <si>
    <t>T2: 1989/90-1993/94</t>
  </si>
  <si>
    <t>T3: 1994/95-1998/99</t>
  </si>
  <si>
    <t>T5: 2004/05-
2008/09</t>
  </si>
  <si>
    <t>T4: 1999/00-2003/04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</si>
</sst>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38">
    <font>
      <sz val="11"/>
      <color theme="1"/>
      <name val="Univers 45 Light"/>
      <family val="2"/>
    </font>
    <font>
      <sz val="10"/>
      <color indexed="8"/>
      <name val="Univers 45 Light"/>
      <family val="2"/>
    </font>
    <font>
      <sz val="11"/>
      <color indexed="8"/>
      <name val="Univers 45 Light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Univers 45 Light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sz val="8"/>
      <color indexed="8"/>
      <name val="Univers 45 Light"/>
      <family val="0"/>
    </font>
    <font>
      <b/>
      <sz val="12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Univers 45 Light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6"/>
          <c:w val="0.967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(2)'!$F$3:$J$3</c:f>
              <c:numCache>
                <c:ptCount val="5"/>
                <c:pt idx="0">
                  <c:v>52.232178973</c:v>
                </c:pt>
                <c:pt idx="1">
                  <c:v>50.220102958</c:v>
                </c:pt>
                <c:pt idx="2">
                  <c:v>46.735589531</c:v>
                </c:pt>
                <c:pt idx="3">
                  <c:v>52.567473575</c:v>
                </c:pt>
                <c:pt idx="4">
                  <c:v>74.27656344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(2)'!$F$4:$J$4</c:f>
              <c:numCache>
                <c:ptCount val="5"/>
                <c:pt idx="0">
                  <c:v>12.885669409</c:v>
                </c:pt>
                <c:pt idx="1">
                  <c:v>15.157933928</c:v>
                </c:pt>
                <c:pt idx="2">
                  <c:v>16.026463763</c:v>
                </c:pt>
                <c:pt idx="3">
                  <c:v>19.279775894</c:v>
                </c:pt>
                <c:pt idx="4">
                  <c:v>20.425535754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(2)'!$F$5:$J$5</c:f>
              <c:numCache>
                <c:ptCount val="5"/>
                <c:pt idx="0">
                  <c:v>13.74556</c:v>
                </c:pt>
                <c:pt idx="1">
                  <c:v>14.792033023</c:v>
                </c:pt>
                <c:pt idx="2">
                  <c:v>16.318460957</c:v>
                </c:pt>
                <c:pt idx="3">
                  <c:v>18.294199123</c:v>
                </c:pt>
                <c:pt idx="4">
                  <c:v>18.692650801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(2)'!$F$6:$J$6</c:f>
              <c:numCache>
                <c:ptCount val="5"/>
                <c:pt idx="0">
                  <c:v>13.846737274</c:v>
                </c:pt>
                <c:pt idx="1">
                  <c:v>14.817150564</c:v>
                </c:pt>
                <c:pt idx="2">
                  <c:v>16.554102256</c:v>
                </c:pt>
                <c:pt idx="3">
                  <c:v>18.610294471</c:v>
                </c:pt>
                <c:pt idx="4">
                  <c:v>19.323784345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(2)'!$F$7:$J$7</c:f>
              <c:numCache>
                <c:ptCount val="5"/>
                <c:pt idx="0">
                  <c:v>13.550296217</c:v>
                </c:pt>
                <c:pt idx="1">
                  <c:v>14.468707089</c:v>
                </c:pt>
                <c:pt idx="2">
                  <c:v>15.887493826</c:v>
                </c:pt>
                <c:pt idx="3">
                  <c:v>18.885598942</c:v>
                </c:pt>
                <c:pt idx="4">
                  <c:v>19.426197709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(2)'!$F$8:$J$8</c:f>
              <c:numCache>
                <c:ptCount val="5"/>
                <c:pt idx="0">
                  <c:v>13.099496817</c:v>
                </c:pt>
                <c:pt idx="1">
                  <c:v>14.479082605</c:v>
                </c:pt>
                <c:pt idx="2">
                  <c:v>16.125079136</c:v>
                </c:pt>
                <c:pt idx="3">
                  <c:v>18.749735118</c:v>
                </c:pt>
                <c:pt idx="4">
                  <c:v>18.592186685</c:v>
                </c:pt>
              </c:numCache>
            </c:numRef>
          </c:val>
          <c:smooth val="0"/>
        </c:ser>
        <c:marker val="1"/>
        <c:axId val="39467223"/>
        <c:axId val="19660688"/>
      </c:lineChart>
      <c:catAx>
        <c:axId val="3946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0688"/>
        <c:crosses val="autoZero"/>
        <c:auto val="1"/>
        <c:lblOffset val="50"/>
        <c:tickLblSkip val="1"/>
        <c:noMultiLvlLbl val="0"/>
      </c:catAx>
      <c:valAx>
        <c:axId val="1966068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Cumulative Mental Illness Disorders Percent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7223"/>
        <c:crossesAt val="1"/>
        <c:crossBetween val="midCat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7"/>
          <c:w val="0.976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'urban_data(2)'!$F$3:$J$3</c:f>
              <c:numCache>
                <c:ptCount val="5"/>
                <c:pt idx="0">
                  <c:v>52.232178973</c:v>
                </c:pt>
                <c:pt idx="1">
                  <c:v>50.220102958</c:v>
                </c:pt>
                <c:pt idx="2">
                  <c:v>46.735589531</c:v>
                </c:pt>
                <c:pt idx="3">
                  <c:v>52.567473575</c:v>
                </c:pt>
                <c:pt idx="4">
                  <c:v>74.27656344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'urban_data(2)'!$F$4:$J$4</c:f>
              <c:numCache>
                <c:ptCount val="5"/>
                <c:pt idx="0">
                  <c:v>20.818467781</c:v>
                </c:pt>
                <c:pt idx="1">
                  <c:v>22.600592405</c:v>
                </c:pt>
                <c:pt idx="2">
                  <c:v>24.298050495</c:v>
                </c:pt>
                <c:pt idx="3">
                  <c:v>29.345592635</c:v>
                </c:pt>
                <c:pt idx="4">
                  <c:v>29.127345408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'urban_data(2)'!$F$5:$J$5</c:f>
              <c:numCache>
                <c:ptCount val="5"/>
                <c:pt idx="0">
                  <c:v>16.6859039</c:v>
                </c:pt>
                <c:pt idx="1">
                  <c:v>18.143957615</c:v>
                </c:pt>
                <c:pt idx="2">
                  <c:v>20.674240829</c:v>
                </c:pt>
                <c:pt idx="3">
                  <c:v>24.08472561</c:v>
                </c:pt>
                <c:pt idx="4">
                  <c:v>23.301581587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'urban_data(2)'!$F$6:$J$6</c:f>
              <c:numCache>
                <c:ptCount val="5"/>
                <c:pt idx="0">
                  <c:v>15.875673657</c:v>
                </c:pt>
                <c:pt idx="1">
                  <c:v>17.905113027</c:v>
                </c:pt>
                <c:pt idx="2">
                  <c:v>19.152665084</c:v>
                </c:pt>
                <c:pt idx="3">
                  <c:v>23.334192533</c:v>
                </c:pt>
                <c:pt idx="4">
                  <c:v>22.307757316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'urban_data(2)'!$F$7:$J$7</c:f>
              <c:numCache>
                <c:ptCount val="5"/>
                <c:pt idx="0">
                  <c:v>14.960859659</c:v>
                </c:pt>
                <c:pt idx="1">
                  <c:v>15.631873722</c:v>
                </c:pt>
                <c:pt idx="2">
                  <c:v>17.657415065</c:v>
                </c:pt>
                <c:pt idx="3">
                  <c:v>20.991289866</c:v>
                </c:pt>
                <c:pt idx="4">
                  <c:v>20.284256269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'urban_data(2)'!$F$8:$J$8</c:f>
              <c:numCache>
                <c:ptCount val="5"/>
                <c:pt idx="0">
                  <c:v>13.896720169</c:v>
                </c:pt>
                <c:pt idx="1">
                  <c:v>14.195021116</c:v>
                </c:pt>
                <c:pt idx="2">
                  <c:v>16.071980934</c:v>
                </c:pt>
                <c:pt idx="3">
                  <c:v>20.450514063</c:v>
                </c:pt>
                <c:pt idx="4">
                  <c:v>20.31230343</c:v>
                </c:pt>
              </c:numCache>
            </c:numRef>
          </c:val>
          <c:smooth val="0"/>
        </c:ser>
        <c:marker val="1"/>
        <c:axId val="42728465"/>
        <c:axId val="49011866"/>
      </c:lineChart>
      <c:catAx>
        <c:axId val="4272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Cumulative Mental Illness Disorders Percent
</a:t>
                </a:r>
              </a:p>
            </c:rich>
          </c:tx>
          <c:layout>
            <c:manualLayout>
              <c:xMode val="factor"/>
              <c:yMode val="factor"/>
              <c:x val="0.03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465"/>
        <c:crossesAt val="1"/>
        <c:crossBetween val="midCat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0.97275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81725"/>
          <a:ext cx="2476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0.903</cdr:y>
    </cdr:from>
    <cdr:to>
      <cdr:x>0.551</cdr:x>
      <cdr:y>0.93925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43575"/>
          <a:ext cx="481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1.12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1.01, 1.23)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p&lt;.05</a:t>
          </a:r>
        </a:p>
      </cdr:txBody>
    </cdr:sp>
  </cdr:relSizeAnchor>
  <cdr:relSizeAnchor xmlns:cdr="http://schemas.openxmlformats.org/drawingml/2006/chartDrawing">
    <cdr:from>
      <cdr:x>0</cdr:x>
      <cdr:y>0.8105</cdr:y>
    </cdr:from>
    <cdr:to>
      <cdr:x>0.22725</cdr:x>
      <cdr:y>0.8395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153025"/>
          <a:ext cx="1990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0.24</cdr:x>
      <cdr:y>0.8485</cdr:y>
    </cdr:from>
    <cdr:to>
      <cdr:x>0.29475</cdr:x>
      <cdr:y>0.8775</cdr:y>
    </cdr:to>
    <cdr:sp textlink="'rural_data (2)'!$F$12">
      <cdr:nvSpPr>
        <cdr:cNvPr id="4" name="TextBox 2"/>
        <cdr:cNvSpPr txBox="1">
          <a:spLocks noChangeArrowheads="1"/>
        </cdr:cNvSpPr>
      </cdr:nvSpPr>
      <cdr:spPr>
        <a:xfrm>
          <a:off x="2095500" y="539115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ba60525-9bb4-4202-8eda-7337458b56e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0.88575</cdr:x>
      <cdr:y>0.8455</cdr:y>
    </cdr:from>
    <cdr:to>
      <cdr:x>0.94275</cdr:x>
      <cdr:y>0.88175</cdr:y>
    </cdr:to>
    <cdr:sp textlink="'rural_data (2)'!$F$19">
      <cdr:nvSpPr>
        <cdr:cNvPr id="5" name="TextBox 6"/>
        <cdr:cNvSpPr txBox="1">
          <a:spLocks noChangeArrowheads="1"/>
        </cdr:cNvSpPr>
      </cdr:nvSpPr>
      <cdr:spPr>
        <a:xfrm>
          <a:off x="7753350" y="537210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5eff3b5-78d8-4f00-b667-f9753c71710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</cdr:x>
      <cdr:y>0.84075</cdr:y>
    </cdr:from>
    <cdr:to>
      <cdr:x>0.2495</cdr:x>
      <cdr:y>0.87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343525"/>
          <a:ext cx="2181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0.2645</cdr:x>
      <cdr:y>0.84075</cdr:y>
    </cdr:from>
    <cdr:to>
      <cdr:x>0.31925</cdr:x>
      <cdr:y>0.87</cdr:y>
    </cdr:to>
    <cdr:sp textlink="'rural_data (2)'!$F$9">
      <cdr:nvSpPr>
        <cdr:cNvPr id="7" name="TextBox 2"/>
        <cdr:cNvSpPr txBox="1">
          <a:spLocks noChangeArrowheads="1"/>
        </cdr:cNvSpPr>
      </cdr:nvSpPr>
      <cdr:spPr>
        <a:xfrm>
          <a:off x="2314575" y="53435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76a8d74-2293-4f08-b7d8-cdacb3d0df0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-0.21</a:t>
          </a:fld>
        </a:p>
      </cdr:txBody>
    </cdr:sp>
  </cdr:relSizeAnchor>
  <cdr:relSizeAnchor xmlns:cdr="http://schemas.openxmlformats.org/drawingml/2006/chartDrawing">
    <cdr:from>
      <cdr:x>0.4035</cdr:x>
      <cdr:y>0.84075</cdr:y>
    </cdr:from>
    <cdr:to>
      <cdr:x>0.459</cdr:x>
      <cdr:y>0.87</cdr:y>
    </cdr:to>
    <cdr:sp textlink="'rural_data (2)'!$G$9">
      <cdr:nvSpPr>
        <cdr:cNvPr id="8" name="TextBox 4"/>
        <cdr:cNvSpPr txBox="1">
          <a:spLocks noChangeArrowheads="1"/>
        </cdr:cNvSpPr>
      </cdr:nvSpPr>
      <cdr:spPr>
        <a:xfrm>
          <a:off x="3524250" y="53435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100fcb2-a4d5-4e1c-8201-25d818b3ebd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0.68</a:t>
          </a:fld>
        </a:p>
      </cdr:txBody>
    </cdr:sp>
  </cdr:relSizeAnchor>
  <cdr:relSizeAnchor xmlns:cdr="http://schemas.openxmlformats.org/drawingml/2006/chartDrawing">
    <cdr:from>
      <cdr:x>0.5605</cdr:x>
      <cdr:y>0.84075</cdr:y>
    </cdr:from>
    <cdr:to>
      <cdr:x>0.61525</cdr:x>
      <cdr:y>0.87</cdr:y>
    </cdr:to>
    <cdr:sp textlink="'rural_data (2)'!$H$9">
      <cdr:nvSpPr>
        <cdr:cNvPr id="9" name="TextBox 5"/>
        <cdr:cNvSpPr txBox="1">
          <a:spLocks noChangeArrowheads="1"/>
        </cdr:cNvSpPr>
      </cdr:nvSpPr>
      <cdr:spPr>
        <a:xfrm>
          <a:off x="4905375" y="53435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4098eba-7b84-4528-98a7-edb6696b1f5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-0.10</a:t>
          </a:fld>
        </a:p>
      </cdr:txBody>
    </cdr:sp>
  </cdr:relSizeAnchor>
  <cdr:relSizeAnchor xmlns:cdr="http://schemas.openxmlformats.org/drawingml/2006/chartDrawing">
    <cdr:from>
      <cdr:x>0.723</cdr:x>
      <cdr:y>0.84075</cdr:y>
    </cdr:from>
    <cdr:to>
      <cdr:x>0.77875</cdr:x>
      <cdr:y>0.87</cdr:y>
    </cdr:to>
    <cdr:sp textlink="'rural_data (2)'!$I$9">
      <cdr:nvSpPr>
        <cdr:cNvPr id="10" name="TextBox 6"/>
        <cdr:cNvSpPr txBox="1">
          <a:spLocks noChangeArrowheads="1"/>
        </cdr:cNvSpPr>
      </cdr:nvSpPr>
      <cdr:spPr>
        <a:xfrm>
          <a:off x="6324600" y="53435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777b626-ed72-4d48-ba05-0777411e082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0.53</a:t>
          </a:fld>
        </a:p>
      </cdr:txBody>
    </cdr:sp>
  </cdr:relSizeAnchor>
  <cdr:relSizeAnchor xmlns:cdr="http://schemas.openxmlformats.org/drawingml/2006/chartDrawing">
    <cdr:from>
      <cdr:x>0.88175</cdr:x>
      <cdr:y>0.84075</cdr:y>
    </cdr:from>
    <cdr:to>
      <cdr:x>0.9365</cdr:x>
      <cdr:y>0.87</cdr:y>
    </cdr:to>
    <cdr:sp textlink="'rural_data (2)'!$J$9">
      <cdr:nvSpPr>
        <cdr:cNvPr id="11" name="TextBox 6"/>
        <cdr:cNvSpPr txBox="1">
          <a:spLocks noChangeArrowheads="1"/>
        </cdr:cNvSpPr>
      </cdr:nvSpPr>
      <cdr:spPr>
        <a:xfrm>
          <a:off x="7715250" y="53435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17bc38f-7583-4127-bbb0-ea7562dbf02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1.83</a:t>
          </a:fld>
        </a:p>
      </cdr:txBody>
    </cdr:sp>
  </cdr:relSizeAnchor>
  <cdr:relSizeAnchor xmlns:cdr="http://schemas.openxmlformats.org/drawingml/2006/chartDrawing">
    <cdr:from>
      <cdr:x>0</cdr:x>
      <cdr:y>0.933</cdr:y>
    </cdr:from>
    <cdr:to>
      <cdr:x>0.9445</cdr:x>
      <cdr:y>0.97275</cdr:y>
    </cdr:to>
    <cdr:sp>
      <cdr:nvSpPr>
        <cdr:cNvPr id="12" name="TextBox 24"/>
        <cdr:cNvSpPr txBox="1">
          <a:spLocks noChangeArrowheads="1"/>
        </cdr:cNvSpPr>
      </cdr:nvSpPr>
      <cdr:spPr>
        <a:xfrm>
          <a:off x="0" y="5934075"/>
          <a:ext cx="826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 &lt;.001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(note: the crossover between negativeand positive makes a ratio calculation not plausible)</a:t>
          </a:r>
        </a:p>
      </cdr:txBody>
    </cdr:sp>
  </cdr:relSizeAnchor>
  <cdr:relSizeAnchor xmlns:cdr="http://schemas.openxmlformats.org/drawingml/2006/chartDrawing">
    <cdr:from>
      <cdr:x>0.26625</cdr:x>
      <cdr:y>0.8105</cdr:y>
    </cdr:from>
    <cdr:to>
      <cdr:x>0.321</cdr:x>
      <cdr:y>0.8395</cdr:y>
    </cdr:to>
    <cdr:sp textlink="'rural_data (2)'!$F$11">
      <cdr:nvSpPr>
        <cdr:cNvPr id="13" name="TextBox 25"/>
        <cdr:cNvSpPr txBox="1">
          <a:spLocks noChangeArrowheads="1"/>
        </cdr:cNvSpPr>
      </cdr:nvSpPr>
      <cdr:spPr>
        <a:xfrm>
          <a:off x="2324100" y="51530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f22ac7e-3aef-4c53-a260-3f5c023363b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0.98</a:t>
          </a:fld>
        </a:p>
      </cdr:txBody>
    </cdr:sp>
  </cdr:relSizeAnchor>
  <cdr:relSizeAnchor xmlns:cdr="http://schemas.openxmlformats.org/drawingml/2006/chartDrawing">
    <cdr:from>
      <cdr:x>0.40425</cdr:x>
      <cdr:y>0.8105</cdr:y>
    </cdr:from>
    <cdr:to>
      <cdr:x>0.459</cdr:x>
      <cdr:y>0.8395</cdr:y>
    </cdr:to>
    <cdr:sp textlink="'rural_data (2)'!$G$11">
      <cdr:nvSpPr>
        <cdr:cNvPr id="14" name="TextBox 1"/>
        <cdr:cNvSpPr txBox="1">
          <a:spLocks noChangeArrowheads="1"/>
        </cdr:cNvSpPr>
      </cdr:nvSpPr>
      <cdr:spPr>
        <a:xfrm>
          <a:off x="3533775" y="51530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1637e1f-285f-486a-a8b1-ba8db518c3e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1.05</a:t>
          </a:fld>
        </a:p>
      </cdr:txBody>
    </cdr:sp>
  </cdr:relSizeAnchor>
  <cdr:relSizeAnchor xmlns:cdr="http://schemas.openxmlformats.org/drawingml/2006/chartDrawing">
    <cdr:from>
      <cdr:x>0.562</cdr:x>
      <cdr:y>0.8105</cdr:y>
    </cdr:from>
    <cdr:to>
      <cdr:x>0.61675</cdr:x>
      <cdr:y>0.8395</cdr:y>
    </cdr:to>
    <cdr:sp textlink="'rural_data (2)'!$H$11">
      <cdr:nvSpPr>
        <cdr:cNvPr id="15" name="TextBox 1"/>
        <cdr:cNvSpPr txBox="1">
          <a:spLocks noChangeArrowheads="1"/>
        </cdr:cNvSpPr>
      </cdr:nvSpPr>
      <cdr:spPr>
        <a:xfrm>
          <a:off x="4914900" y="51530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a0f2ac1-70d8-48a3-a1f8-eea05d594a1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0.99</a:t>
          </a:fld>
        </a:p>
      </cdr:txBody>
    </cdr:sp>
  </cdr:relSizeAnchor>
  <cdr:relSizeAnchor xmlns:cdr="http://schemas.openxmlformats.org/drawingml/2006/chartDrawing">
    <cdr:from>
      <cdr:x>0.7215</cdr:x>
      <cdr:y>0.8105</cdr:y>
    </cdr:from>
    <cdr:to>
      <cdr:x>0.777</cdr:x>
      <cdr:y>0.8395</cdr:y>
    </cdr:to>
    <cdr:sp textlink="'rural_data (2)'!$I$11">
      <cdr:nvSpPr>
        <cdr:cNvPr id="16" name="TextBox 1"/>
        <cdr:cNvSpPr txBox="1">
          <a:spLocks noChangeArrowheads="1"/>
        </cdr:cNvSpPr>
      </cdr:nvSpPr>
      <cdr:spPr>
        <a:xfrm>
          <a:off x="6315075" y="51530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9971283-668d-449d-bae2-34e2484419e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1.03</a:t>
          </a:fld>
        </a:p>
      </cdr:txBody>
    </cdr:sp>
  </cdr:relSizeAnchor>
  <cdr:relSizeAnchor xmlns:cdr="http://schemas.openxmlformats.org/drawingml/2006/chartDrawing">
    <cdr:from>
      <cdr:x>0.88325</cdr:x>
      <cdr:y>0.8105</cdr:y>
    </cdr:from>
    <cdr:to>
      <cdr:x>0.938</cdr:x>
      <cdr:y>0.8395</cdr:y>
    </cdr:to>
    <cdr:sp textlink="'rural_data (2)'!$J$11">
      <cdr:nvSpPr>
        <cdr:cNvPr id="17" name="TextBox 1"/>
        <cdr:cNvSpPr txBox="1">
          <a:spLocks noChangeArrowheads="1"/>
        </cdr:cNvSpPr>
      </cdr:nvSpPr>
      <cdr:spPr>
        <a:xfrm>
          <a:off x="7724775" y="51530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2421908-b41a-4523-a58f-88efd123d3d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1.10</a:t>
          </a:fld>
        </a:p>
      </cdr:txBody>
    </cdr:sp>
  </cdr:relSizeAnchor>
  <cdr:relSizeAnchor xmlns:cdr="http://schemas.openxmlformats.org/drawingml/2006/chartDrawing">
    <cdr:from>
      <cdr:x>0.1705</cdr:x>
      <cdr:y>0</cdr:y>
    </cdr:from>
    <cdr:to>
      <cdr:x>1</cdr:x>
      <cdr:y>0.0715</cdr:y>
    </cdr:to>
    <cdr:sp>
      <cdr:nvSpPr>
        <cdr:cNvPr id="18" name="TextBox 23"/>
        <cdr:cNvSpPr txBox="1">
          <a:spLocks noChangeArrowheads="1"/>
        </cdr:cNvSpPr>
      </cdr:nvSpPr>
      <cdr:spPr>
        <a:xfrm>
          <a:off x="1485900" y="0"/>
          <a:ext cx="72580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7.1: Prevalence of Cumulative Mental Illness Disorders Over Time by Rural Income Quintile
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(2004/05-2008/09) age &amp; sex, percent of residents aged 10+ over a five-year period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28575" y="9525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0.95425</cdr:y>
    </cdr:from>
    <cdr:to>
      <cdr:x>1</cdr:x>
      <cdr:y>0.992</cdr:y>
    </cdr:to>
    <cdr:sp>
      <cdr:nvSpPr>
        <cdr:cNvPr id="1" name="TextBox 2"/>
        <cdr:cNvSpPr txBox="1">
          <a:spLocks noChangeArrowheads="1"/>
        </cdr:cNvSpPr>
      </cdr:nvSpPr>
      <cdr:spPr>
        <a:xfrm>
          <a:off x="6276975" y="6067425"/>
          <a:ext cx="2476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0.90725</cdr:y>
    </cdr:from>
    <cdr:to>
      <cdr:x>0.549</cdr:x>
      <cdr:y>0.9435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72150"/>
          <a:ext cx="481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      ,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0.41575</cdr:x>
      <cdr:y>0.90725</cdr:y>
    </cdr:from>
    <cdr:to>
      <cdr:x>0.4695</cdr:x>
      <cdr:y>0.9435</cdr:y>
    </cdr:to>
    <cdr:sp textlink="'urban_data(2)'!$E$12">
      <cdr:nvSpPr>
        <cdr:cNvPr id="3" name="TextBox 3"/>
        <cdr:cNvSpPr txBox="1">
          <a:spLocks noChangeArrowheads="1"/>
        </cdr:cNvSpPr>
      </cdr:nvSpPr>
      <cdr:spPr>
        <a:xfrm>
          <a:off x="3638550" y="5772150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4307b2c-843c-4d68-8c72-633c11fd88b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1.05</a:t>
          </a:fld>
        </a:p>
      </cdr:txBody>
    </cdr:sp>
  </cdr:relSizeAnchor>
  <cdr:relSizeAnchor xmlns:cdr="http://schemas.openxmlformats.org/drawingml/2006/chartDrawing">
    <cdr:from>
      <cdr:x>0.001</cdr:x>
      <cdr:y>0.78075</cdr:y>
    </cdr:from>
    <cdr:to>
      <cdr:x>0.941</cdr:x>
      <cdr:y>0.811</cdr:y>
    </cdr:to>
    <cdr:grpSp>
      <cdr:nvGrpSpPr>
        <cdr:cNvPr id="4" name="Group 22"/>
        <cdr:cNvGrpSpPr>
          <a:grpSpLocks/>
        </cdr:cNvGrpSpPr>
      </cdr:nvGrpSpPr>
      <cdr:grpSpPr>
        <a:xfrm>
          <a:off x="0" y="4962525"/>
          <a:ext cx="8229600" cy="190500"/>
          <a:chOff x="-200025" y="4638665"/>
          <a:chExt cx="8135454" cy="192413"/>
        </a:xfrm>
        <a:solidFill>
          <a:srgbClr val="FFFFFF"/>
        </a:solidFill>
      </cdr:grpSpPr>
      <cdr:sp>
        <cdr:nvSpPr>
          <cdr:cNvPr id="5" name="TextBox 1"/>
          <cdr:cNvSpPr txBox="1">
            <a:spLocks noChangeArrowheads="1"/>
          </cdr:cNvSpPr>
        </cdr:nvSpPr>
        <cdr:spPr>
          <a:xfrm>
            <a:off x="-200025" y="4648189"/>
            <a:ext cx="2017593" cy="1828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 Rate Ratios (U1/U5)</a:t>
            </a:r>
          </a:p>
        </cdr:txBody>
      </cdr:sp>
      <cdr:sp textlink="'urban_data(2)'!$F$11">
        <cdr:nvSpPr>
          <cdr:cNvPr id="6" name="TextBox 2"/>
          <cdr:cNvSpPr txBox="1">
            <a:spLocks noChangeArrowheads="1"/>
          </cdr:cNvSpPr>
        </cdr:nvSpPr>
        <cdr:spPr>
          <a:xfrm>
            <a:off x="2043326" y="4638665"/>
            <a:ext cx="475924" cy="1828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191c3167-2bfa-4587-9d9a-db0b0bbb0bb9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1.50</a:t>
            </a:fld>
          </a:p>
        </cdr:txBody>
      </cdr:sp>
      <cdr:sp textlink="'urban_data(2)'!$G$11">
        <cdr:nvSpPr>
          <cdr:cNvPr id="7" name="TextBox 3"/>
          <cdr:cNvSpPr txBox="1">
            <a:spLocks noChangeArrowheads="1"/>
          </cdr:cNvSpPr>
        </cdr:nvSpPr>
        <cdr:spPr>
          <a:xfrm>
            <a:off x="3365338" y="4638665"/>
            <a:ext cx="475924" cy="1828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11e6b105-2f06-4d0d-ac71-2c09f0e54ba2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1.59</a:t>
            </a:fld>
          </a:p>
        </cdr:txBody>
      </cdr:sp>
      <cdr:sp textlink="'urban_data(2)'!$H$11">
        <cdr:nvSpPr>
          <cdr:cNvPr id="8" name="TextBox 4"/>
          <cdr:cNvSpPr txBox="1">
            <a:spLocks noChangeArrowheads="1"/>
          </cdr:cNvSpPr>
        </cdr:nvSpPr>
        <cdr:spPr>
          <a:xfrm>
            <a:off x="4719891" y="4643427"/>
            <a:ext cx="475924" cy="1828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c01261b0-2613-441a-a6e3-6ad7e57b1d0d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1.51</a:t>
            </a:fld>
          </a:p>
        </cdr:txBody>
      </cdr:sp>
      <cdr:sp textlink="'urban_data(2)'!$I$11">
        <cdr:nvSpPr>
          <cdr:cNvPr id="9" name="TextBox 5"/>
          <cdr:cNvSpPr txBox="1">
            <a:spLocks noChangeArrowheads="1"/>
          </cdr:cNvSpPr>
        </cdr:nvSpPr>
        <cdr:spPr>
          <a:xfrm>
            <a:off x="6119189" y="4638665"/>
            <a:ext cx="475924" cy="1828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c94c39fd-1ddb-49cb-896c-cc5e22be3e2c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1.43</a:t>
            </a:fld>
          </a:p>
        </cdr:txBody>
      </cdr:sp>
      <cdr:sp textlink="'urban_data(2)'!$J$11">
        <cdr:nvSpPr>
          <cdr:cNvPr id="10" name="TextBox 6"/>
          <cdr:cNvSpPr txBox="1">
            <a:spLocks noChangeArrowheads="1"/>
          </cdr:cNvSpPr>
        </cdr:nvSpPr>
        <cdr:spPr>
          <a:xfrm>
            <a:off x="7459505" y="4638665"/>
            <a:ext cx="475924" cy="1828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0a95b078-8f6a-4ec4-b1db-419d4b956e4d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1.43</a:t>
            </a:fld>
          </a:p>
        </cdr:txBody>
      </cdr:sp>
    </cdr:grpSp>
  </cdr:relSizeAnchor>
  <cdr:relSizeAnchor xmlns:cdr="http://schemas.openxmlformats.org/drawingml/2006/chartDrawing">
    <cdr:from>
      <cdr:x>0</cdr:x>
      <cdr:y>0.80325</cdr:y>
    </cdr:from>
    <cdr:to>
      <cdr:x>0.94275</cdr:x>
      <cdr:y>0.846</cdr:y>
    </cdr:to>
    <cdr:grpSp>
      <cdr:nvGrpSpPr>
        <cdr:cNvPr id="11" name="Group 30"/>
        <cdr:cNvGrpSpPr>
          <a:grpSpLocks/>
        </cdr:cNvGrpSpPr>
      </cdr:nvGrpSpPr>
      <cdr:grpSpPr>
        <a:xfrm>
          <a:off x="0" y="5105400"/>
          <a:ext cx="8248650" cy="276225"/>
          <a:chOff x="0" y="4977021"/>
          <a:chExt cx="7919587" cy="196960"/>
        </a:xfrm>
        <a:solidFill>
          <a:srgbClr val="FFFFFF"/>
        </a:solidFill>
      </cdr:grpSpPr>
      <cdr:sp>
        <cdr:nvSpPr>
          <cdr:cNvPr id="12" name="TextBox 1"/>
          <cdr:cNvSpPr txBox="1">
            <a:spLocks noChangeArrowheads="1"/>
          </cdr:cNvSpPr>
        </cdr:nvSpPr>
        <cdr:spPr>
          <a:xfrm>
            <a:off x="0" y="4991104"/>
            <a:ext cx="2292720" cy="1828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 Rate Differences (U1-U5)</a:t>
            </a:r>
          </a:p>
        </cdr:txBody>
      </cdr:sp>
      <cdr:sp textlink="'urban_data(2)'!$F$9">
        <cdr:nvSpPr>
          <cdr:cNvPr id="13" name="TextBox 2"/>
          <cdr:cNvSpPr txBox="1">
            <a:spLocks noChangeArrowheads="1"/>
          </cdr:cNvSpPr>
        </cdr:nvSpPr>
        <cdr:spPr>
          <a:xfrm>
            <a:off x="2181846" y="4991104"/>
            <a:ext cx="475175" cy="1828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47237df9-05ba-4350-aaa6-8b1271479c54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6.92</a:t>
            </a:fld>
          </a:p>
        </cdr:txBody>
      </cdr:sp>
      <cdr:sp textlink="'urban_data(2)'!$G$9">
        <cdr:nvSpPr>
          <cdr:cNvPr id="14" name="TextBox 3"/>
          <cdr:cNvSpPr txBox="1">
            <a:spLocks noChangeArrowheads="1"/>
          </cdr:cNvSpPr>
        </cdr:nvSpPr>
        <cdr:spPr>
          <a:xfrm>
            <a:off x="3466799" y="4991104"/>
            <a:ext cx="475175" cy="1828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03b6699e-4863-45e6-968b-73942de63e27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8.41</a:t>
            </a:fld>
          </a:p>
        </cdr:txBody>
      </cdr:sp>
      <cdr:sp textlink="'urban_data(2)'!$H$9">
        <cdr:nvSpPr>
          <cdr:cNvPr id="15" name="TextBox 4"/>
          <cdr:cNvSpPr txBox="1">
            <a:spLocks noChangeArrowheads="1"/>
          </cdr:cNvSpPr>
        </cdr:nvSpPr>
        <cdr:spPr>
          <a:xfrm>
            <a:off x="4771551" y="4977021"/>
            <a:ext cx="475175" cy="1828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03ae8d40-c164-4020-8d49-3bf45ea94568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8.23</a:t>
            </a:fld>
          </a:p>
        </cdr:txBody>
      </cdr:sp>
      <cdr:sp textlink="'urban_data(2)'!$I$9">
        <cdr:nvSpPr>
          <cdr:cNvPr id="16" name="TextBox 5"/>
          <cdr:cNvSpPr txBox="1">
            <a:spLocks noChangeArrowheads="1"/>
          </cdr:cNvSpPr>
        </cdr:nvSpPr>
        <cdr:spPr>
          <a:xfrm>
            <a:off x="6131740" y="4991104"/>
            <a:ext cx="475175" cy="1828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9db4d36e-aae5-4645-8081-1d1f0b2e709a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8.90</a:t>
            </a:fld>
          </a:p>
        </cdr:txBody>
      </cdr:sp>
      <cdr:sp textlink="'urban_data(2)'!$J$9">
        <cdr:nvSpPr>
          <cdr:cNvPr id="17" name="TextBox 6"/>
          <cdr:cNvSpPr txBox="1">
            <a:spLocks noChangeArrowheads="1"/>
          </cdr:cNvSpPr>
        </cdr:nvSpPr>
        <cdr:spPr>
          <a:xfrm>
            <a:off x="7444412" y="4991104"/>
            <a:ext cx="475175" cy="1828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06764ea2-4dab-4cf1-9888-850e5d22037b}" type="TxLink"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8.82</a:t>
            </a:fld>
          </a:p>
        </cdr:txBody>
      </cdr:sp>
    </cdr:grpSp>
  </cdr:relSizeAnchor>
  <cdr:relSizeAnchor xmlns:cdr="http://schemas.openxmlformats.org/drawingml/2006/chartDrawing">
    <cdr:from>
      <cdr:x>0</cdr:x>
      <cdr:y>0.9525</cdr:y>
    </cdr:from>
    <cdr:to>
      <cdr:x>0.44875</cdr:x>
      <cdr:y>0.98175</cdr:y>
    </cdr:to>
    <cdr:sp>
      <cdr:nvSpPr>
        <cdr:cNvPr id="18" name="TextBox 33"/>
        <cdr:cNvSpPr txBox="1">
          <a:spLocks noChangeArrowheads="1"/>
        </cdr:cNvSpPr>
      </cdr:nvSpPr>
      <cdr:spPr>
        <a:xfrm>
          <a:off x="0" y="6057900"/>
          <a:ext cx="392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      , p &lt;.001  </a:t>
          </a:r>
        </a:p>
      </cdr:txBody>
    </cdr:sp>
  </cdr:relSizeAnchor>
  <cdr:relSizeAnchor xmlns:cdr="http://schemas.openxmlformats.org/drawingml/2006/chartDrawing">
    <cdr:from>
      <cdr:x>0.29625</cdr:x>
      <cdr:y>0.90725</cdr:y>
    </cdr:from>
    <cdr:to>
      <cdr:x>0.3475</cdr:x>
      <cdr:y>0.9435</cdr:y>
    </cdr:to>
    <cdr:sp textlink="'urban_data(2)'!$B$12">
      <cdr:nvSpPr>
        <cdr:cNvPr id="19" name="TextBox 34"/>
        <cdr:cNvSpPr txBox="1">
          <a:spLocks noChangeArrowheads="1"/>
        </cdr:cNvSpPr>
      </cdr:nvSpPr>
      <cdr:spPr>
        <a:xfrm>
          <a:off x="2590800" y="577215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b394ac8-84c5-492b-bce4-5c96bcc0cf6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0.96</a:t>
          </a:fld>
        </a:p>
      </cdr:txBody>
    </cdr:sp>
  </cdr:relSizeAnchor>
  <cdr:relSizeAnchor xmlns:cdr="http://schemas.openxmlformats.org/drawingml/2006/chartDrawing">
    <cdr:from>
      <cdr:x>0.38525</cdr:x>
      <cdr:y>0.90725</cdr:y>
    </cdr:from>
    <cdr:to>
      <cdr:x>0.4415</cdr:x>
      <cdr:y>0.9435</cdr:y>
    </cdr:to>
    <cdr:sp textlink="'urban_data(2)'!$D$12">
      <cdr:nvSpPr>
        <cdr:cNvPr id="20" name="TextBox 1"/>
        <cdr:cNvSpPr txBox="1">
          <a:spLocks noChangeArrowheads="1"/>
        </cdr:cNvSpPr>
      </cdr:nvSpPr>
      <cdr:spPr>
        <a:xfrm>
          <a:off x="3371850" y="577215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beadb77-683d-496d-ad2b-93bc46697af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0.87</a:t>
          </a:fld>
        </a:p>
      </cdr:txBody>
    </cdr:sp>
  </cdr:relSizeAnchor>
  <cdr:relSizeAnchor xmlns:cdr="http://schemas.openxmlformats.org/drawingml/2006/chartDrawing">
    <cdr:from>
      <cdr:x>0.33075</cdr:x>
      <cdr:y>0.9525</cdr:y>
    </cdr:from>
    <cdr:to>
      <cdr:x>0.3885</cdr:x>
      <cdr:y>0.98175</cdr:y>
    </cdr:to>
    <cdr:sp textlink="'urban_data(2)'!$C$10">
      <cdr:nvSpPr>
        <cdr:cNvPr id="21" name="TextBox 39"/>
        <cdr:cNvSpPr txBox="1">
          <a:spLocks noChangeArrowheads="1"/>
        </cdr:cNvSpPr>
      </cdr:nvSpPr>
      <cdr:spPr>
        <a:xfrm>
          <a:off x="2886075" y="60579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5a17a40-c759-4db9-9715-9fca8c12aaf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1.27</a:t>
          </a:fld>
        </a:p>
      </cdr:txBody>
    </cdr:sp>
  </cdr:relSizeAnchor>
  <cdr:relSizeAnchor xmlns:cdr="http://schemas.openxmlformats.org/drawingml/2006/chartDrawing">
    <cdr:from>
      <cdr:x>0.143</cdr:x>
      <cdr:y>0.0015</cdr:y>
    </cdr:from>
    <cdr:to>
      <cdr:x>1</cdr:x>
      <cdr:y>0.07275</cdr:y>
    </cdr:to>
    <cdr:sp>
      <cdr:nvSpPr>
        <cdr:cNvPr id="22" name="TextBox 24"/>
        <cdr:cNvSpPr txBox="1">
          <a:spLocks noChangeArrowheads="1"/>
        </cdr:cNvSpPr>
      </cdr:nvSpPr>
      <cdr:spPr>
        <a:xfrm>
          <a:off x="1247775" y="9525"/>
          <a:ext cx="75057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7.2: Prevalence of Cumulative Mental Illness Disorders Over Time by Urban Income Quintile
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(2004/05-2008/09) age &amp; sex, percent of residents aged 10+ over a five-year period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9525" y="1905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1" ht="15">
      <c r="A1" t="s">
        <v>73</v>
      </c>
    </row>
    <row r="2" spans="2:16" ht="30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1984/85-1988/89</v>
      </c>
      <c r="G2" s="3" t="str">
        <f>orig_data!C17</f>
        <v>T2: 1989/90-1993/94</v>
      </c>
      <c r="H2" s="3" t="str">
        <f>orig_data!C29</f>
        <v>T3: 1994/95-1998/99</v>
      </c>
      <c r="I2" s="3" t="str">
        <f>orig_data!C41</f>
        <v>T4: 1999/00-2003/04</v>
      </c>
      <c r="J2" s="3" t="str">
        <f>orig_data!C53</f>
        <v>T5: 2004/05-
2008/09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</row>
    <row r="3" spans="1:29" ht="15">
      <c r="A3" t="s">
        <v>28</v>
      </c>
      <c r="F3" s="2">
        <f>orig_data!G5</f>
        <v>52.232178973</v>
      </c>
      <c r="G3" s="2">
        <f>orig_data!G17</f>
        <v>50.220102958</v>
      </c>
      <c r="H3" s="2">
        <f>orig_data!G29</f>
        <v>46.735589531</v>
      </c>
      <c r="I3" s="2">
        <f>orig_data!G41</f>
        <v>52.567473575</v>
      </c>
      <c r="J3" s="2">
        <f>orig_data!G53</f>
        <v>74.27656344</v>
      </c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12.885669409</v>
      </c>
      <c r="G4" s="2">
        <f>orig_data!G18</f>
        <v>15.157933928</v>
      </c>
      <c r="H4" s="2">
        <f>orig_data!G30</f>
        <v>16.026463763</v>
      </c>
      <c r="I4" s="2">
        <f>orig_data!G42</f>
        <v>19.279775894</v>
      </c>
      <c r="J4" s="2">
        <f>orig_data!G54</f>
        <v>20.425535754</v>
      </c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13.74556</v>
      </c>
      <c r="G5" s="2">
        <f>orig_data!G19</f>
        <v>14.792033023</v>
      </c>
      <c r="H5" s="2">
        <f>orig_data!G31</f>
        <v>16.318460957</v>
      </c>
      <c r="I5" s="2">
        <f>orig_data!G43</f>
        <v>18.294199123</v>
      </c>
      <c r="J5" s="2">
        <f>orig_data!G55</f>
        <v>18.692650801</v>
      </c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13.846737274</v>
      </c>
      <c r="G6" s="2">
        <f>orig_data!G20</f>
        <v>14.817150564</v>
      </c>
      <c r="H6" s="2">
        <f>orig_data!G32</f>
        <v>16.554102256</v>
      </c>
      <c r="I6" s="2">
        <f>orig_data!G44</f>
        <v>18.610294471</v>
      </c>
      <c r="J6" s="2">
        <f>orig_data!G56</f>
        <v>19.323784345</v>
      </c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13.550296217</v>
      </c>
      <c r="G7" s="2">
        <f>orig_data!G21</f>
        <v>14.468707089</v>
      </c>
      <c r="H7" s="2">
        <f>orig_data!G33</f>
        <v>15.887493826</v>
      </c>
      <c r="I7" s="2">
        <f>orig_data!G45</f>
        <v>18.885598942</v>
      </c>
      <c r="J7" s="2">
        <f>orig_data!G57</f>
        <v>19.426197709</v>
      </c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13.099496817</v>
      </c>
      <c r="G8" s="2">
        <f>orig_data!G22</f>
        <v>14.479082605</v>
      </c>
      <c r="H8" s="2">
        <f>orig_data!G34</f>
        <v>16.125079136</v>
      </c>
      <c r="I8" s="2">
        <f>orig_data!G46</f>
        <v>18.749735118</v>
      </c>
      <c r="J8" s="2">
        <f>orig_data!G58</f>
        <v>18.592186685</v>
      </c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orig_data!S83</f>
        <v>-0.213827408</v>
      </c>
      <c r="G9" s="2">
        <f>orig_data!S84</f>
        <v>0.6788513229</v>
      </c>
      <c r="H9" s="2">
        <f>orig_data!S85</f>
        <v>-0.098615373</v>
      </c>
      <c r="I9" s="2">
        <f>orig_data!S86</f>
        <v>0.5300407756</v>
      </c>
      <c r="J9" s="2">
        <f>orig_data!S87</f>
        <v>1.833349069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62</v>
      </c>
      <c r="C10" s="6">
        <f>orig_data!V88</f>
        <v>-8.573966687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0" ht="15">
      <c r="A11" t="s">
        <v>30</v>
      </c>
      <c r="F11" s="2">
        <f>orig_data!P67</f>
        <v>0.9836766701</v>
      </c>
      <c r="G11" s="2">
        <f>orig_data!P68</f>
        <v>1.0468849679</v>
      </c>
      <c r="H11" s="2">
        <f>orig_data!P69</f>
        <v>0.993884348</v>
      </c>
      <c r="I11" s="2">
        <f>orig_data!P70</f>
        <v>1.0282692407</v>
      </c>
      <c r="J11" s="2">
        <f>orig_data!P71</f>
        <v>1.0986085768</v>
      </c>
    </row>
    <row r="12" spans="1:5" ht="15">
      <c r="A12" t="s">
        <v>35</v>
      </c>
      <c r="B12" s="2">
        <f>orig_data!P65</f>
        <v>1.11683911</v>
      </c>
      <c r="C12" s="2"/>
      <c r="D12" s="2">
        <f>orig_data!Q65</f>
        <v>1.0104718934</v>
      </c>
      <c r="E12" s="2">
        <f>orig_data!R65</f>
        <v>1.2344030604</v>
      </c>
    </row>
    <row r="13" spans="7:9" ht="15">
      <c r="G13" s="2"/>
      <c r="H13" s="2"/>
      <c r="I13" s="2"/>
    </row>
    <row r="14" spans="1:16" ht="15">
      <c r="A14" t="str">
        <f>CONCATENATE((orig_data!A67),(orig_data!B67))</f>
        <v>Disparity Rate RatiosR1 vs R5 @ 1984-1988</v>
      </c>
      <c r="B14" s="2">
        <f>orig_data!P67</f>
        <v>0.9836766701</v>
      </c>
      <c r="C14" s="2"/>
      <c r="D14" s="2">
        <f>orig_data!Q67</f>
        <v>0.9146941623</v>
      </c>
      <c r="E14" s="2">
        <f>orig_data!R67</f>
        <v>1.0578615577</v>
      </c>
      <c r="G14" s="2"/>
      <c r="L14" s="2"/>
      <c r="N14" s="2"/>
      <c r="O14" s="2">
        <f>E14-B14</f>
        <v>0.07418488759999986</v>
      </c>
      <c r="P14" s="2">
        <f>B14-D14</f>
        <v>0.06898250780000004</v>
      </c>
    </row>
    <row r="15" spans="1:16" ht="15">
      <c r="A15" t="str">
        <f>CONCATENATE((orig_data!A68),(orig_data!B68))</f>
        <v>Disparity Rate RatiosR1 vs R5 @ 1989-1993</v>
      </c>
      <c r="B15" s="2">
        <f>orig_data!P68</f>
        <v>1.0468849679</v>
      </c>
      <c r="C15" s="2"/>
      <c r="D15" s="2">
        <f>orig_data!Q68</f>
        <v>0.9743202665</v>
      </c>
      <c r="E15" s="2">
        <f>orig_data!R68</f>
        <v>1.1248540892</v>
      </c>
      <c r="G15" s="2"/>
      <c r="L15" s="2"/>
      <c r="N15" s="2"/>
      <c r="O15" s="2">
        <f>E15-B15</f>
        <v>0.0779691213</v>
      </c>
      <c r="P15" s="2">
        <f>B15-D15</f>
        <v>0.07256470140000004</v>
      </c>
    </row>
    <row r="16" spans="1:16" ht="15">
      <c r="A16" t="str">
        <f>CONCATENATE((orig_data!A69),(orig_data!B69))</f>
        <v>Disparity Rate RatiosR1 vs R5 @ 1994-1998</v>
      </c>
      <c r="B16" s="2">
        <f>orig_data!P69</f>
        <v>0.993884348</v>
      </c>
      <c r="C16" s="2"/>
      <c r="D16" s="2">
        <f>orig_data!Q69</f>
        <v>0.9264020225</v>
      </c>
      <c r="E16" s="2">
        <f>orig_data!R69</f>
        <v>1.0662823192</v>
      </c>
      <c r="G16" s="2"/>
      <c r="L16" s="2"/>
      <c r="N16" s="2"/>
      <c r="O16" s="2">
        <f>E16-B16</f>
        <v>0.07239797119999991</v>
      </c>
      <c r="P16" s="2">
        <f>B16-D16</f>
        <v>0.0674823255</v>
      </c>
    </row>
    <row r="17" spans="1:16" ht="15">
      <c r="A17" t="str">
        <f>CONCATENATE((orig_data!A70),(orig_data!B70))</f>
        <v>Disparity Rate RatiosR1 vs R5 @ 1999-2003</v>
      </c>
      <c r="B17" s="2">
        <f>orig_data!P70</f>
        <v>1.0282692407</v>
      </c>
      <c r="C17" s="2"/>
      <c r="D17" s="2">
        <f>orig_data!Q70</f>
        <v>0.9596914149</v>
      </c>
      <c r="E17" s="2">
        <f>orig_data!R70</f>
        <v>1.1017475149</v>
      </c>
      <c r="G17" s="2"/>
      <c r="L17" s="2"/>
      <c r="N17" s="2"/>
      <c r="O17" s="2">
        <f>E17-B17</f>
        <v>0.07347827419999997</v>
      </c>
      <c r="P17" s="2">
        <f>B17-D17</f>
        <v>0.06857782580000005</v>
      </c>
    </row>
    <row r="18" spans="1:16" ht="15">
      <c r="A18" t="str">
        <f>CONCATENATE((orig_data!A71),(orig_data!B71))</f>
        <v>Disparity Rate RatiosR1 vs R5 @ 2004-2008</v>
      </c>
      <c r="B18" s="2">
        <f>orig_data!P71</f>
        <v>1.0986085768</v>
      </c>
      <c r="C18" s="2"/>
      <c r="D18" s="2">
        <f>orig_data!Q71</f>
        <v>1.0255784023</v>
      </c>
      <c r="E18" s="2">
        <f>orig_data!R71</f>
        <v>1.1768391401</v>
      </c>
      <c r="G18" s="2"/>
      <c r="L18" s="2"/>
      <c r="N18" s="2"/>
      <c r="O18" s="2">
        <f>E18-B18</f>
        <v>0.0782305633</v>
      </c>
      <c r="P18" s="2">
        <f>B18-D18</f>
        <v>0.07303017449999993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1984-1988</v>
      </c>
      <c r="L20" s="2">
        <f>orig_data!S83</f>
        <v>-0.213827408</v>
      </c>
      <c r="M20" s="2">
        <f>orig_data!T83</f>
        <v>-0.561214965</v>
      </c>
      <c r="N20" s="2">
        <f>orig_data!U83</f>
        <v>0.1335601499</v>
      </c>
      <c r="O20" s="2">
        <f>N20-L20</f>
        <v>0.3473875579</v>
      </c>
      <c r="P20" s="2">
        <f>L20-M20</f>
        <v>0.347387557</v>
      </c>
    </row>
    <row r="21" spans="1:16" ht="15">
      <c r="A21" t="str">
        <f>CONCATENATE((orig_data!A84),(orig_data!C84))</f>
        <v>Disparity Rate Difference for Rural2: 1989-1993</v>
      </c>
      <c r="L21" s="2">
        <f>orig_data!S84</f>
        <v>0.6788513229</v>
      </c>
      <c r="M21" s="2">
        <f>orig_data!T84</f>
        <v>0.3081039747</v>
      </c>
      <c r="N21" s="2">
        <f>orig_data!U84</f>
        <v>1.049598671</v>
      </c>
      <c r="O21" s="2">
        <f>N21-L21</f>
        <v>0.3707473481</v>
      </c>
      <c r="P21" s="2">
        <f>L21-M21</f>
        <v>0.37074734820000005</v>
      </c>
    </row>
    <row r="22" spans="1:16" ht="15">
      <c r="A22" t="str">
        <f>CONCATENATE((orig_data!A85),(orig_data!C85))</f>
        <v>Disparity Rate Difference for Rural3: 1994-1998</v>
      </c>
      <c r="L22" s="2">
        <f>orig_data!S85</f>
        <v>-0.098615373</v>
      </c>
      <c r="M22" s="2">
        <f>orig_data!T85</f>
        <v>-0.469713862</v>
      </c>
      <c r="N22" s="2">
        <f>orig_data!U85</f>
        <v>0.2724831151</v>
      </c>
      <c r="O22" s="2">
        <f>N22-L22</f>
        <v>0.3710984881</v>
      </c>
      <c r="P22" s="2">
        <f>L22-M22</f>
        <v>0.371098489</v>
      </c>
    </row>
    <row r="23" spans="1:16" ht="15">
      <c r="A23" t="str">
        <f>CONCATENATE((orig_data!A86),(orig_data!C86))</f>
        <v>Disparity Rate Difference for Rural4: 1999-2003</v>
      </c>
      <c r="L23" s="2">
        <f>orig_data!S86</f>
        <v>0.5300407756</v>
      </c>
      <c r="M23" s="2">
        <f>orig_data!T86</f>
        <v>0.1366457091</v>
      </c>
      <c r="N23" s="2">
        <f>orig_data!U86</f>
        <v>0.9234358421</v>
      </c>
      <c r="O23" s="2">
        <f>N23-L23</f>
        <v>0.3933950665</v>
      </c>
      <c r="P23" s="2">
        <f>L23-M23</f>
        <v>0.39339506649999995</v>
      </c>
    </row>
    <row r="24" spans="1:16" ht="15">
      <c r="A24" t="str">
        <f>CONCATENATE((orig_data!A87),(orig_data!C87))</f>
        <v>Disparity Rate Difference for Rural5: 2004-2008</v>
      </c>
      <c r="L24" s="2">
        <f>orig_data!S87</f>
        <v>1.833349069</v>
      </c>
      <c r="M24" s="2">
        <f>orig_data!T87</f>
        <v>1.4411710731</v>
      </c>
      <c r="N24" s="2">
        <f>orig_data!U87</f>
        <v>2.2255270649</v>
      </c>
      <c r="O24" s="2">
        <f>N24-L24</f>
        <v>0.3921779959</v>
      </c>
      <c r="P24" s="2">
        <f>L24-M24</f>
        <v>0.3921779959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9" max="9" width="27.3984375" style="0" customWidth="1"/>
    <col min="11" max="11" width="10.3984375" style="0" bestFit="1" customWidth="1"/>
  </cols>
  <sheetData>
    <row r="1" ht="15">
      <c r="A1" t="s">
        <v>74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1984/85-1988/89</v>
      </c>
      <c r="G2" t="str">
        <f>orig_data!C17</f>
        <v>T2: 1989/90-1993/94</v>
      </c>
      <c r="H2" t="str">
        <f>orig_data!C29</f>
        <v>T3: 1994/95-1998/99</v>
      </c>
      <c r="I2" t="str">
        <f>orig_data!C41</f>
        <v>T4: 1999/00-2003/04</v>
      </c>
      <c r="J2" t="str">
        <f>orig_data!C53</f>
        <v>T5: 2004/05-
2008/09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52.232178973</v>
      </c>
      <c r="G3" s="2">
        <f>orig_data!G17</f>
        <v>50.220102958</v>
      </c>
      <c r="H3" s="2">
        <f>orig_data!G29</f>
        <v>46.735589531</v>
      </c>
      <c r="I3" s="2">
        <f>orig_data!G41</f>
        <v>52.567473575</v>
      </c>
      <c r="J3" s="2">
        <f>orig_data!G53</f>
        <v>74.27656344</v>
      </c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20.818467781</v>
      </c>
      <c r="G4" s="2">
        <f>orig_data!G23</f>
        <v>22.600592405</v>
      </c>
      <c r="H4" s="2">
        <f>orig_data!G35</f>
        <v>24.298050495</v>
      </c>
      <c r="I4" s="2">
        <f>orig_data!G47</f>
        <v>29.345592635</v>
      </c>
      <c r="J4" s="2">
        <f>orig_data!G59</f>
        <v>29.127345408</v>
      </c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16.6859039</v>
      </c>
      <c r="G5" s="2">
        <f>orig_data!G24</f>
        <v>18.143957615</v>
      </c>
      <c r="H5" s="2">
        <f>orig_data!G36</f>
        <v>20.674240829</v>
      </c>
      <c r="I5" s="2">
        <f>orig_data!G48</f>
        <v>24.08472561</v>
      </c>
      <c r="J5" s="2">
        <f>orig_data!G60</f>
        <v>23.301581587</v>
      </c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15.875673657</v>
      </c>
      <c r="G6" s="2">
        <f>orig_data!G25</f>
        <v>17.905113027</v>
      </c>
      <c r="H6" s="2">
        <f>orig_data!G37</f>
        <v>19.152665084</v>
      </c>
      <c r="I6" s="2">
        <f>orig_data!G49</f>
        <v>23.334192533</v>
      </c>
      <c r="J6" s="2">
        <f>orig_data!G61</f>
        <v>22.307757316</v>
      </c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14.960859659</v>
      </c>
      <c r="G7" s="2">
        <f>orig_data!G26</f>
        <v>15.631873722</v>
      </c>
      <c r="H7" s="2">
        <f>orig_data!G38</f>
        <v>17.657415065</v>
      </c>
      <c r="I7" s="2">
        <f>orig_data!G50</f>
        <v>20.991289866</v>
      </c>
      <c r="J7" s="2">
        <f>orig_data!G62</f>
        <v>20.284256269</v>
      </c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13.896720169</v>
      </c>
      <c r="G8" s="2">
        <f>orig_data!G27</f>
        <v>14.195021116</v>
      </c>
      <c r="H8" s="2">
        <f>orig_data!G39</f>
        <v>16.071980934</v>
      </c>
      <c r="I8" s="2">
        <f>orig_data!G51</f>
        <v>20.450514063</v>
      </c>
      <c r="J8" s="2">
        <f>orig_data!G63</f>
        <v>20.31230343</v>
      </c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orig_data!S77</f>
        <v>6.9217476121</v>
      </c>
      <c r="G9" s="2">
        <f>orig_data!S78</f>
        <v>8.4055712889</v>
      </c>
      <c r="H9" s="2">
        <f>orig_data!S79</f>
        <v>8.2260695615</v>
      </c>
      <c r="I9" s="2">
        <f>orig_data!S80</f>
        <v>8.8950785727</v>
      </c>
      <c r="J9" s="2">
        <f>orig_data!S81</f>
        <v>8.815041978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59</v>
      </c>
      <c r="C10" s="2">
        <f>orig_data!V82</f>
        <v>1.2735283735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0" ht="15">
      <c r="A11" t="s">
        <v>32</v>
      </c>
      <c r="F11" s="2">
        <f>orig_data!P72</f>
        <v>1.4980849818</v>
      </c>
      <c r="G11" s="2">
        <f>orig_data!P73</f>
        <v>1.5921492628</v>
      </c>
      <c r="H11" s="2">
        <f>orig_data!P74</f>
        <v>1.5118267372</v>
      </c>
      <c r="I11" s="2">
        <f>orig_data!P75</f>
        <v>1.4349562336</v>
      </c>
      <c r="J11" s="2">
        <f>orig_data!P76</f>
        <v>1.4339754971</v>
      </c>
    </row>
    <row r="12" spans="1:9" ht="15">
      <c r="A12" t="s">
        <v>33</v>
      </c>
      <c r="B12" s="2">
        <f>orig_data!P66</f>
        <v>0.957205709</v>
      </c>
      <c r="D12" s="2">
        <f>orig_data!Q66</f>
        <v>0.870250834</v>
      </c>
      <c r="E12" s="2">
        <f>orig_data!R66</f>
        <v>1.0528490563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1984-1988</v>
      </c>
      <c r="B14" s="2">
        <f>orig_data!P72</f>
        <v>1.4980849818</v>
      </c>
      <c r="C14" s="2"/>
      <c r="D14" s="2">
        <f>orig_data!Q72</f>
        <v>1.3985596882</v>
      </c>
      <c r="E14" s="2">
        <f>orig_data!R72</f>
        <v>1.6046927646</v>
      </c>
      <c r="G14" s="2"/>
      <c r="K14" s="2"/>
      <c r="M14" s="2"/>
      <c r="O14" s="2">
        <f>E14-B14</f>
        <v>0.10660778280000005</v>
      </c>
      <c r="P14" s="2">
        <f>B14-D14</f>
        <v>0.09952529359999995</v>
      </c>
    </row>
    <row r="15" spans="1:16" ht="15">
      <c r="A15" t="str">
        <f>CONCATENATE((orig_data!A73),(orig_data!B73))</f>
        <v>Disparity Rate RatiosU1 vs U5 @ 1989-1993</v>
      </c>
      <c r="B15" s="2">
        <f>orig_data!P73</f>
        <v>1.5921492628</v>
      </c>
      <c r="C15" s="2"/>
      <c r="D15" s="2">
        <f>orig_data!Q73</f>
        <v>1.4874773974</v>
      </c>
      <c r="E15" s="2">
        <f>orig_data!R73</f>
        <v>1.7041867523</v>
      </c>
      <c r="G15" s="2"/>
      <c r="K15" s="2"/>
      <c r="M15" s="2"/>
      <c r="O15" s="2">
        <f>E15-B15</f>
        <v>0.11203748950000003</v>
      </c>
      <c r="P15" s="2">
        <f>B15-D15</f>
        <v>0.10467186540000006</v>
      </c>
    </row>
    <row r="16" spans="1:16" ht="15">
      <c r="A16" t="str">
        <f>CONCATENATE((orig_data!A74),(orig_data!B74))</f>
        <v>Disparity Rate RatiosU1 vs U5 @ 1994-1998</v>
      </c>
      <c r="B16" s="2">
        <f>orig_data!P74</f>
        <v>1.5118267372</v>
      </c>
      <c r="C16" s="2"/>
      <c r="D16" s="2">
        <f>orig_data!Q74</f>
        <v>1.4134169879</v>
      </c>
      <c r="E16" s="2">
        <f>orig_data!R74</f>
        <v>1.6170883064</v>
      </c>
      <c r="G16" s="2"/>
      <c r="K16" s="2"/>
      <c r="M16" s="2"/>
      <c r="O16" s="2">
        <f>E16-B16</f>
        <v>0.10526156919999985</v>
      </c>
      <c r="P16" s="2">
        <f>B16-D16</f>
        <v>0.09840974930000002</v>
      </c>
    </row>
    <row r="17" spans="1:16" ht="15">
      <c r="A17" t="str">
        <f>CONCATENATE((orig_data!A75),(orig_data!B75))</f>
        <v>Disparity Rate RatiosU1 vs U5 @ 1999-2003</v>
      </c>
      <c r="B17" s="2">
        <f>orig_data!P75</f>
        <v>1.4349562336</v>
      </c>
      <c r="C17" s="2"/>
      <c r="D17" s="2">
        <f>orig_data!Q75</f>
        <v>1.3429678051</v>
      </c>
      <c r="E17" s="2">
        <f>orig_data!R75</f>
        <v>1.5332455362</v>
      </c>
      <c r="G17" s="2"/>
      <c r="K17" s="2"/>
      <c r="M17" s="2"/>
      <c r="O17" s="2">
        <f>E17-B17</f>
        <v>0.09828930260000002</v>
      </c>
      <c r="P17" s="2">
        <f>B17-D17</f>
        <v>0.09198842849999989</v>
      </c>
    </row>
    <row r="18" spans="1:16" ht="15">
      <c r="A18" t="str">
        <f>CONCATENATE((orig_data!A76),(orig_data!B76))</f>
        <v>Disparity Rate RatiosU1 vs U5 @ 2004-2008</v>
      </c>
      <c r="B18" s="2">
        <f>orig_data!P76</f>
        <v>1.4339754971</v>
      </c>
      <c r="C18" s="2"/>
      <c r="D18" s="2">
        <f>orig_data!Q76</f>
        <v>1.3424998027</v>
      </c>
      <c r="E18" s="2">
        <f>orig_data!R76</f>
        <v>1.5316841925</v>
      </c>
      <c r="G18" s="2"/>
      <c r="K18" s="2"/>
      <c r="M18" s="2"/>
      <c r="O18" s="2">
        <f>E18-B18</f>
        <v>0.09770869539999993</v>
      </c>
      <c r="P18" s="2">
        <f>B18-D18</f>
        <v>0.09147569440000014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1984-1988</v>
      </c>
      <c r="G20" s="2"/>
      <c r="K20" s="2" t="str">
        <f>orig_data!R83</f>
        <v> </v>
      </c>
      <c r="L20" s="2">
        <f>orig_data!S77</f>
        <v>6.9217476121</v>
      </c>
      <c r="M20" s="2">
        <f>orig_data!T77</f>
        <v>6.6147554925</v>
      </c>
      <c r="N20" s="2">
        <f>orig_data!U77</f>
        <v>7.2287397317</v>
      </c>
      <c r="O20" s="2">
        <f>N20-L20</f>
        <v>0.3069921196000003</v>
      </c>
      <c r="P20" s="2">
        <f>L20-M20</f>
        <v>0.3069921196000003</v>
      </c>
    </row>
    <row r="21" spans="1:16" ht="15">
      <c r="A21" t="str">
        <f>CONCATENATE((orig_data!A78),(orig_data!C78))</f>
        <v>Disparity Rate Difference for Urban2: 1989-1993</v>
      </c>
      <c r="K21" s="2" t="str">
        <f>orig_data!R84</f>
        <v> </v>
      </c>
      <c r="L21" s="2">
        <f>orig_data!S78</f>
        <v>8.4055712889</v>
      </c>
      <c r="M21" s="2">
        <f>orig_data!T78</f>
        <v>8.0951840488</v>
      </c>
      <c r="N21" s="2">
        <f>orig_data!U78</f>
        <v>8.715958529</v>
      </c>
      <c r="O21" s="2">
        <f>N21-L21</f>
        <v>0.31038724010000074</v>
      </c>
      <c r="P21" s="2">
        <f>L21-M21</f>
        <v>0.31038724009999896</v>
      </c>
    </row>
    <row r="22" spans="1:16" ht="15">
      <c r="A22" t="str">
        <f>CONCATENATE((orig_data!A79),(orig_data!C79))</f>
        <v>Disparity Rate Difference for Urban3: 1994-1998</v>
      </c>
      <c r="K22" s="2" t="str">
        <f>orig_data!R85</f>
        <v> </v>
      </c>
      <c r="L22" s="2">
        <f>orig_data!S79</f>
        <v>8.2260695615</v>
      </c>
      <c r="M22" s="2">
        <f>orig_data!T79</f>
        <v>7.9034547985</v>
      </c>
      <c r="N22" s="2">
        <f>orig_data!U79</f>
        <v>8.5486843245</v>
      </c>
      <c r="O22" s="2">
        <f>N22-L22</f>
        <v>0.3226147630000007</v>
      </c>
      <c r="P22" s="2">
        <f>L22-M22</f>
        <v>0.3226147629999989</v>
      </c>
    </row>
    <row r="23" spans="1:16" ht="15">
      <c r="A23" t="str">
        <f>CONCATENATE((orig_data!A80),(orig_data!C80))</f>
        <v>Disparity Rate Difference for Urban4: 1999-2003</v>
      </c>
      <c r="K23" s="2" t="str">
        <f>orig_data!R86</f>
        <v> </v>
      </c>
      <c r="L23" s="2">
        <f>orig_data!S80</f>
        <v>8.8950785727</v>
      </c>
      <c r="M23" s="2">
        <f>orig_data!T80</f>
        <v>8.5521138055</v>
      </c>
      <c r="N23" s="2">
        <f>orig_data!U80</f>
        <v>9.2380433399</v>
      </c>
      <c r="O23" s="2">
        <f>N23-L23</f>
        <v>0.3429647672000016</v>
      </c>
      <c r="P23" s="2">
        <f>L23-M23</f>
        <v>0.3429647671999998</v>
      </c>
    </row>
    <row r="24" spans="1:16" ht="15">
      <c r="A24" t="str">
        <f>CONCATENATE((orig_data!A81),(orig_data!C81))</f>
        <v>Disparity Rate Difference for Urban5: 2004-2008</v>
      </c>
      <c r="K24" s="2" t="str">
        <f>orig_data!R87</f>
        <v> </v>
      </c>
      <c r="L24" s="2">
        <f>orig_data!S81</f>
        <v>8.815041978</v>
      </c>
      <c r="M24" s="2">
        <f>orig_data!T81</f>
        <v>8.4791085411</v>
      </c>
      <c r="N24" s="2">
        <f>orig_data!U81</f>
        <v>9.1509754148</v>
      </c>
      <c r="O24" s="2">
        <f>N24-L24</f>
        <v>0.33593343679999954</v>
      </c>
      <c r="P24" s="2">
        <f>L24-M24</f>
        <v>0.33593343689999955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K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2" sqref="C42"/>
    </sheetView>
  </sheetViews>
  <sheetFormatPr defaultColWidth="8.796875" defaultRowHeight="14.25"/>
  <cols>
    <col min="1" max="1" width="30.69921875" style="0" customWidth="1"/>
    <col min="2" max="2" width="21.69921875" style="0" customWidth="1"/>
    <col min="3" max="3" width="14.8984375" style="0" customWidth="1"/>
  </cols>
  <sheetData>
    <row r="1" ht="15">
      <c r="A1" t="s">
        <v>76</v>
      </c>
    </row>
    <row r="2" ht="15">
      <c r="A2" t="s">
        <v>63</v>
      </c>
    </row>
    <row r="3" ht="15">
      <c r="A3" t="s">
        <v>77</v>
      </c>
    </row>
    <row r="4" spans="1:26" ht="15">
      <c r="A4" t="s">
        <v>29</v>
      </c>
      <c r="B4" t="s">
        <v>0</v>
      </c>
      <c r="C4" t="s">
        <v>64</v>
      </c>
      <c r="D4" t="s">
        <v>1</v>
      </c>
      <c r="E4" t="s">
        <v>65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66</v>
      </c>
      <c r="X4" t="s">
        <v>67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85</v>
      </c>
      <c r="D5" t="s">
        <v>16</v>
      </c>
      <c r="E5">
        <v>3330</v>
      </c>
      <c r="F5">
        <v>6358</v>
      </c>
      <c r="G5">
        <v>52.232178973</v>
      </c>
      <c r="H5">
        <v>48.510487617</v>
      </c>
      <c r="I5">
        <v>56.239395939</v>
      </c>
      <c r="J5" s="1">
        <v>2.92289E-216</v>
      </c>
      <c r="K5">
        <v>52.374960679</v>
      </c>
      <c r="L5">
        <v>0.9076148503</v>
      </c>
      <c r="M5">
        <v>1.1838</v>
      </c>
      <c r="N5">
        <v>1.1099</v>
      </c>
      <c r="O5">
        <v>1.2577</v>
      </c>
      <c r="P5">
        <v>3.2667279171</v>
      </c>
      <c r="Q5">
        <v>3.033964259</v>
      </c>
      <c r="R5">
        <v>3.5173490436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75</v>
      </c>
      <c r="D6" t="s">
        <v>17</v>
      </c>
      <c r="E6">
        <v>9065</v>
      </c>
      <c r="F6">
        <v>70977</v>
      </c>
      <c r="G6">
        <v>12.885669409</v>
      </c>
      <c r="H6">
        <v>12.045384809</v>
      </c>
      <c r="I6">
        <v>13.784572162</v>
      </c>
      <c r="J6" s="1">
        <v>3.563947E-10</v>
      </c>
      <c r="K6">
        <v>12.771742959</v>
      </c>
      <c r="L6">
        <v>0.1341424596</v>
      </c>
      <c r="M6">
        <v>-0.2158</v>
      </c>
      <c r="N6">
        <v>-0.2832</v>
      </c>
      <c r="O6">
        <v>-0.1484</v>
      </c>
      <c r="P6">
        <v>0.8059012053</v>
      </c>
      <c r="Q6">
        <v>0.7533477561</v>
      </c>
      <c r="R6">
        <v>0.8621207768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75</v>
      </c>
      <c r="D7" t="s">
        <v>18</v>
      </c>
      <c r="E7">
        <v>10192</v>
      </c>
      <c r="F7">
        <v>74352</v>
      </c>
      <c r="G7">
        <v>13.74556</v>
      </c>
      <c r="H7">
        <v>12.855478834</v>
      </c>
      <c r="I7">
        <v>14.697268156</v>
      </c>
      <c r="J7" s="1">
        <v>9.5778192E-06</v>
      </c>
      <c r="K7">
        <v>13.707768453</v>
      </c>
      <c r="L7">
        <v>0.1357803902</v>
      </c>
      <c r="M7">
        <v>-0.1512</v>
      </c>
      <c r="N7">
        <v>-0.2181</v>
      </c>
      <c r="O7">
        <v>-0.0842</v>
      </c>
      <c r="P7">
        <v>0.8596808609</v>
      </c>
      <c r="Q7">
        <v>0.8040130131</v>
      </c>
      <c r="R7">
        <v>0.9192030112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75</v>
      </c>
      <c r="D8" t="s">
        <v>19</v>
      </c>
      <c r="E8">
        <v>10182</v>
      </c>
      <c r="F8">
        <v>73736</v>
      </c>
      <c r="G8">
        <v>13.846737274</v>
      </c>
      <c r="H8">
        <v>12.949673685</v>
      </c>
      <c r="I8">
        <v>14.805943208</v>
      </c>
      <c r="J8">
        <v>2.55722E-05</v>
      </c>
      <c r="K8">
        <v>13.808723012</v>
      </c>
      <c r="L8">
        <v>0.1368475328</v>
      </c>
      <c r="M8">
        <v>-0.1439</v>
      </c>
      <c r="N8">
        <v>-0.2108</v>
      </c>
      <c r="O8">
        <v>-0.0769</v>
      </c>
      <c r="P8">
        <v>0.8660087345</v>
      </c>
      <c r="Q8">
        <v>0.8099041889</v>
      </c>
      <c r="R8">
        <v>0.9259998141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75</v>
      </c>
      <c r="D9" t="s">
        <v>20</v>
      </c>
      <c r="E9">
        <v>9677</v>
      </c>
      <c r="F9">
        <v>73372</v>
      </c>
      <c r="G9">
        <v>13.550296217</v>
      </c>
      <c r="H9">
        <v>12.665837831</v>
      </c>
      <c r="I9">
        <v>14.496516538</v>
      </c>
      <c r="J9" s="1">
        <v>1.5429819E-06</v>
      </c>
      <c r="K9">
        <v>13.188954915</v>
      </c>
      <c r="L9">
        <v>0.1340725943</v>
      </c>
      <c r="M9">
        <v>-0.1655</v>
      </c>
      <c r="N9">
        <v>-0.233</v>
      </c>
      <c r="O9">
        <v>-0.098</v>
      </c>
      <c r="P9">
        <v>0.8474685875</v>
      </c>
      <c r="Q9">
        <v>0.792152402</v>
      </c>
      <c r="R9">
        <v>0.9066475151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75</v>
      </c>
      <c r="D10" t="s">
        <v>21</v>
      </c>
      <c r="E10">
        <v>9514</v>
      </c>
      <c r="F10">
        <v>72980</v>
      </c>
      <c r="G10">
        <v>13.099496817</v>
      </c>
      <c r="H10">
        <v>12.231461648</v>
      </c>
      <c r="I10">
        <v>14.029134194</v>
      </c>
      <c r="J10" s="1">
        <v>1.209805E-08</v>
      </c>
      <c r="K10">
        <v>13.036448342</v>
      </c>
      <c r="L10">
        <v>0.1336526932</v>
      </c>
      <c r="M10">
        <v>-0.1993</v>
      </c>
      <c r="N10">
        <v>-0.2679</v>
      </c>
      <c r="O10">
        <v>-0.1308</v>
      </c>
      <c r="P10">
        <v>0.8192744931</v>
      </c>
      <c r="Q10">
        <v>0.7649854556</v>
      </c>
      <c r="R10">
        <v>0.877416283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85</v>
      </c>
      <c r="D11" t="s">
        <v>22</v>
      </c>
      <c r="E11">
        <v>25057</v>
      </c>
      <c r="F11">
        <v>115222</v>
      </c>
      <c r="G11">
        <v>20.818467781</v>
      </c>
      <c r="H11">
        <v>19.512997992</v>
      </c>
      <c r="I11">
        <v>22.211276859</v>
      </c>
      <c r="J11" s="1">
        <v>1.372448E-15</v>
      </c>
      <c r="K11">
        <v>21.746715037</v>
      </c>
      <c r="L11">
        <v>0.1373817762</v>
      </c>
      <c r="M11">
        <v>0.2639</v>
      </c>
      <c r="N11">
        <v>0.1992</v>
      </c>
      <c r="O11">
        <v>0.3287</v>
      </c>
      <c r="P11">
        <v>1.3020377712</v>
      </c>
      <c r="Q11">
        <v>1.2203905053</v>
      </c>
      <c r="R11">
        <v>1.3891474493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75</v>
      </c>
      <c r="D12" t="s">
        <v>23</v>
      </c>
      <c r="E12">
        <v>20962</v>
      </c>
      <c r="F12">
        <v>117382</v>
      </c>
      <c r="G12">
        <v>16.6859039</v>
      </c>
      <c r="H12">
        <v>15.62988338</v>
      </c>
      <c r="I12">
        <v>17.813273597</v>
      </c>
      <c r="J12">
        <v>0.2010019908</v>
      </c>
      <c r="K12">
        <v>17.857933925</v>
      </c>
      <c r="L12">
        <v>0.1233430983</v>
      </c>
      <c r="M12">
        <v>0.0427</v>
      </c>
      <c r="N12">
        <v>-0.0227</v>
      </c>
      <c r="O12">
        <v>0.108</v>
      </c>
      <c r="P12">
        <v>1.0435771427</v>
      </c>
      <c r="Q12">
        <v>0.9775310428</v>
      </c>
      <c r="R12">
        <v>1.1140855944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75</v>
      </c>
      <c r="D13" t="s">
        <v>24</v>
      </c>
      <c r="E13">
        <v>19533</v>
      </c>
      <c r="F13">
        <v>116787</v>
      </c>
      <c r="G13">
        <v>15.875673657</v>
      </c>
      <c r="H13">
        <v>14.867982006</v>
      </c>
      <c r="I13">
        <v>16.95166257</v>
      </c>
      <c r="J13">
        <v>0.8314383588</v>
      </c>
      <c r="K13">
        <v>16.725320455</v>
      </c>
      <c r="L13">
        <v>0.11967129</v>
      </c>
      <c r="M13">
        <v>-0.0071</v>
      </c>
      <c r="N13">
        <v>-0.0727</v>
      </c>
      <c r="O13">
        <v>0.0585</v>
      </c>
      <c r="P13">
        <v>0.9929033664</v>
      </c>
      <c r="Q13">
        <v>0.9298798719</v>
      </c>
      <c r="R13">
        <v>1.0601983384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75</v>
      </c>
      <c r="D14" t="s">
        <v>25</v>
      </c>
      <c r="E14">
        <v>17659</v>
      </c>
      <c r="F14">
        <v>113962</v>
      </c>
      <c r="G14">
        <v>14.960859659</v>
      </c>
      <c r="H14">
        <v>13.995313109</v>
      </c>
      <c r="I14">
        <v>15.993019949</v>
      </c>
      <c r="J14">
        <v>0.0508384462</v>
      </c>
      <c r="K14">
        <v>15.495516049</v>
      </c>
      <c r="L14">
        <v>0.116606562</v>
      </c>
      <c r="M14">
        <v>-0.0665</v>
      </c>
      <c r="N14">
        <v>-0.1332</v>
      </c>
      <c r="O14">
        <v>0.0002</v>
      </c>
      <c r="P14">
        <v>0.9356886669</v>
      </c>
      <c r="Q14">
        <v>0.8753010298</v>
      </c>
      <c r="R14">
        <v>1.0002424898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75</v>
      </c>
      <c r="D15" t="s">
        <v>26</v>
      </c>
      <c r="E15">
        <v>16743</v>
      </c>
      <c r="F15">
        <v>117012</v>
      </c>
      <c r="G15">
        <v>13.896720169</v>
      </c>
      <c r="H15">
        <v>12.996103558</v>
      </c>
      <c r="I15">
        <v>14.859748585</v>
      </c>
      <c r="J15">
        <v>4.08238E-05</v>
      </c>
      <c r="K15">
        <v>14.308788842</v>
      </c>
      <c r="L15">
        <v>0.1105824572</v>
      </c>
      <c r="M15">
        <v>-0.1403</v>
      </c>
      <c r="N15">
        <v>-0.2073</v>
      </c>
      <c r="O15">
        <v>-0.0733</v>
      </c>
      <c r="P15">
        <v>0.8691347867</v>
      </c>
      <c r="Q15">
        <v>0.8128080264</v>
      </c>
      <c r="R15">
        <v>0.9293649336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75</v>
      </c>
      <c r="D16" t="s">
        <v>27</v>
      </c>
      <c r="E16">
        <v>151914</v>
      </c>
      <c r="F16">
        <v>952140</v>
      </c>
      <c r="G16">
        <v>15.989142744</v>
      </c>
      <c r="H16" t="s">
        <v>15</v>
      </c>
      <c r="I16" t="s">
        <v>15</v>
      </c>
      <c r="J16" t="s">
        <v>15</v>
      </c>
      <c r="K16">
        <v>15.955006617</v>
      </c>
      <c r="L16">
        <v>0.0409353105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86</v>
      </c>
      <c r="D17" t="s">
        <v>16</v>
      </c>
      <c r="E17">
        <v>4015</v>
      </c>
      <c r="F17">
        <v>7217</v>
      </c>
      <c r="G17">
        <v>50.220102958</v>
      </c>
      <c r="H17">
        <v>46.699620666</v>
      </c>
      <c r="I17">
        <v>54.005979175</v>
      </c>
      <c r="J17" s="1">
        <v>9.69996E-175</v>
      </c>
      <c r="K17">
        <v>55.632534294</v>
      </c>
      <c r="L17">
        <v>0.8779829243</v>
      </c>
      <c r="M17">
        <v>1.045</v>
      </c>
      <c r="N17">
        <v>0.9724</v>
      </c>
      <c r="O17">
        <v>1.1177</v>
      </c>
      <c r="P17">
        <v>2.8435327344</v>
      </c>
      <c r="Q17">
        <v>2.6441980846</v>
      </c>
      <c r="R17">
        <v>3.0578943609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79</v>
      </c>
      <c r="D18" t="s">
        <v>17</v>
      </c>
      <c r="E18">
        <v>10729</v>
      </c>
      <c r="F18">
        <v>71392</v>
      </c>
      <c r="G18">
        <v>15.157933928</v>
      </c>
      <c r="H18">
        <v>14.179591253</v>
      </c>
      <c r="I18">
        <v>16.203778858</v>
      </c>
      <c r="J18" s="1">
        <v>7.1251201E-06</v>
      </c>
      <c r="K18">
        <v>15.028294487</v>
      </c>
      <c r="L18">
        <v>0.1450875256</v>
      </c>
      <c r="M18">
        <v>-0.1528</v>
      </c>
      <c r="N18">
        <v>-0.2196</v>
      </c>
      <c r="O18">
        <v>-0.0861</v>
      </c>
      <c r="P18">
        <v>0.8582634995</v>
      </c>
      <c r="Q18">
        <v>0.8028683637</v>
      </c>
      <c r="R18">
        <v>0.9174807077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79</v>
      </c>
      <c r="D19" t="s">
        <v>18</v>
      </c>
      <c r="E19">
        <v>11133</v>
      </c>
      <c r="F19">
        <v>73978</v>
      </c>
      <c r="G19">
        <v>14.792033023</v>
      </c>
      <c r="H19">
        <v>13.842128742</v>
      </c>
      <c r="I19">
        <v>15.807123676</v>
      </c>
      <c r="J19" s="1">
        <v>1.6492983E-07</v>
      </c>
      <c r="K19">
        <v>15.049068642</v>
      </c>
      <c r="L19">
        <v>0.1426275817</v>
      </c>
      <c r="M19">
        <v>-0.1773</v>
      </c>
      <c r="N19">
        <v>-0.2437</v>
      </c>
      <c r="O19">
        <v>-0.1109</v>
      </c>
      <c r="P19">
        <v>0.8375456766</v>
      </c>
      <c r="Q19">
        <v>0.7837607626</v>
      </c>
      <c r="R19">
        <v>0.8950215344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79</v>
      </c>
      <c r="D20" t="s">
        <v>19</v>
      </c>
      <c r="E20">
        <v>11282</v>
      </c>
      <c r="F20">
        <v>74818</v>
      </c>
      <c r="G20">
        <v>14.817150564</v>
      </c>
      <c r="H20">
        <v>13.86467522</v>
      </c>
      <c r="I20">
        <v>15.835059052</v>
      </c>
      <c r="J20" s="1">
        <v>2.2239984E-07</v>
      </c>
      <c r="K20">
        <v>15.079259002</v>
      </c>
      <c r="L20">
        <v>0.1419668522</v>
      </c>
      <c r="M20">
        <v>-0.1756</v>
      </c>
      <c r="N20">
        <v>-0.242</v>
      </c>
      <c r="O20">
        <v>-0.1091</v>
      </c>
      <c r="P20">
        <v>0.838967867</v>
      </c>
      <c r="Q20">
        <v>0.7850373758</v>
      </c>
      <c r="R20">
        <v>0.8966032747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79</v>
      </c>
      <c r="D21" t="s">
        <v>20</v>
      </c>
      <c r="E21">
        <v>11026</v>
      </c>
      <c r="F21">
        <v>74646</v>
      </c>
      <c r="G21">
        <v>14.468707089</v>
      </c>
      <c r="H21">
        <v>13.530785439</v>
      </c>
      <c r="I21">
        <v>15.471643221</v>
      </c>
      <c r="J21" s="1">
        <v>5.519485E-09</v>
      </c>
      <c r="K21">
        <v>14.771052702</v>
      </c>
      <c r="L21">
        <v>0.1406703129</v>
      </c>
      <c r="M21">
        <v>-0.1994</v>
      </c>
      <c r="N21">
        <v>-0.2664</v>
      </c>
      <c r="O21">
        <v>-0.1324</v>
      </c>
      <c r="P21">
        <v>0.8192385082</v>
      </c>
      <c r="Q21">
        <v>0.7661320677</v>
      </c>
      <c r="R21">
        <v>0.8760261601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79</v>
      </c>
      <c r="D22" t="s">
        <v>21</v>
      </c>
      <c r="E22">
        <v>10212</v>
      </c>
      <c r="F22">
        <v>69696</v>
      </c>
      <c r="G22">
        <v>14.479082605</v>
      </c>
      <c r="H22">
        <v>13.525082878</v>
      </c>
      <c r="I22">
        <v>15.500373267</v>
      </c>
      <c r="J22" s="1">
        <v>1.1119461E-08</v>
      </c>
      <c r="K22">
        <v>14.652203857</v>
      </c>
      <c r="L22">
        <v>0.1449931714</v>
      </c>
      <c r="M22">
        <v>-0.1987</v>
      </c>
      <c r="N22">
        <v>-0.2668</v>
      </c>
      <c r="O22">
        <v>-0.1305</v>
      </c>
      <c r="P22">
        <v>0.8198259845</v>
      </c>
      <c r="Q22">
        <v>0.7658091807</v>
      </c>
      <c r="R22">
        <v>0.8776528956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79</v>
      </c>
      <c r="D23" t="s">
        <v>22</v>
      </c>
      <c r="E23">
        <v>28133</v>
      </c>
      <c r="F23">
        <v>117379</v>
      </c>
      <c r="G23">
        <v>22.600592405</v>
      </c>
      <c r="H23">
        <v>21.190870343</v>
      </c>
      <c r="I23">
        <v>24.104096187</v>
      </c>
      <c r="J23" s="1">
        <v>6.158863E-14</v>
      </c>
      <c r="K23">
        <v>23.967660314</v>
      </c>
      <c r="L23">
        <v>0.1428951925</v>
      </c>
      <c r="M23">
        <v>0.2466</v>
      </c>
      <c r="N23">
        <v>0.1822</v>
      </c>
      <c r="O23">
        <v>0.311</v>
      </c>
      <c r="P23">
        <v>1.2796772713</v>
      </c>
      <c r="Q23">
        <v>1.1998568291</v>
      </c>
      <c r="R23">
        <v>1.3648077663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79</v>
      </c>
      <c r="D24" t="s">
        <v>23</v>
      </c>
      <c r="E24">
        <v>23406</v>
      </c>
      <c r="F24">
        <v>119186</v>
      </c>
      <c r="G24">
        <v>18.143957615</v>
      </c>
      <c r="H24">
        <v>16.999830601</v>
      </c>
      <c r="I24">
        <v>19.365086962</v>
      </c>
      <c r="J24">
        <v>0.4170555487</v>
      </c>
      <c r="K24">
        <v>19.638212542</v>
      </c>
      <c r="L24">
        <v>0.1283625558</v>
      </c>
      <c r="M24">
        <v>0.027</v>
      </c>
      <c r="N24">
        <v>-0.0382</v>
      </c>
      <c r="O24">
        <v>0.0921</v>
      </c>
      <c r="P24">
        <v>1.0273363528</v>
      </c>
      <c r="Q24">
        <v>0.962554275</v>
      </c>
      <c r="R24">
        <v>1.0964784108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79</v>
      </c>
      <c r="D25" t="s">
        <v>24</v>
      </c>
      <c r="E25">
        <v>22806</v>
      </c>
      <c r="F25">
        <v>119486</v>
      </c>
      <c r="G25">
        <v>17.905113027</v>
      </c>
      <c r="H25">
        <v>16.774143145</v>
      </c>
      <c r="I25">
        <v>19.112336751</v>
      </c>
      <c r="J25">
        <v>0.6802838507</v>
      </c>
      <c r="K25">
        <v>19.086754934</v>
      </c>
      <c r="L25">
        <v>0.1263884935</v>
      </c>
      <c r="M25">
        <v>0.0137</v>
      </c>
      <c r="N25">
        <v>-0.0515</v>
      </c>
      <c r="O25">
        <v>0.079</v>
      </c>
      <c r="P25">
        <v>1.0138126369</v>
      </c>
      <c r="Q25">
        <v>0.9497755344</v>
      </c>
      <c r="R25">
        <v>1.082167339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79</v>
      </c>
      <c r="D26" t="s">
        <v>25</v>
      </c>
      <c r="E26">
        <v>19496</v>
      </c>
      <c r="F26">
        <v>116979</v>
      </c>
      <c r="G26">
        <v>15.631873722</v>
      </c>
      <c r="H26">
        <v>14.628668098</v>
      </c>
      <c r="I26">
        <v>16.703877239</v>
      </c>
      <c r="J26">
        <v>0.0003101612</v>
      </c>
      <c r="K26">
        <v>16.66623924</v>
      </c>
      <c r="L26">
        <v>0.119361661</v>
      </c>
      <c r="M26">
        <v>-0.1221</v>
      </c>
      <c r="N26">
        <v>-0.1884</v>
      </c>
      <c r="O26">
        <v>-0.0557</v>
      </c>
      <c r="P26">
        <v>0.885098636</v>
      </c>
      <c r="Q26">
        <v>0.8282957252</v>
      </c>
      <c r="R26">
        <v>0.9457969802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79</v>
      </c>
      <c r="D27" t="s">
        <v>26</v>
      </c>
      <c r="E27">
        <v>18127</v>
      </c>
      <c r="F27">
        <v>119701</v>
      </c>
      <c r="G27">
        <v>14.195021116</v>
      </c>
      <c r="H27">
        <v>13.282963935</v>
      </c>
      <c r="I27">
        <v>15.169703499</v>
      </c>
      <c r="J27" s="1">
        <v>1.133148E-10</v>
      </c>
      <c r="K27">
        <v>15.143566052</v>
      </c>
      <c r="L27">
        <v>0.1124773793</v>
      </c>
      <c r="M27">
        <v>-0.2185</v>
      </c>
      <c r="N27">
        <v>-0.2849</v>
      </c>
      <c r="O27">
        <v>-0.1521</v>
      </c>
      <c r="P27">
        <v>0.8037420242</v>
      </c>
      <c r="Q27">
        <v>0.7521000662</v>
      </c>
      <c r="R27">
        <v>0.8589299091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79</v>
      </c>
      <c r="D28" t="s">
        <v>27</v>
      </c>
      <c r="E28">
        <v>170365</v>
      </c>
      <c r="F28">
        <v>964478</v>
      </c>
      <c r="G28">
        <v>17.661165757</v>
      </c>
      <c r="H28" t="s">
        <v>15</v>
      </c>
      <c r="I28" t="s">
        <v>15</v>
      </c>
      <c r="J28" t="s">
        <v>15</v>
      </c>
      <c r="K28">
        <v>17.663959157</v>
      </c>
      <c r="L28">
        <v>0.0427954762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87</v>
      </c>
      <c r="D29" t="s">
        <v>16</v>
      </c>
      <c r="E29">
        <v>5204</v>
      </c>
      <c r="F29">
        <v>9803</v>
      </c>
      <c r="G29">
        <v>46.735589531</v>
      </c>
      <c r="H29">
        <v>43.582794359</v>
      </c>
      <c r="I29">
        <v>50.116459051</v>
      </c>
      <c r="J29" s="1">
        <v>2.24061E-134</v>
      </c>
      <c r="K29">
        <v>53.085790064</v>
      </c>
      <c r="L29">
        <v>0.7358844761</v>
      </c>
      <c r="M29">
        <v>0.8791</v>
      </c>
      <c r="N29">
        <v>0.8093</v>
      </c>
      <c r="O29">
        <v>0.949</v>
      </c>
      <c r="P29">
        <v>2.4087817126</v>
      </c>
      <c r="Q29">
        <v>2.2462846642</v>
      </c>
      <c r="R29">
        <v>2.5830338565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80</v>
      </c>
      <c r="D30" t="s">
        <v>17</v>
      </c>
      <c r="E30">
        <v>11835</v>
      </c>
      <c r="F30">
        <v>71942</v>
      </c>
      <c r="G30">
        <v>16.026463763</v>
      </c>
      <c r="H30">
        <v>15.00405047</v>
      </c>
      <c r="I30">
        <v>17.118546839</v>
      </c>
      <c r="J30" s="1">
        <v>1.3229898E-08</v>
      </c>
      <c r="K30">
        <v>16.450751995</v>
      </c>
      <c r="L30">
        <v>0.1512173503</v>
      </c>
      <c r="M30">
        <v>-0.1911</v>
      </c>
      <c r="N30">
        <v>-0.2571</v>
      </c>
      <c r="O30">
        <v>-0.1252</v>
      </c>
      <c r="P30">
        <v>0.8260140338</v>
      </c>
      <c r="Q30">
        <v>0.7733182089</v>
      </c>
      <c r="R30">
        <v>0.8823006832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80</v>
      </c>
      <c r="D31" t="s">
        <v>18</v>
      </c>
      <c r="E31">
        <v>12340</v>
      </c>
      <c r="F31">
        <v>73760</v>
      </c>
      <c r="G31">
        <v>16.318460957</v>
      </c>
      <c r="H31">
        <v>15.279184937</v>
      </c>
      <c r="I31">
        <v>17.42842757</v>
      </c>
      <c r="J31" s="1">
        <v>2.5326067E-07</v>
      </c>
      <c r="K31">
        <v>16.729934924</v>
      </c>
      <c r="L31">
        <v>0.1506040572</v>
      </c>
      <c r="M31">
        <v>-0.1731</v>
      </c>
      <c r="N31">
        <v>-0.2389</v>
      </c>
      <c r="O31">
        <v>-0.1073</v>
      </c>
      <c r="P31">
        <v>0.841063753</v>
      </c>
      <c r="Q31">
        <v>0.7874988125</v>
      </c>
      <c r="R31">
        <v>0.8982721312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80</v>
      </c>
      <c r="D32" t="s">
        <v>19</v>
      </c>
      <c r="E32">
        <v>13035</v>
      </c>
      <c r="F32">
        <v>76576</v>
      </c>
      <c r="G32">
        <v>16.554102256</v>
      </c>
      <c r="H32">
        <v>15.500230713</v>
      </c>
      <c r="I32">
        <v>17.679627262</v>
      </c>
      <c r="J32" s="1">
        <v>2.2433077E-06</v>
      </c>
      <c r="K32">
        <v>17.022304639</v>
      </c>
      <c r="L32">
        <v>0.1490949181</v>
      </c>
      <c r="M32">
        <v>-0.1588</v>
      </c>
      <c r="N32">
        <v>-0.2245</v>
      </c>
      <c r="O32">
        <v>-0.093</v>
      </c>
      <c r="P32">
        <v>0.8532088539</v>
      </c>
      <c r="Q32">
        <v>0.7988916511</v>
      </c>
      <c r="R32">
        <v>0.9112191215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80</v>
      </c>
      <c r="D33" t="s">
        <v>20</v>
      </c>
      <c r="E33">
        <v>12165</v>
      </c>
      <c r="F33">
        <v>74127</v>
      </c>
      <c r="G33">
        <v>15.887493826</v>
      </c>
      <c r="H33">
        <v>14.865749383</v>
      </c>
      <c r="I33">
        <v>16.979464242</v>
      </c>
      <c r="J33" s="1">
        <v>3.7986244E-09</v>
      </c>
      <c r="K33">
        <v>16.411024323</v>
      </c>
      <c r="L33">
        <v>0.1487920175</v>
      </c>
      <c r="M33">
        <v>-0.1999</v>
      </c>
      <c r="N33">
        <v>-0.2663</v>
      </c>
      <c r="O33">
        <v>-0.1334</v>
      </c>
      <c r="P33">
        <v>0.8188514358</v>
      </c>
      <c r="Q33">
        <v>0.7661900838</v>
      </c>
      <c r="R33">
        <v>0.8751322786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80</v>
      </c>
      <c r="D34" t="s">
        <v>21</v>
      </c>
      <c r="E34">
        <v>13158</v>
      </c>
      <c r="F34">
        <v>78902</v>
      </c>
      <c r="G34">
        <v>16.125079136</v>
      </c>
      <c r="H34">
        <v>15.079973647</v>
      </c>
      <c r="I34">
        <v>17.242614823</v>
      </c>
      <c r="J34" s="1">
        <v>6.2517159E-08</v>
      </c>
      <c r="K34">
        <v>16.676383362</v>
      </c>
      <c r="L34">
        <v>0.1453807581</v>
      </c>
      <c r="M34">
        <v>-0.185</v>
      </c>
      <c r="N34">
        <v>-0.252</v>
      </c>
      <c r="O34">
        <v>-0.118</v>
      </c>
      <c r="P34">
        <v>0.8310967322</v>
      </c>
      <c r="Q34">
        <v>0.7772313372</v>
      </c>
      <c r="R34">
        <v>0.8886952252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80</v>
      </c>
      <c r="D35" t="s">
        <v>22</v>
      </c>
      <c r="E35">
        <v>31271</v>
      </c>
      <c r="F35">
        <v>117068</v>
      </c>
      <c r="G35">
        <v>24.298050495</v>
      </c>
      <c r="H35">
        <v>22.794260593</v>
      </c>
      <c r="I35">
        <v>25.901048883</v>
      </c>
      <c r="J35" s="1">
        <v>5.091769E-12</v>
      </c>
      <c r="K35">
        <v>26.711825606</v>
      </c>
      <c r="L35">
        <v>0.1510541585</v>
      </c>
      <c r="M35">
        <v>0.225</v>
      </c>
      <c r="N35">
        <v>0.1611</v>
      </c>
      <c r="O35">
        <v>0.2889</v>
      </c>
      <c r="P35">
        <v>1.2523368224</v>
      </c>
      <c r="Q35">
        <v>1.1748305439</v>
      </c>
      <c r="R35">
        <v>1.3349563686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80</v>
      </c>
      <c r="D36" t="s">
        <v>23</v>
      </c>
      <c r="E36">
        <v>27236</v>
      </c>
      <c r="F36">
        <v>119503</v>
      </c>
      <c r="G36">
        <v>20.674240829</v>
      </c>
      <c r="H36">
        <v>19.382805775</v>
      </c>
      <c r="I36">
        <v>22.05172145</v>
      </c>
      <c r="J36">
        <v>0.0536534394</v>
      </c>
      <c r="K36">
        <v>22.791059639</v>
      </c>
      <c r="L36">
        <v>0.1380997381</v>
      </c>
      <c r="M36">
        <v>0.0635</v>
      </c>
      <c r="N36">
        <v>-0.001</v>
      </c>
      <c r="O36">
        <v>0.128</v>
      </c>
      <c r="P36">
        <v>1.0655633904</v>
      </c>
      <c r="Q36">
        <v>0.9990020145</v>
      </c>
      <c r="R36">
        <v>1.1365596089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80</v>
      </c>
      <c r="D37" t="s">
        <v>24</v>
      </c>
      <c r="E37">
        <v>24951</v>
      </c>
      <c r="F37">
        <v>119199</v>
      </c>
      <c r="G37">
        <v>19.152665084</v>
      </c>
      <c r="H37">
        <v>17.948161154</v>
      </c>
      <c r="I37">
        <v>20.438003463</v>
      </c>
      <c r="J37">
        <v>0.696130888</v>
      </c>
      <c r="K37">
        <v>20.932222586</v>
      </c>
      <c r="L37">
        <v>0.13251693</v>
      </c>
      <c r="M37">
        <v>-0.0129</v>
      </c>
      <c r="N37">
        <v>-0.0779</v>
      </c>
      <c r="O37">
        <v>0.052</v>
      </c>
      <c r="P37">
        <v>0.9871404184</v>
      </c>
      <c r="Q37">
        <v>0.9250595274</v>
      </c>
      <c r="R37">
        <v>1.0533875678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80</v>
      </c>
      <c r="D38" t="s">
        <v>25</v>
      </c>
      <c r="E38">
        <v>22194</v>
      </c>
      <c r="F38">
        <v>118640</v>
      </c>
      <c r="G38">
        <v>17.657415065</v>
      </c>
      <c r="H38">
        <v>16.537169771</v>
      </c>
      <c r="I38">
        <v>18.853546954</v>
      </c>
      <c r="J38">
        <v>0.0048372017</v>
      </c>
      <c r="K38">
        <v>18.707012812</v>
      </c>
      <c r="L38">
        <v>0.1255702193</v>
      </c>
      <c r="M38">
        <v>-0.0942</v>
      </c>
      <c r="N38">
        <v>-0.1598</v>
      </c>
      <c r="O38">
        <v>-0.0287</v>
      </c>
      <c r="P38">
        <v>0.9100742908</v>
      </c>
      <c r="Q38">
        <v>0.852336143</v>
      </c>
      <c r="R38">
        <v>0.9717236816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80</v>
      </c>
      <c r="D39" t="s">
        <v>26</v>
      </c>
      <c r="E39">
        <v>20418</v>
      </c>
      <c r="F39">
        <v>118525</v>
      </c>
      <c r="G39">
        <v>16.071980934</v>
      </c>
      <c r="H39">
        <v>15.047440208</v>
      </c>
      <c r="I39">
        <v>17.166279949</v>
      </c>
      <c r="J39" s="1">
        <v>2.1051339E-08</v>
      </c>
      <c r="K39">
        <v>17.226745412</v>
      </c>
      <c r="L39">
        <v>0.1205581669</v>
      </c>
      <c r="M39">
        <v>-0.1883</v>
      </c>
      <c r="N39">
        <v>-0.2542</v>
      </c>
      <c r="O39">
        <v>-0.1224</v>
      </c>
      <c r="P39">
        <v>0.8283600174</v>
      </c>
      <c r="Q39">
        <v>0.7755545433</v>
      </c>
      <c r="R39">
        <v>0.8847608778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80</v>
      </c>
      <c r="D40" t="s">
        <v>27</v>
      </c>
      <c r="E40">
        <v>193807</v>
      </c>
      <c r="F40">
        <v>978045</v>
      </c>
      <c r="G40">
        <v>19.402168858</v>
      </c>
      <c r="H40" t="s">
        <v>15</v>
      </c>
      <c r="I40" t="s">
        <v>15</v>
      </c>
      <c r="J40" t="s">
        <v>15</v>
      </c>
      <c r="K40">
        <v>19.815754899</v>
      </c>
      <c r="L40">
        <v>0.0450117494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89</v>
      </c>
      <c r="D41" t="s">
        <v>16</v>
      </c>
      <c r="E41">
        <v>6153</v>
      </c>
      <c r="F41">
        <v>9802</v>
      </c>
      <c r="G41">
        <v>52.567473575</v>
      </c>
      <c r="H41">
        <v>49.082015012</v>
      </c>
      <c r="I41">
        <v>56.300444825</v>
      </c>
      <c r="J41" s="1">
        <v>3.13101E-120</v>
      </c>
      <c r="K41">
        <v>62.772903489</v>
      </c>
      <c r="L41">
        <v>0.800255669</v>
      </c>
      <c r="M41">
        <v>0.8161</v>
      </c>
      <c r="N41">
        <v>0.7475</v>
      </c>
      <c r="O41">
        <v>0.8847</v>
      </c>
      <c r="P41">
        <v>2.2616493399</v>
      </c>
      <c r="Q41">
        <v>2.1116918753</v>
      </c>
      <c r="R41">
        <v>2.4222557261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81</v>
      </c>
      <c r="D42" t="s">
        <v>17</v>
      </c>
      <c r="E42">
        <v>14390</v>
      </c>
      <c r="F42">
        <v>72512</v>
      </c>
      <c r="G42">
        <v>19.279775894</v>
      </c>
      <c r="H42">
        <v>18.059636031</v>
      </c>
      <c r="I42">
        <v>20.582350491</v>
      </c>
      <c r="J42" s="1">
        <v>2.0882779E-08</v>
      </c>
      <c r="K42">
        <v>19.844991174</v>
      </c>
      <c r="L42">
        <v>0.1654323782</v>
      </c>
      <c r="M42">
        <v>-0.1869</v>
      </c>
      <c r="N42">
        <v>-0.2523</v>
      </c>
      <c r="O42">
        <v>-0.1216</v>
      </c>
      <c r="P42">
        <v>0.8294880742</v>
      </c>
      <c r="Q42">
        <v>0.7769930934</v>
      </c>
      <c r="R42">
        <v>0.8855297056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81</v>
      </c>
      <c r="D43" t="s">
        <v>18</v>
      </c>
      <c r="E43">
        <v>14353</v>
      </c>
      <c r="F43">
        <v>74946</v>
      </c>
      <c r="G43">
        <v>18.294199123</v>
      </c>
      <c r="H43">
        <v>17.138568605</v>
      </c>
      <c r="I43">
        <v>19.527752244</v>
      </c>
      <c r="J43" s="1">
        <v>6.416436E-13</v>
      </c>
      <c r="K43">
        <v>19.151122141</v>
      </c>
      <c r="L43">
        <v>0.1598537702</v>
      </c>
      <c r="M43">
        <v>-0.2394</v>
      </c>
      <c r="N43">
        <v>-0.3047</v>
      </c>
      <c r="O43">
        <v>-0.1742</v>
      </c>
      <c r="P43">
        <v>0.787084875</v>
      </c>
      <c r="Q43">
        <v>0.7373653276</v>
      </c>
      <c r="R43">
        <v>0.8401569444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81</v>
      </c>
      <c r="D44" t="s">
        <v>19</v>
      </c>
      <c r="E44">
        <v>14722</v>
      </c>
      <c r="F44">
        <v>76283</v>
      </c>
      <c r="G44">
        <v>18.610294471</v>
      </c>
      <c r="H44">
        <v>17.43457429</v>
      </c>
      <c r="I44">
        <v>19.865300668</v>
      </c>
      <c r="J44" s="1">
        <v>2.454544E-11</v>
      </c>
      <c r="K44">
        <v>19.299188548</v>
      </c>
      <c r="L44">
        <v>0.1590580458</v>
      </c>
      <c r="M44">
        <v>-0.2223</v>
      </c>
      <c r="N44">
        <v>-0.2875</v>
      </c>
      <c r="O44">
        <v>-0.157</v>
      </c>
      <c r="P44">
        <v>0.8006844793</v>
      </c>
      <c r="Q44">
        <v>0.7501005993</v>
      </c>
      <c r="R44">
        <v>0.8546795402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81</v>
      </c>
      <c r="D45" t="s">
        <v>20</v>
      </c>
      <c r="E45">
        <v>15319</v>
      </c>
      <c r="F45">
        <v>77241</v>
      </c>
      <c r="G45">
        <v>18.885598942</v>
      </c>
      <c r="H45">
        <v>17.688577321</v>
      </c>
      <c r="I45">
        <v>20.163625425</v>
      </c>
      <c r="J45" s="1">
        <v>5.165712E-10</v>
      </c>
      <c r="K45">
        <v>19.832731321</v>
      </c>
      <c r="L45">
        <v>0.1602386658</v>
      </c>
      <c r="M45">
        <v>-0.2076</v>
      </c>
      <c r="N45">
        <v>-0.2731</v>
      </c>
      <c r="O45">
        <v>-0.1421</v>
      </c>
      <c r="P45">
        <v>0.8125291074</v>
      </c>
      <c r="Q45">
        <v>0.7610287598</v>
      </c>
      <c r="R45">
        <v>0.8675145871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81</v>
      </c>
      <c r="D46" t="s">
        <v>21</v>
      </c>
      <c r="E46">
        <v>16058</v>
      </c>
      <c r="F46">
        <v>80934</v>
      </c>
      <c r="G46">
        <v>18.749735118</v>
      </c>
      <c r="H46">
        <v>17.551864608</v>
      </c>
      <c r="I46">
        <v>20.02935727</v>
      </c>
      <c r="J46" s="1">
        <v>1.798679E-10</v>
      </c>
      <c r="K46">
        <v>19.840857983</v>
      </c>
      <c r="L46">
        <v>0.1565722245</v>
      </c>
      <c r="M46">
        <v>-0.2148</v>
      </c>
      <c r="N46">
        <v>-0.2808</v>
      </c>
      <c r="O46">
        <v>-0.1488</v>
      </c>
      <c r="P46">
        <v>0.8066837375</v>
      </c>
      <c r="Q46">
        <v>0.7551468676</v>
      </c>
      <c r="R46">
        <v>0.8617378688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81</v>
      </c>
      <c r="D47" t="s">
        <v>22</v>
      </c>
      <c r="E47">
        <v>38443</v>
      </c>
      <c r="F47">
        <v>119910</v>
      </c>
      <c r="G47">
        <v>29.345592635</v>
      </c>
      <c r="H47">
        <v>27.543197023</v>
      </c>
      <c r="I47">
        <v>31.265934974</v>
      </c>
      <c r="J47" s="1">
        <v>5.643653E-13</v>
      </c>
      <c r="K47">
        <v>32.059878242</v>
      </c>
      <c r="L47">
        <v>0.1635133562</v>
      </c>
      <c r="M47">
        <v>0.2331</v>
      </c>
      <c r="N47">
        <v>0.1698</v>
      </c>
      <c r="O47">
        <v>0.2965</v>
      </c>
      <c r="P47">
        <v>1.2625571613</v>
      </c>
      <c r="Q47">
        <v>1.1850113603</v>
      </c>
      <c r="R47">
        <v>1.3451774717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81</v>
      </c>
      <c r="D48" t="s">
        <v>23</v>
      </c>
      <c r="E48">
        <v>32549</v>
      </c>
      <c r="F48">
        <v>121651</v>
      </c>
      <c r="G48">
        <v>24.08472561</v>
      </c>
      <c r="H48">
        <v>22.591240581</v>
      </c>
      <c r="I48">
        <v>25.676943487</v>
      </c>
      <c r="J48">
        <v>0.2760711281</v>
      </c>
      <c r="K48">
        <v>26.756048039</v>
      </c>
      <c r="L48">
        <v>0.1483040946</v>
      </c>
      <c r="M48">
        <v>0.0356</v>
      </c>
      <c r="N48">
        <v>-0.0284</v>
      </c>
      <c r="O48">
        <v>0.0996</v>
      </c>
      <c r="P48">
        <v>1.0362149838</v>
      </c>
      <c r="Q48">
        <v>0.9719596715</v>
      </c>
      <c r="R48">
        <v>1.1047181525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81</v>
      </c>
      <c r="D49" t="s">
        <v>24</v>
      </c>
      <c r="E49">
        <v>31389</v>
      </c>
      <c r="F49">
        <v>122288</v>
      </c>
      <c r="G49">
        <v>23.334192533</v>
      </c>
      <c r="H49">
        <v>21.882002155</v>
      </c>
      <c r="I49">
        <v>24.882756949</v>
      </c>
      <c r="J49">
        <v>0.9049061675</v>
      </c>
      <c r="K49">
        <v>25.668094989</v>
      </c>
      <c r="L49">
        <v>0.1448788192</v>
      </c>
      <c r="M49">
        <v>0.0039</v>
      </c>
      <c r="N49">
        <v>-0.0603</v>
      </c>
      <c r="O49">
        <v>0.0682</v>
      </c>
      <c r="P49">
        <v>1.0039242435</v>
      </c>
      <c r="Q49">
        <v>0.9414455815</v>
      </c>
      <c r="R49">
        <v>1.070549277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81</v>
      </c>
      <c r="D50" t="s">
        <v>25</v>
      </c>
      <c r="E50">
        <v>27675</v>
      </c>
      <c r="F50">
        <v>122356</v>
      </c>
      <c r="G50">
        <v>20.991289866</v>
      </c>
      <c r="H50">
        <v>19.674176632</v>
      </c>
      <c r="I50">
        <v>22.396578952</v>
      </c>
      <c r="J50">
        <v>0.0020565541</v>
      </c>
      <c r="K50">
        <v>22.618424924</v>
      </c>
      <c r="L50">
        <v>0.1359623129</v>
      </c>
      <c r="M50">
        <v>-0.1019</v>
      </c>
      <c r="N50">
        <v>-0.1667</v>
      </c>
      <c r="O50">
        <v>-0.0371</v>
      </c>
      <c r="P50">
        <v>0.9031238072</v>
      </c>
      <c r="Q50">
        <v>0.8464566692</v>
      </c>
      <c r="R50">
        <v>0.9635846001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81</v>
      </c>
      <c r="D51" t="s">
        <v>26</v>
      </c>
      <c r="E51">
        <v>25936</v>
      </c>
      <c r="F51">
        <v>122066</v>
      </c>
      <c r="G51">
        <v>20.450514063</v>
      </c>
      <c r="H51">
        <v>19.162137925</v>
      </c>
      <c r="I51">
        <v>21.825514828</v>
      </c>
      <c r="J51">
        <v>0.000115623</v>
      </c>
      <c r="K51">
        <v>21.247521832</v>
      </c>
      <c r="L51">
        <v>0.1319340169</v>
      </c>
      <c r="M51">
        <v>-0.128</v>
      </c>
      <c r="N51">
        <v>-0.1931</v>
      </c>
      <c r="O51">
        <v>-0.0629</v>
      </c>
      <c r="P51">
        <v>0.8798576094</v>
      </c>
      <c r="Q51">
        <v>0.8244268488</v>
      </c>
      <c r="R51">
        <v>0.9390152855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81</v>
      </c>
      <c r="D52" t="s">
        <v>27</v>
      </c>
      <c r="E52">
        <v>236987</v>
      </c>
      <c r="F52">
        <v>999989</v>
      </c>
      <c r="G52">
        <v>23.242981415</v>
      </c>
      <c r="H52" t="s">
        <v>15</v>
      </c>
      <c r="I52" t="s">
        <v>15</v>
      </c>
      <c r="J52" t="s">
        <v>15</v>
      </c>
      <c r="K52">
        <v>23.698960689</v>
      </c>
      <c r="L52">
        <v>0.0486818461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30">
      <c r="A53" t="s">
        <v>15</v>
      </c>
      <c r="B53" t="s">
        <v>15</v>
      </c>
      <c r="C53" s="7" t="s">
        <v>88</v>
      </c>
      <c r="D53" t="s">
        <v>16</v>
      </c>
      <c r="E53">
        <v>7620</v>
      </c>
      <c r="F53">
        <v>9284</v>
      </c>
      <c r="G53">
        <v>74.27656344</v>
      </c>
      <c r="H53">
        <v>69.449324736</v>
      </c>
      <c r="I53">
        <v>79.439330727</v>
      </c>
      <c r="J53" s="1">
        <v>5.3557E-246</v>
      </c>
      <c r="K53">
        <v>82.076691081</v>
      </c>
      <c r="L53">
        <v>0.9402478605</v>
      </c>
      <c r="M53">
        <v>1.1485</v>
      </c>
      <c r="N53">
        <v>1.0813</v>
      </c>
      <c r="O53">
        <v>1.2157</v>
      </c>
      <c r="P53">
        <v>3.1533098238</v>
      </c>
      <c r="Q53">
        <v>2.9483760126</v>
      </c>
      <c r="R53">
        <v>3.3724880416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82</v>
      </c>
      <c r="D54" t="s">
        <v>17</v>
      </c>
      <c r="E54">
        <v>15408</v>
      </c>
      <c r="F54">
        <v>74838</v>
      </c>
      <c r="G54">
        <v>20.425535754</v>
      </c>
      <c r="H54">
        <v>19.138879654</v>
      </c>
      <c r="I54">
        <v>21.798690329</v>
      </c>
      <c r="J54">
        <v>1.7522E-05</v>
      </c>
      <c r="K54">
        <v>20.588471098</v>
      </c>
      <c r="L54">
        <v>0.1658635522</v>
      </c>
      <c r="M54">
        <v>-0.1426</v>
      </c>
      <c r="N54">
        <v>-0.2076</v>
      </c>
      <c r="O54">
        <v>-0.0775</v>
      </c>
      <c r="P54">
        <v>0.8671381599</v>
      </c>
      <c r="Q54">
        <v>0.8125149365</v>
      </c>
      <c r="R54">
        <v>0.9254335577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82</v>
      </c>
      <c r="D55" t="s">
        <v>18</v>
      </c>
      <c r="E55">
        <v>14930</v>
      </c>
      <c r="F55">
        <v>78654</v>
      </c>
      <c r="G55">
        <v>18.692650801</v>
      </c>
      <c r="H55">
        <v>17.514605876</v>
      </c>
      <c r="I55">
        <v>19.949931871</v>
      </c>
      <c r="J55" s="1">
        <v>3.364073E-12</v>
      </c>
      <c r="K55">
        <v>18.981869962</v>
      </c>
      <c r="L55">
        <v>0.1553492246</v>
      </c>
      <c r="M55">
        <v>-0.2312</v>
      </c>
      <c r="N55">
        <v>-0.2963</v>
      </c>
      <c r="O55">
        <v>-0.1661</v>
      </c>
      <c r="P55">
        <v>0.7935709014</v>
      </c>
      <c r="Q55">
        <v>0.7435586167</v>
      </c>
      <c r="R55">
        <v>0.8469470481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82</v>
      </c>
      <c r="D56" t="s">
        <v>19</v>
      </c>
      <c r="E56">
        <v>15723</v>
      </c>
      <c r="F56">
        <v>79353</v>
      </c>
      <c r="G56">
        <v>19.323784345</v>
      </c>
      <c r="H56">
        <v>18.105219953</v>
      </c>
      <c r="I56">
        <v>20.624363711</v>
      </c>
      <c r="J56" s="1">
        <v>2.5528902E-09</v>
      </c>
      <c r="K56">
        <v>19.81399569</v>
      </c>
      <c r="L56">
        <v>0.1580171982</v>
      </c>
      <c r="M56">
        <v>-0.198</v>
      </c>
      <c r="N56">
        <v>-0.2631</v>
      </c>
      <c r="O56">
        <v>-0.1329</v>
      </c>
      <c r="P56">
        <v>0.820364812</v>
      </c>
      <c r="Q56">
        <v>0.7686323289</v>
      </c>
      <c r="R56">
        <v>0.8755791287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82</v>
      </c>
      <c r="D57" t="s">
        <v>20</v>
      </c>
      <c r="E57">
        <v>16317</v>
      </c>
      <c r="F57">
        <v>79695</v>
      </c>
      <c r="G57">
        <v>19.426197709</v>
      </c>
      <c r="H57">
        <v>18.198423598</v>
      </c>
      <c r="I57">
        <v>20.736804778</v>
      </c>
      <c r="J57" s="1">
        <v>7.2273736E-09</v>
      </c>
      <c r="K57">
        <v>20.4743083</v>
      </c>
      <c r="L57">
        <v>0.1602835976</v>
      </c>
      <c r="M57">
        <v>-0.1927</v>
      </c>
      <c r="N57">
        <v>-0.258</v>
      </c>
      <c r="O57">
        <v>-0.1274</v>
      </c>
      <c r="P57">
        <v>0.8247126312</v>
      </c>
      <c r="Q57">
        <v>0.7725891621</v>
      </c>
      <c r="R57">
        <v>0.8803526603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82</v>
      </c>
      <c r="D58" t="s">
        <v>21</v>
      </c>
      <c r="E58">
        <v>16064</v>
      </c>
      <c r="F58">
        <v>82626</v>
      </c>
      <c r="G58">
        <v>18.592186685</v>
      </c>
      <c r="H58">
        <v>17.4050668</v>
      </c>
      <c r="I58">
        <v>19.860274579</v>
      </c>
      <c r="J58" s="1">
        <v>2.090067E-12</v>
      </c>
      <c r="K58">
        <v>19.441822187</v>
      </c>
      <c r="L58">
        <v>0.1533946169</v>
      </c>
      <c r="M58">
        <v>-0.2366</v>
      </c>
      <c r="N58">
        <v>-0.3026</v>
      </c>
      <c r="O58">
        <v>-0.1706</v>
      </c>
      <c r="P58">
        <v>0.7893058349</v>
      </c>
      <c r="Q58">
        <v>0.7389082852</v>
      </c>
      <c r="R58">
        <v>0.8431407706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82</v>
      </c>
      <c r="D59" t="s">
        <v>22</v>
      </c>
      <c r="E59">
        <v>39641</v>
      </c>
      <c r="F59">
        <v>124792</v>
      </c>
      <c r="G59">
        <v>29.127345408</v>
      </c>
      <c r="H59">
        <v>27.34167362</v>
      </c>
      <c r="I59">
        <v>31.029638578</v>
      </c>
      <c r="J59" s="1">
        <v>4.763915E-11</v>
      </c>
      <c r="K59">
        <v>31.765658055</v>
      </c>
      <c r="L59">
        <v>0.159545866</v>
      </c>
      <c r="M59">
        <v>0.2123</v>
      </c>
      <c r="N59">
        <v>0.1491</v>
      </c>
      <c r="O59">
        <v>0.2756</v>
      </c>
      <c r="P59">
        <v>1.2365615769</v>
      </c>
      <c r="Q59">
        <v>1.1607533256</v>
      </c>
      <c r="R59">
        <v>1.3173208294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82</v>
      </c>
      <c r="D60" t="s">
        <v>23</v>
      </c>
      <c r="E60">
        <v>32854</v>
      </c>
      <c r="F60">
        <v>125855</v>
      </c>
      <c r="G60">
        <v>23.301581587</v>
      </c>
      <c r="H60">
        <v>21.862630032</v>
      </c>
      <c r="I60">
        <v>24.835241855</v>
      </c>
      <c r="J60">
        <v>0.739327332</v>
      </c>
      <c r="K60">
        <v>26.104644233</v>
      </c>
      <c r="L60">
        <v>0.1440202805</v>
      </c>
      <c r="M60">
        <v>-0.0108</v>
      </c>
      <c r="N60">
        <v>-0.0746</v>
      </c>
      <c r="O60">
        <v>0.0529</v>
      </c>
      <c r="P60">
        <v>0.9892367488</v>
      </c>
      <c r="Q60">
        <v>0.9281480303</v>
      </c>
      <c r="R60">
        <v>1.054346196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82</v>
      </c>
      <c r="D61" t="s">
        <v>24</v>
      </c>
      <c r="E61">
        <v>31278</v>
      </c>
      <c r="F61">
        <v>126851</v>
      </c>
      <c r="G61">
        <v>22.307757316</v>
      </c>
      <c r="H61">
        <v>20.927205411</v>
      </c>
      <c r="I61">
        <v>23.779383185</v>
      </c>
      <c r="J61">
        <v>0.0950701585</v>
      </c>
      <c r="K61">
        <v>24.657275071</v>
      </c>
      <c r="L61">
        <v>0.139420165</v>
      </c>
      <c r="M61">
        <v>-0.0544</v>
      </c>
      <c r="N61">
        <v>-0.1183</v>
      </c>
      <c r="O61">
        <v>0.0095</v>
      </c>
      <c r="P61">
        <v>0.9470452998</v>
      </c>
      <c r="Q61">
        <v>0.8884358585</v>
      </c>
      <c r="R61">
        <v>1.0095211615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82</v>
      </c>
      <c r="D62" t="s">
        <v>25</v>
      </c>
      <c r="E62">
        <v>27899</v>
      </c>
      <c r="F62">
        <v>126058</v>
      </c>
      <c r="G62">
        <v>20.284256269</v>
      </c>
      <c r="H62">
        <v>19.017058493</v>
      </c>
      <c r="I62">
        <v>21.635893507</v>
      </c>
      <c r="J62" s="1">
        <v>5.5673635E-06</v>
      </c>
      <c r="K62">
        <v>22.131875803</v>
      </c>
      <c r="L62">
        <v>0.1325024492</v>
      </c>
      <c r="M62">
        <v>-0.1495</v>
      </c>
      <c r="N62">
        <v>-0.214</v>
      </c>
      <c r="O62">
        <v>-0.085</v>
      </c>
      <c r="P62">
        <v>0.8611403328</v>
      </c>
      <c r="Q62">
        <v>0.8073431859</v>
      </c>
      <c r="R62">
        <v>0.9185222415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82</v>
      </c>
      <c r="D63" t="s">
        <v>26</v>
      </c>
      <c r="E63">
        <v>25856</v>
      </c>
      <c r="F63">
        <v>126122</v>
      </c>
      <c r="G63">
        <v>20.31230343</v>
      </c>
      <c r="H63">
        <v>19.039162784</v>
      </c>
      <c r="I63">
        <v>21.670578446</v>
      </c>
      <c r="J63" s="1">
        <v>7.2946771E-06</v>
      </c>
      <c r="K63">
        <v>20.500784954</v>
      </c>
      <c r="L63">
        <v>0.1274940216</v>
      </c>
      <c r="M63">
        <v>-0.1481</v>
      </c>
      <c r="N63">
        <v>-0.2128</v>
      </c>
      <c r="O63">
        <v>-0.0834</v>
      </c>
      <c r="P63">
        <v>0.8623310367</v>
      </c>
      <c r="Q63">
        <v>0.8082815933</v>
      </c>
      <c r="R63">
        <v>0.9199947431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82</v>
      </c>
      <c r="D64" t="s">
        <v>27</v>
      </c>
      <c r="E64">
        <v>243590</v>
      </c>
      <c r="F64">
        <v>1034128</v>
      </c>
      <c r="G64">
        <v>23.555111166</v>
      </c>
      <c r="H64" t="s">
        <v>15</v>
      </c>
      <c r="I64" t="s">
        <v>15</v>
      </c>
      <c r="J64" t="s">
        <v>15</v>
      </c>
      <c r="K64">
        <v>23.555111166</v>
      </c>
      <c r="L64">
        <v>0.0477260433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69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0.0304667555</v>
      </c>
      <c r="K65" t="s">
        <v>15</v>
      </c>
      <c r="L65" t="s">
        <v>15</v>
      </c>
      <c r="M65">
        <v>0.1105</v>
      </c>
      <c r="N65">
        <v>0.0104</v>
      </c>
      <c r="O65">
        <v>0.2106</v>
      </c>
      <c r="P65">
        <v>1.11683911</v>
      </c>
      <c r="Q65">
        <v>1.0104718934</v>
      </c>
      <c r="R65">
        <v>1.2344030604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70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0.3680659829</v>
      </c>
      <c r="K66" t="s">
        <v>15</v>
      </c>
      <c r="L66" t="s">
        <v>15</v>
      </c>
      <c r="M66">
        <v>-0.0437</v>
      </c>
      <c r="N66">
        <v>-0.139</v>
      </c>
      <c r="O66">
        <v>0.0515</v>
      </c>
      <c r="P66">
        <v>0.957205709</v>
      </c>
      <c r="Q66">
        <v>0.870250834</v>
      </c>
      <c r="R66">
        <v>1.0528490563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50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>
        <v>0.6572911505</v>
      </c>
      <c r="K67" t="s">
        <v>15</v>
      </c>
      <c r="L67" t="s">
        <v>15</v>
      </c>
      <c r="M67">
        <v>-0.0165</v>
      </c>
      <c r="N67">
        <v>-0.0892</v>
      </c>
      <c r="O67">
        <v>0.0562</v>
      </c>
      <c r="P67">
        <v>0.9836766701</v>
      </c>
      <c r="Q67">
        <v>0.9146941623</v>
      </c>
      <c r="R67">
        <v>1.0578615577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51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>
        <v>0.211244308</v>
      </c>
      <c r="K68" t="s">
        <v>15</v>
      </c>
      <c r="L68" t="s">
        <v>15</v>
      </c>
      <c r="M68">
        <v>0.0458</v>
      </c>
      <c r="N68">
        <v>-0.026</v>
      </c>
      <c r="O68">
        <v>0.1177</v>
      </c>
      <c r="P68">
        <v>1.0468849679</v>
      </c>
      <c r="Q68">
        <v>0.9743202665</v>
      </c>
      <c r="R68">
        <v>1.1248540892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52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>
        <v>0.8642258605</v>
      </c>
      <c r="K69" t="s">
        <v>15</v>
      </c>
      <c r="L69" t="s">
        <v>15</v>
      </c>
      <c r="M69">
        <v>-0.0061</v>
      </c>
      <c r="N69">
        <v>-0.0764</v>
      </c>
      <c r="O69">
        <v>0.0642</v>
      </c>
      <c r="P69">
        <v>0.993884348</v>
      </c>
      <c r="Q69">
        <v>0.9264020225</v>
      </c>
      <c r="R69">
        <v>1.0662823192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53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>
        <v>0.4285825918</v>
      </c>
      <c r="K70" t="s">
        <v>15</v>
      </c>
      <c r="L70" t="s">
        <v>15</v>
      </c>
      <c r="M70">
        <v>0.0279</v>
      </c>
      <c r="N70">
        <v>-0.0411</v>
      </c>
      <c r="O70">
        <v>0.0969</v>
      </c>
      <c r="P70">
        <v>1.0282692407</v>
      </c>
      <c r="Q70">
        <v>0.9596914149</v>
      </c>
      <c r="R70">
        <v>1.1017475149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71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>
        <v>0.007370951</v>
      </c>
      <c r="K71" t="s">
        <v>15</v>
      </c>
      <c r="L71" t="s">
        <v>15</v>
      </c>
      <c r="M71">
        <v>0.094</v>
      </c>
      <c r="N71">
        <v>0.0253</v>
      </c>
      <c r="O71">
        <v>0.1628</v>
      </c>
      <c r="P71">
        <v>1.0986085768</v>
      </c>
      <c r="Q71">
        <v>1.0255784023</v>
      </c>
      <c r="R71">
        <v>1.1768391401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54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1.002157E-30</v>
      </c>
      <c r="K72" t="s">
        <v>15</v>
      </c>
      <c r="L72" t="s">
        <v>15</v>
      </c>
      <c r="M72">
        <v>0.4042</v>
      </c>
      <c r="N72">
        <v>0.3354</v>
      </c>
      <c r="O72">
        <v>0.4729</v>
      </c>
      <c r="P72">
        <v>1.4980849818</v>
      </c>
      <c r="Q72">
        <v>1.3985596882</v>
      </c>
      <c r="R72">
        <v>1.6046927646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55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s="1">
        <v>5.689487E-41</v>
      </c>
      <c r="K73" t="s">
        <v>15</v>
      </c>
      <c r="L73" t="s">
        <v>15</v>
      </c>
      <c r="M73">
        <v>0.4651</v>
      </c>
      <c r="N73">
        <v>0.3971</v>
      </c>
      <c r="O73">
        <v>0.5331</v>
      </c>
      <c r="P73">
        <v>1.5921492628</v>
      </c>
      <c r="Q73">
        <v>1.4874773974</v>
      </c>
      <c r="R73">
        <v>1.7041867523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56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2.313062E-33</v>
      </c>
      <c r="K74" t="s">
        <v>15</v>
      </c>
      <c r="L74" t="s">
        <v>15</v>
      </c>
      <c r="M74">
        <v>0.4133</v>
      </c>
      <c r="N74">
        <v>0.346</v>
      </c>
      <c r="O74">
        <v>0.4806</v>
      </c>
      <c r="P74">
        <v>1.5118267372</v>
      </c>
      <c r="Q74">
        <v>1.4134169879</v>
      </c>
      <c r="R74">
        <v>1.6170883064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57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1.215444E-26</v>
      </c>
      <c r="K75" t="s">
        <v>15</v>
      </c>
      <c r="L75" t="s">
        <v>15</v>
      </c>
      <c r="M75">
        <v>0.3611</v>
      </c>
      <c r="N75">
        <v>0.2949</v>
      </c>
      <c r="O75">
        <v>0.4274</v>
      </c>
      <c r="P75">
        <v>1.4349562336</v>
      </c>
      <c r="Q75">
        <v>1.3429678051</v>
      </c>
      <c r="R75">
        <v>1.5332455362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72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 s="1">
        <v>8.422041E-27</v>
      </c>
      <c r="K76" t="s">
        <v>15</v>
      </c>
      <c r="L76" t="s">
        <v>15</v>
      </c>
      <c r="M76">
        <v>0.3605</v>
      </c>
      <c r="N76">
        <v>0.2945</v>
      </c>
      <c r="O76">
        <v>0.4264</v>
      </c>
      <c r="P76">
        <v>1.4339754971</v>
      </c>
      <c r="Q76">
        <v>1.3424998027</v>
      </c>
      <c r="R76">
        <v>1.5316841925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58</v>
      </c>
      <c r="B77" t="s">
        <v>15</v>
      </c>
      <c r="C77" t="s">
        <v>46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6.9217476121</v>
      </c>
      <c r="T77">
        <v>6.6147554925</v>
      </c>
      <c r="U77">
        <v>7.2287397317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58</v>
      </c>
      <c r="B78" t="s">
        <v>15</v>
      </c>
      <c r="C78" t="s">
        <v>47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8.4055712889</v>
      </c>
      <c r="T78">
        <v>8.0951840488</v>
      </c>
      <c r="U78">
        <v>8.715958529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58</v>
      </c>
      <c r="B79" t="s">
        <v>15</v>
      </c>
      <c r="C79" t="s">
        <v>48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8.2260695615</v>
      </c>
      <c r="T79">
        <v>7.9034547985</v>
      </c>
      <c r="U79">
        <v>8.5486843245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58</v>
      </c>
      <c r="B80" t="s">
        <v>15</v>
      </c>
      <c r="C80" t="s">
        <v>49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8.8950785727</v>
      </c>
      <c r="T80">
        <v>8.5521138055</v>
      </c>
      <c r="U80">
        <v>9.2380433399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58</v>
      </c>
      <c r="B81" t="s">
        <v>15</v>
      </c>
      <c r="C81" t="s">
        <v>68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8.815041978</v>
      </c>
      <c r="T81">
        <v>8.4791085411</v>
      </c>
      <c r="U81">
        <v>9.1509754148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59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1.2735283735</v>
      </c>
      <c r="W82">
        <v>8.1543425299</v>
      </c>
      <c r="X82" s="1">
        <v>4.440892E-16</v>
      </c>
      <c r="Y82" t="s">
        <v>78</v>
      </c>
      <c r="Z82" t="s">
        <v>15</v>
      </c>
    </row>
    <row r="83" spans="1:26" ht="15">
      <c r="A83" t="s">
        <v>60</v>
      </c>
      <c r="B83" t="s">
        <v>15</v>
      </c>
      <c r="C83" t="s">
        <v>46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-0.213827408</v>
      </c>
      <c r="T83">
        <v>-0.561214965</v>
      </c>
      <c r="U83">
        <v>0.1335601499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60</v>
      </c>
      <c r="B84" t="s">
        <v>15</v>
      </c>
      <c r="C84" t="s">
        <v>47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0.6788513229</v>
      </c>
      <c r="T84">
        <v>0.3081039747</v>
      </c>
      <c r="U84">
        <v>1.049598671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60</v>
      </c>
      <c r="B85" t="s">
        <v>15</v>
      </c>
      <c r="C85" t="s">
        <v>48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-0.098615373</v>
      </c>
      <c r="T85">
        <v>-0.469713862</v>
      </c>
      <c r="U85">
        <v>0.2724831151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60</v>
      </c>
      <c r="B86" t="s">
        <v>15</v>
      </c>
      <c r="C86" t="s">
        <v>49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0.5300407756</v>
      </c>
      <c r="T86">
        <v>0.1366457091</v>
      </c>
      <c r="U86">
        <v>0.9234358421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60</v>
      </c>
      <c r="B87" t="s">
        <v>15</v>
      </c>
      <c r="C87" t="s">
        <v>68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1.833349069</v>
      </c>
      <c r="T87">
        <v>1.4411710731</v>
      </c>
      <c r="U87">
        <v>2.2255270649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61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-8.573966687</v>
      </c>
      <c r="W88">
        <v>7.6586929808</v>
      </c>
      <c r="X88" s="1">
        <v>1.865175E-14</v>
      </c>
      <c r="Y88" t="s">
        <v>78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Jack Rach</cp:lastModifiedBy>
  <cp:lastPrinted>2010-03-22T17:42:20Z</cp:lastPrinted>
  <dcterms:created xsi:type="dcterms:W3CDTF">2009-11-26T17:16:58Z</dcterms:created>
  <dcterms:modified xsi:type="dcterms:W3CDTF">2010-11-08T19:53:40Z</dcterms:modified>
  <cp:category/>
  <cp:version/>
  <cp:contentType/>
  <cp:contentStatus/>
</cp:coreProperties>
</file>