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12360" activeTab="0"/>
  </bookViews>
  <sheets>
    <sheet name="Dementia_DRR" sheetId="1" r:id="rId1"/>
    <sheet name="Dementia_DRD" sheetId="2" r:id="rId2"/>
    <sheet name="rural_data (2)" sheetId="3" r:id="rId3"/>
    <sheet name="urban_data(2)" sheetId="4" r:id="rId4"/>
    <sheet name="orig_data" sheetId="5" r:id="rId5"/>
  </sheets>
  <definedNames/>
  <calcPr fullCalcOnLoad="1"/>
</workbook>
</file>

<file path=xl/sharedStrings.xml><?xml version="1.0" encoding="utf-8"?>
<sst xmlns="http://schemas.openxmlformats.org/spreadsheetml/2006/main" count="1328" uniqueCount="85">
  <si>
    <t>Label</t>
  </si>
  <si>
    <t>chquint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</si>
  <si>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</si>
  <si>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</si>
  <si>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</si>
  <si>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</si>
  <si>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</si>
  <si>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</si>
  <si>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</si>
  <si>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</si>
  <si>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</si>
  <si>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</si>
  <si>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</si>
  <si>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</si>
  <si>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</si>
  <si>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 xml:space="preserve"> 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</si>
  <si>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</si>
  <si>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</si>
  <si>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</si>
  <si>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</si>
  <si>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</si>
  <si>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</si>
  <si>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</si>
  <si>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</si>
  <si>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</si>
  <si>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</si>
  <si>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</si>
  <si>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Z</t>
  </si>
  <si>
    <t>NF (Not displayed)</t>
  </si>
  <si>
    <t>description</t>
  </si>
  <si>
    <t>Disparity Rate Ratios</t>
  </si>
  <si>
    <t>Time Comparison of Disparity Rate Ratios</t>
  </si>
  <si>
    <t>Disparity Rate Ratios at time t</t>
  </si>
  <si>
    <t>ComparingDisparity Rate Ratios</t>
  </si>
  <si>
    <t>Disparity Rate Difference</t>
  </si>
  <si>
    <t>comparing Disparity Rate Ratios</t>
  </si>
  <si>
    <t>R1 (lowest income)</t>
  </si>
  <si>
    <t>R5 (highest income)</t>
  </si>
  <si>
    <t>U1 (lowest income)</t>
  </si>
  <si>
    <t>U5 (highest income)</t>
  </si>
  <si>
    <t>DRD</t>
  </si>
  <si>
    <t>DRD_lcl</t>
  </si>
  <si>
    <t>DRD_ucl</t>
  </si>
  <si>
    <t>DRDR</t>
  </si>
  <si>
    <t>sig</t>
  </si>
  <si>
    <t>suppress</t>
  </si>
  <si>
    <t>Disparity Rate Difference for Urban</t>
  </si>
  <si>
    <t>Disparity Rate Difference Ratio for Urban</t>
  </si>
  <si>
    <t>Disparity Rate Difference for Rural</t>
  </si>
  <si>
    <t>Disparity Rate Difference Ratio for Rural</t>
  </si>
  <si>
    <t>*</t>
  </si>
  <si>
    <t>Disparity Rate Difference Ratio</t>
  </si>
  <si>
    <t>fys</t>
  </si>
  <si>
    <t>Z_stat</t>
  </si>
  <si>
    <t>Prob_Z</t>
  </si>
  <si>
    <t>Teen Pregnancy - Urban</t>
  </si>
  <si>
    <t>Teen Pregnancy - Rural</t>
  </si>
  <si>
    <t>Postive error bar values</t>
  </si>
  <si>
    <t>Negative error bar values</t>
  </si>
  <si>
    <t>Program model_dementia_rate.sas</t>
  </si>
  <si>
    <t xml:space="preserve">date:     March 29, 2010 </t>
  </si>
  <si>
    <t>dementia</t>
  </si>
  <si>
    <t>01: 1984/85-1988/89</t>
  </si>
  <si>
    <t>02: 1989/90-1993/94</t>
  </si>
  <si>
    <t>03: 1994/95-1998/99</t>
  </si>
  <si>
    <t>04: 1999/00-2003/04</t>
  </si>
  <si>
    <t>05: 2004/05-2008/09</t>
  </si>
  <si>
    <t>(R1 and R5 @ 1984/85-1988/89 (ref)) vs (R1 and R5 @ 2004/05-2008/09)</t>
  </si>
  <si>
    <t>(U1 and U5 @ 1984/85-1988/89 (ref)) vs (U1 and U5 @ 2004/05-2008/09)</t>
  </si>
  <si>
    <t>R1 vs R5 @ 1984/85-1988/89</t>
  </si>
  <si>
    <t>R1 vs R5 @ 1989/90-1993/94</t>
  </si>
  <si>
    <t>R1 vs R5 @ 1994/95-1998/99</t>
  </si>
  <si>
    <t>R1 vs R5 @ 1999/00-2003/04</t>
  </si>
  <si>
    <t>R1 vs R5 @ 2004/05-2008/09</t>
  </si>
  <si>
    <t>U1 vs U5 @ 1984/85-1988/89</t>
  </si>
  <si>
    <t>U1 vs U5 @ 1989/90-1993/94</t>
  </si>
  <si>
    <t>U1 vs U5 @ 1994/95-1998/99</t>
  </si>
  <si>
    <t>U1 vs U5 @ 1999/00-2003/04</t>
  </si>
  <si>
    <t>U1 vs U5 @ 2004/05-2008/09</t>
  </si>
  <si>
    <t>T2: 1989/90-1993/94</t>
  </si>
  <si>
    <t>T3: 1994/95-1998/99</t>
  </si>
  <si>
    <t>T4: 1999/00-2003/04</t>
  </si>
  <si>
    <t>T1: 1984/85-1988/89</t>
  </si>
  <si>
    <t>T5: 2004/05-
2008/09</t>
  </si>
  <si>
    <t xml:space="preserve">Crude and Adjusted Prevalance for Dimentia, per Income Quintile for 5 time periods, per 100, ages &gt;= 55.  Adjusted by sex and age.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</si>
</sst>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&quot;%&quot;"/>
  </numFmts>
  <fonts count="40">
    <font>
      <sz val="11"/>
      <color theme="1"/>
      <name val="Univers 45 Light"/>
      <family val="2"/>
    </font>
    <font>
      <sz val="10"/>
      <color indexed="8"/>
      <name val="Univers 45 Light"/>
      <family val="2"/>
    </font>
    <font>
      <sz val="12"/>
      <color indexed="8"/>
      <name val="Univers 45 Light"/>
      <family val="0"/>
    </font>
    <font>
      <sz val="11"/>
      <color indexed="8"/>
      <name val="Univers 45 Light"/>
      <family val="2"/>
    </font>
    <font>
      <sz val="10"/>
      <color indexed="9"/>
      <name val="Univers 45 Light"/>
      <family val="2"/>
    </font>
    <font>
      <sz val="10"/>
      <color indexed="20"/>
      <name val="Univers 45 Light"/>
      <family val="2"/>
    </font>
    <font>
      <b/>
      <sz val="10"/>
      <color indexed="52"/>
      <name val="Univers 45 Light"/>
      <family val="2"/>
    </font>
    <font>
      <b/>
      <sz val="10"/>
      <color indexed="9"/>
      <name val="Univers 45 Light"/>
      <family val="2"/>
    </font>
    <font>
      <i/>
      <sz val="10"/>
      <color indexed="23"/>
      <name val="Univers 45 Light"/>
      <family val="2"/>
    </font>
    <font>
      <sz val="10"/>
      <color indexed="17"/>
      <name val="Univers 45 Light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0"/>
      <color indexed="62"/>
      <name val="Univers 45 Light"/>
      <family val="2"/>
    </font>
    <font>
      <sz val="10"/>
      <color indexed="52"/>
      <name val="Univers 45 Light"/>
      <family val="2"/>
    </font>
    <font>
      <sz val="10"/>
      <color indexed="60"/>
      <name val="Univers 45 Light"/>
      <family val="2"/>
    </font>
    <font>
      <b/>
      <sz val="10"/>
      <color indexed="63"/>
      <name val="Univers 45 Light"/>
      <family val="2"/>
    </font>
    <font>
      <b/>
      <sz val="18"/>
      <color indexed="56"/>
      <name val="Univers 45 Light"/>
      <family val="2"/>
    </font>
    <font>
      <b/>
      <sz val="10"/>
      <color indexed="8"/>
      <name val="Univers 45 Light"/>
      <family val="2"/>
    </font>
    <font>
      <sz val="10"/>
      <color indexed="10"/>
      <name val="Univers 45 Light"/>
      <family val="2"/>
    </font>
    <font>
      <b/>
      <sz val="12"/>
      <color indexed="8"/>
      <name val="Univers 45 Light"/>
      <family val="0"/>
    </font>
    <font>
      <sz val="8"/>
      <color indexed="8"/>
      <name val="Univers 45 Light"/>
      <family val="0"/>
    </font>
    <font>
      <b/>
      <sz val="13"/>
      <color indexed="8"/>
      <name val="Univers 45 Light"/>
      <family val="0"/>
    </font>
    <font>
      <sz val="10"/>
      <color theme="1"/>
      <name val="Univers 45 Light"/>
      <family val="2"/>
    </font>
    <font>
      <sz val="10"/>
      <color theme="0"/>
      <name val="Univers 45 Light"/>
      <family val="2"/>
    </font>
    <font>
      <sz val="10"/>
      <color rgb="FF9C0006"/>
      <name val="Univers 45 Light"/>
      <family val="2"/>
    </font>
    <font>
      <b/>
      <sz val="10"/>
      <color rgb="FFFA7D00"/>
      <name val="Univers 45 Light"/>
      <family val="2"/>
    </font>
    <font>
      <b/>
      <sz val="10"/>
      <color theme="0"/>
      <name val="Univers 45 Light"/>
      <family val="2"/>
    </font>
    <font>
      <i/>
      <sz val="10"/>
      <color rgb="FF7F7F7F"/>
      <name val="Univers 45 Light"/>
      <family val="2"/>
    </font>
    <font>
      <sz val="10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0"/>
      <color rgb="FF3F3F76"/>
      <name val="Univers 45 Light"/>
      <family val="2"/>
    </font>
    <font>
      <sz val="10"/>
      <color rgb="FFFA7D00"/>
      <name val="Univers 45 Light"/>
      <family val="2"/>
    </font>
    <font>
      <sz val="10"/>
      <color rgb="FF9C6500"/>
      <name val="Univers 45 Light"/>
      <family val="2"/>
    </font>
    <font>
      <b/>
      <sz val="10"/>
      <color rgb="FF3F3F3F"/>
      <name val="Univers 45 Light"/>
      <family val="2"/>
    </font>
    <font>
      <b/>
      <sz val="18"/>
      <color theme="3"/>
      <name val="Univers 45 Light"/>
      <family val="2"/>
    </font>
    <font>
      <b/>
      <sz val="10"/>
      <color theme="1"/>
      <name val="Univers 45 Light"/>
      <family val="2"/>
    </font>
    <font>
      <sz val="10"/>
      <color rgb="FFFF0000"/>
      <name val="Univers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Figure 7.15: Dementia Disparity Rate Ratios by Urban and Rural Income Quintile
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Adjusted by (2004/05-2008/09) age &amp; sex, percent of residents aged 55+
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in a five-year period</a:t>
            </a:r>
          </a:p>
        </c:rich>
      </c:tx>
      <c:layout>
        <c:manualLayout>
          <c:xMode val="factor"/>
          <c:yMode val="factor"/>
          <c:x val="0.1352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815"/>
          <c:w val="0.98775"/>
          <c:h val="0.79275"/>
        </c:manualLayout>
      </c:layout>
      <c:lineChart>
        <c:grouping val="standard"/>
        <c:varyColors val="0"/>
        <c:ser>
          <c:idx val="2"/>
          <c:order val="0"/>
          <c:tx>
            <c:v>Urban Disparity Rate Ratios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'urban_data(2)'!$P$14:$P$18</c:f>
                <c:numCache>
                  <c:ptCount val="5"/>
                  <c:pt idx="0">
                    <c:v>0.20397139209999993</c:v>
                  </c:pt>
                  <c:pt idx="1">
                    <c:v>0.20434441139999993</c:v>
                  </c:pt>
                  <c:pt idx="2">
                    <c:v>0.20994587399999998</c:v>
                  </c:pt>
                  <c:pt idx="3">
                    <c:v>0.1782187824000001</c:v>
                  </c:pt>
                  <c:pt idx="4">
                    <c:v>0.18654718399999992</c:v>
                  </c:pt>
                </c:numCache>
              </c:numRef>
            </c:plus>
            <c:minus>
              <c:numRef>
                <c:f>'urban_data(2)'!$O$14:$O$18</c:f>
                <c:numCache>
                  <c:ptCount val="5"/>
                  <c:pt idx="0">
                    <c:v>0.2436820166</c:v>
                  </c:pt>
                  <c:pt idx="1">
                    <c:v>0.2439396465000001</c:v>
                  </c:pt>
                  <c:pt idx="2">
                    <c:v>0.24837440889999995</c:v>
                  </c:pt>
                  <c:pt idx="3">
                    <c:v>0.20925435339999998</c:v>
                  </c:pt>
                  <c:pt idx="4">
                    <c:v>0.21827356069999992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'urban_data(2)'!$F$2:$J$2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
2008/09</c:v>
                </c:pt>
              </c:strCache>
            </c:strRef>
          </c:cat>
          <c:val>
            <c:numRef>
              <c:f>'urban_data(2)'!$F$11:$J$11</c:f>
              <c:numCache>
                <c:ptCount val="5"/>
                <c:pt idx="0">
                  <c:v>1.2516589903</c:v>
                </c:pt>
                <c:pt idx="1">
                  <c:v>1.2589318717</c:v>
                </c:pt>
                <c:pt idx="2">
                  <c:v>1.3569391214</c:v>
                </c:pt>
                <c:pt idx="3">
                  <c:v>1.2016230048</c:v>
                </c:pt>
                <c:pt idx="4">
                  <c:v>1.283421634</c:v>
                </c:pt>
              </c:numCache>
            </c:numRef>
          </c:val>
          <c:smooth val="0"/>
        </c:ser>
        <c:ser>
          <c:idx val="1"/>
          <c:order val="1"/>
          <c:tx>
            <c:v>Rural Disparity Rate Ratios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'rural_data (2)'!$O$14:$O$18</c:f>
                <c:numCache>
                  <c:ptCount val="5"/>
                  <c:pt idx="0">
                    <c:v>0.18808633819999998</c:v>
                  </c:pt>
                  <c:pt idx="1">
                    <c:v>0.19297678929999995</c:v>
                  </c:pt>
                  <c:pt idx="2">
                    <c:v>0.16838335770000012</c:v>
                  </c:pt>
                  <c:pt idx="3">
                    <c:v>0.17123877600000004</c:v>
                  </c:pt>
                  <c:pt idx="4">
                    <c:v>0.16191339329999987</c:v>
                  </c:pt>
                </c:numCache>
              </c:numRef>
            </c:plus>
            <c:minus>
              <c:numRef>
                <c:f>'rural_data (2)'!$N$14:$N$18</c:f>
                <c:numCache>
                  <c:ptCount val="5"/>
                  <c:pt idx="0">
                    <c:v>0.22787541030000003</c:v>
                  </c:pt>
                  <c:pt idx="1">
                    <c:v>0.23368080420000004</c:v>
                  </c:pt>
                  <c:pt idx="2">
                    <c:v>0.20134238419999995</c:v>
                  </c:pt>
                  <c:pt idx="3">
                    <c:v>0.20402528919999985</c:v>
                  </c:pt>
                  <c:pt idx="4">
                    <c:v>0.19224336050000002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'urban_data(2)'!$F$2:$J$2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
2008/09</c:v>
                </c:pt>
              </c:strCache>
            </c:strRef>
          </c:cat>
          <c:val>
            <c:numRef>
              <c:f>'rural_data (2)'!$F$11:$J$11</c:f>
              <c:numCache>
                <c:ptCount val="5"/>
                <c:pt idx="0">
                  <c:v>1.077186504</c:v>
                </c:pt>
                <c:pt idx="1">
                  <c:v>1.1078752659</c:v>
                </c:pt>
                <c:pt idx="2">
                  <c:v>1.0286319232</c:v>
                </c:pt>
                <c:pt idx="3">
                  <c:v>1.0655918389</c:v>
                </c:pt>
                <c:pt idx="4">
                  <c:v>1.0262713028</c:v>
                </c:pt>
              </c:numCache>
            </c:numRef>
          </c:val>
          <c:smooth val="0"/>
        </c:ser>
        <c:marker val="1"/>
        <c:axId val="27440404"/>
        <c:axId val="45637045"/>
      </c:lineChart>
      <c:catAx>
        <c:axId val="27440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(fiscal years)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37045"/>
        <c:crosses val="autoZero"/>
        <c:auto val="0"/>
        <c:lblOffset val="100"/>
        <c:tickLblSkip val="1"/>
        <c:noMultiLvlLbl val="0"/>
      </c:catAx>
      <c:valAx>
        <c:axId val="45637045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Disparity Rate Ratios</a:t>
                </a:r>
              </a:p>
            </c:rich>
          </c:tx>
          <c:layout>
            <c:manualLayout>
              <c:xMode val="factor"/>
              <c:yMode val="factor"/>
              <c:x val="0.054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40404"/>
        <c:crossesAt val="1"/>
        <c:crossBetween val="between"/>
        <c:dispUnits/>
        <c:majorUnit val="0.5"/>
      </c:valAx>
      <c:dTable>
        <c:showHorzBorder val="1"/>
        <c:showVertBorder val="0"/>
        <c:showOutline val="0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Figure 7.16: Dementia Disparity Rate Differences by Urban and Rural Income Quintile
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Adjusted by (2004/05-2008/09) age &amp; sex, percent of residents aged 55+
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in a five-year period </a:t>
            </a:r>
          </a:p>
        </c:rich>
      </c:tx>
      <c:layout>
        <c:manualLayout>
          <c:xMode val="factor"/>
          <c:yMode val="factor"/>
          <c:x val="0.114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86"/>
          <c:w val="0.9825"/>
          <c:h val="0.79425"/>
        </c:manualLayout>
      </c:layout>
      <c:lineChart>
        <c:grouping val="standard"/>
        <c:varyColors val="0"/>
        <c:ser>
          <c:idx val="2"/>
          <c:order val="0"/>
          <c:tx>
            <c:v>Urban Disparity Rate Differences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'urban_data(2)'!$P$20:$P$24</c:f>
                <c:numCache>
                  <c:ptCount val="5"/>
                  <c:pt idx="0">
                    <c:v>0.4052187345000001</c:v>
                  </c:pt>
                  <c:pt idx="1">
                    <c:v>0.3894375146000001</c:v>
                  </c:pt>
                  <c:pt idx="2">
                    <c:v>0.45237092980000027</c:v>
                  </c:pt>
                  <c:pt idx="3">
                    <c:v>0.48456827440000017</c:v>
                  </c:pt>
                  <c:pt idx="4">
                    <c:v>0.46592490389999996</c:v>
                  </c:pt>
                </c:numCache>
              </c:numRef>
            </c:plus>
            <c:minus>
              <c:numRef>
                <c:f>'urban_data(2)'!$O$20:$O$24</c:f>
                <c:numCache>
                  <c:ptCount val="5"/>
                  <c:pt idx="0">
                    <c:v>0.4052187344</c:v>
                  </c:pt>
                  <c:pt idx="1">
                    <c:v>0.3894375146</c:v>
                  </c:pt>
                  <c:pt idx="2">
                    <c:v>0.45237092989999983</c:v>
                  </c:pt>
                  <c:pt idx="3">
                    <c:v>0.48456827449999995</c:v>
                  </c:pt>
                  <c:pt idx="4">
                    <c:v>0.465924904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'rural_data 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
2008/09</c:v>
                </c:pt>
              </c:strCache>
            </c:strRef>
          </c:cat>
          <c:val>
            <c:numRef>
              <c:f>'urban_data(2)'!$F$9:$J$9</c:f>
              <c:numCache>
                <c:ptCount val="5"/>
                <c:pt idx="0">
                  <c:v>1.3942112576</c:v>
                </c:pt>
                <c:pt idx="1">
                  <c:v>1.3620116788</c:v>
                </c:pt>
                <c:pt idx="2">
                  <c:v>2.4685020134</c:v>
                </c:pt>
                <c:pt idx="3">
                  <c:v>1.9272791353</c:v>
                </c:pt>
                <c:pt idx="4">
                  <c:v>2.730591324</c:v>
                </c:pt>
              </c:numCache>
            </c:numRef>
          </c:val>
          <c:smooth val="0"/>
        </c:ser>
        <c:ser>
          <c:idx val="1"/>
          <c:order val="1"/>
          <c:tx>
            <c:v>Rural Disparity Rate Differences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'rural_data (2)'!$O$20:$O$24</c:f>
                <c:numCache>
                  <c:ptCount val="5"/>
                  <c:pt idx="0">
                    <c:v>0.5565166079</c:v>
                  </c:pt>
                  <c:pt idx="1">
                    <c:v>0.5478906939999999</c:v>
                  </c:pt>
                  <c:pt idx="2">
                    <c:v>0.5634311697000001</c:v>
                  </c:pt>
                  <c:pt idx="3">
                    <c:v>0.552794809</c:v>
                  </c:pt>
                  <c:pt idx="4">
                    <c:v>0.5707196964</c:v>
                  </c:pt>
                </c:numCache>
              </c:numRef>
            </c:plus>
            <c:minus>
              <c:numRef>
                <c:f>'rural_data (2)'!$N$20:$N$24</c:f>
                <c:numCache>
                  <c:ptCount val="5"/>
                  <c:pt idx="0">
                    <c:v>0.5565166073999999</c:v>
                  </c:pt>
                  <c:pt idx="1">
                    <c:v>0.5478906940000001</c:v>
                  </c:pt>
                  <c:pt idx="2">
                    <c:v>0.5634311696000001</c:v>
                  </c:pt>
                  <c:pt idx="3">
                    <c:v>0.5527948091</c:v>
                  </c:pt>
                  <c:pt idx="4">
                    <c:v>0.570719696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'rural_data 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
2008/09</c:v>
                </c:pt>
              </c:strCache>
            </c:strRef>
          </c:cat>
          <c:val>
            <c:numRef>
              <c:f>'rural_data (2)'!$F$9:$J$9</c:f>
              <c:numCache>
                <c:ptCount val="5"/>
                <c:pt idx="0">
                  <c:v>0.4750458899</c:v>
                </c:pt>
                <c:pt idx="1">
                  <c:v>0.6180880373</c:v>
                </c:pt>
                <c:pt idx="2">
                  <c:v>0.2118007537</c:v>
                </c:pt>
                <c:pt idx="3">
                  <c:v>0.497673594</c:v>
                </c:pt>
                <c:pt idx="4">
                  <c:v>0.2293299214</c:v>
                </c:pt>
              </c:numCache>
            </c:numRef>
          </c:val>
          <c:smooth val="0"/>
        </c:ser>
        <c:marker val="1"/>
        <c:axId val="8080222"/>
        <c:axId val="5613135"/>
      </c:lineChart>
      <c:catAx>
        <c:axId val="8080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(fiscal years)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3135"/>
        <c:crosses val="autoZero"/>
        <c:auto val="0"/>
        <c:lblOffset val="100"/>
        <c:tickLblSkip val="1"/>
        <c:noMultiLvlLbl val="0"/>
      </c:catAx>
      <c:valAx>
        <c:axId val="5613135"/>
        <c:scaling>
          <c:orientation val="minMax"/>
          <c:max val="4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Disparity Rate Differences </a:t>
                </a:r>
              </a:p>
            </c:rich>
          </c:tx>
          <c:layout>
            <c:manualLayout>
              <c:xMode val="factor"/>
              <c:yMode val="factor"/>
              <c:x val="0.068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80222"/>
        <c:crossesAt val="1"/>
        <c:crossBetween val="between"/>
        <c:dispUnits/>
        <c:majorUnit val="1"/>
      </c:valAx>
      <c:dTable>
        <c:showHorzBorder val="1"/>
        <c:showVertBorder val="0"/>
        <c:showOutline val="0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tabSelected="1" workbookViewId="0" zoomScale="11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1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0.71725</cdr:x>
      <cdr:y>0.96225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276975" y="6124575"/>
          <a:ext cx="24765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0.95125</cdr:y>
    </cdr:from>
    <cdr:to>
      <cdr:x>0.565</cdr:x>
      <cdr:y>0.9875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6057900"/>
          <a:ext cx="49434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Rural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T5 to T1: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0.95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(95% CI 0.74, 1.23 )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NS</a:t>
          </a:r>
        </a:p>
      </cdr:txBody>
    </cdr:sp>
  </cdr:relSizeAnchor>
  <cdr:relSizeAnchor xmlns:cdr="http://schemas.openxmlformats.org/drawingml/2006/chartDrawing">
    <cdr:from>
      <cdr:x>0</cdr:x>
      <cdr:y>0.9155</cdr:y>
    </cdr:from>
    <cdr:to>
      <cdr:x>0.588</cdr:x>
      <cdr:y>0.9515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5829300"/>
          <a:ext cx="5143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 Disparity Rate Ratios T5 to T1: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1.03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(95% CI 0.81, 1.30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0.71775</cdr:x>
      <cdr:y>0.962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276975" y="6124575"/>
          <a:ext cx="2466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0.9555</cdr:y>
    </cdr:from>
    <cdr:to>
      <cdr:x>0.4195</cdr:x>
      <cdr:y>0.99175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6086475"/>
          <a:ext cx="3676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Rate Differences T5 to T1: 0.48,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NS</a:t>
          </a:r>
        </a:p>
      </cdr:txBody>
    </cdr:sp>
  </cdr:relSizeAnchor>
  <cdr:relSizeAnchor xmlns:cdr="http://schemas.openxmlformats.org/drawingml/2006/chartDrawing">
    <cdr:from>
      <cdr:x>0</cdr:x>
      <cdr:y>0.91975</cdr:y>
    </cdr:from>
    <cdr:to>
      <cdr:x>0.4715</cdr:x>
      <cdr:y>0.95575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5857875"/>
          <a:ext cx="41243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T5 to T1:  1.96, p&lt; .001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2" sqref="J2"/>
    </sheetView>
  </sheetViews>
  <sheetFormatPr defaultColWidth="8.796875" defaultRowHeight="14.25"/>
  <cols>
    <col min="1" max="1" width="47.09765625" style="0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customWidth="1"/>
    <col min="6" max="8" width="17.59765625" style="0" bestFit="1" customWidth="1"/>
    <col min="9" max="10" width="10.3984375" style="0" bestFit="1" customWidth="1"/>
  </cols>
  <sheetData>
    <row r="1" ht="15">
      <c r="A1" t="s">
        <v>56</v>
      </c>
    </row>
    <row r="2" spans="2:15" ht="15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s="4" t="str">
        <f>orig_data!C5</f>
        <v>T1: 1984/85-1988/89</v>
      </c>
      <c r="G2" s="3" t="str">
        <f>orig_data!C17</f>
        <v>T2: 1989/90-1993/94</v>
      </c>
      <c r="H2" s="3" t="str">
        <f>orig_data!C29</f>
        <v>T3: 1994/95-1998/99</v>
      </c>
      <c r="I2" s="3" t="str">
        <f>orig_data!C41</f>
        <v>T4: 1999/00-2003/04</v>
      </c>
      <c r="J2" s="3" t="str">
        <f>orig_data!C53</f>
        <v>T5: 2004/05-
2008/09</v>
      </c>
      <c r="K2" t="str">
        <f>orig_data!S4</f>
        <v>DRD</v>
      </c>
      <c r="L2" t="str">
        <f>orig_data!T4</f>
        <v>DRD_lcl</v>
      </c>
      <c r="M2" t="str">
        <f>orig_data!U4</f>
        <v>DRD_ucl</v>
      </c>
      <c r="N2" t="s">
        <v>57</v>
      </c>
      <c r="O2" t="s">
        <v>58</v>
      </c>
    </row>
    <row r="3" spans="1:26" ht="15">
      <c r="A3" t="s">
        <v>28</v>
      </c>
      <c r="F3" s="2">
        <f>orig_data!G5</f>
        <v>33.344195711</v>
      </c>
      <c r="G3" s="2">
        <f>orig_data!G17</f>
        <v>41.435725844</v>
      </c>
      <c r="H3" s="2">
        <f>orig_data!G29</f>
        <v>51.347858398</v>
      </c>
      <c r="I3" s="2">
        <f>orig_data!G41</f>
        <v>63.167206012</v>
      </c>
      <c r="J3" s="2">
        <f>orig_data!G53</f>
        <v>68.244623204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>
      <c r="A4" t="s">
        <v>36</v>
      </c>
      <c r="F4" s="2">
        <f>orig_data!G6</f>
        <v>6.629565987</v>
      </c>
      <c r="G4" s="2">
        <f>orig_data!G18</f>
        <v>6.3477428579</v>
      </c>
      <c r="H4" s="2">
        <f>orig_data!G30</f>
        <v>7.6091645949</v>
      </c>
      <c r="I4" s="2">
        <f>orig_data!G42</f>
        <v>8.0851052316</v>
      </c>
      <c r="J4" s="2">
        <f>orig_data!G54</f>
        <v>8.9586237396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">
      <c r="A5" t="s">
        <v>18</v>
      </c>
      <c r="F5" s="2">
        <f>orig_data!G7</f>
        <v>6.5629546782</v>
      </c>
      <c r="G5" s="2">
        <f>orig_data!G19</f>
        <v>6.9354526391</v>
      </c>
      <c r="H5" s="2">
        <f>orig_data!G31</f>
        <v>8.9412687685</v>
      </c>
      <c r="I5" s="2">
        <f>orig_data!G43</f>
        <v>10.332529524</v>
      </c>
      <c r="J5" s="2">
        <f>orig_data!G55</f>
        <v>8.435740464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">
      <c r="A6" t="s">
        <v>19</v>
      </c>
      <c r="F6" s="2">
        <f>orig_data!G8</f>
        <v>6.8305672641</v>
      </c>
      <c r="G6" s="2">
        <f>orig_data!G20</f>
        <v>6.1209556577</v>
      </c>
      <c r="H6" s="2">
        <f>orig_data!G32</f>
        <v>7.5315159399</v>
      </c>
      <c r="I6" s="2">
        <f>orig_data!G44</f>
        <v>8.8689910429</v>
      </c>
      <c r="J6" s="2">
        <f>orig_data!G56</f>
        <v>9.299788901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">
      <c r="A7" t="s">
        <v>20</v>
      </c>
      <c r="F7" s="2">
        <f>orig_data!G9</f>
        <v>6.4017029434</v>
      </c>
      <c r="G7" s="2">
        <f>orig_data!G21</f>
        <v>6.2381098984</v>
      </c>
      <c r="H7" s="2">
        <f>orig_data!G33</f>
        <v>6.8351540179</v>
      </c>
      <c r="I7" s="2">
        <f>orig_data!G45</f>
        <v>8.640601409</v>
      </c>
      <c r="J7" s="2">
        <f>orig_data!G57</f>
        <v>9.035272472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">
      <c r="A8" t="s">
        <v>37</v>
      </c>
      <c r="F8" s="2">
        <f>orig_data!G10</f>
        <v>6.1545200971</v>
      </c>
      <c r="G8" s="2">
        <f>orig_data!G22</f>
        <v>5.7296548206</v>
      </c>
      <c r="H8" s="2">
        <f>orig_data!G34</f>
        <v>7.3973638412</v>
      </c>
      <c r="I8" s="2">
        <f>orig_data!G46</f>
        <v>7.5874316376</v>
      </c>
      <c r="J8" s="2">
        <f>orig_data!G58</f>
        <v>8.7292938182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">
      <c r="A9" t="s">
        <v>34</v>
      </c>
      <c r="F9" s="2">
        <f>orig_data!S83</f>
        <v>0.4750458899</v>
      </c>
      <c r="G9" s="2">
        <f>orig_data!S84</f>
        <v>0.6180880373</v>
      </c>
      <c r="H9" s="2">
        <f>orig_data!S85</f>
        <v>0.2118007537</v>
      </c>
      <c r="I9" s="2">
        <f>orig_data!S86</f>
        <v>0.497673594</v>
      </c>
      <c r="J9" s="2">
        <f>orig_data!S87</f>
        <v>0.2293299214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">
      <c r="A10" t="s">
        <v>51</v>
      </c>
      <c r="C10" s="6">
        <f>orig_data!V88</f>
        <v>0.4827531956</v>
      </c>
      <c r="F10" s="2"/>
      <c r="G10" s="2"/>
      <c r="H10" s="2"/>
      <c r="I10" s="2"/>
      <c r="J10" s="2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10" ht="15">
      <c r="A11" t="s">
        <v>30</v>
      </c>
      <c r="F11" s="2">
        <f>orig_data!P67</f>
        <v>1.077186504</v>
      </c>
      <c r="G11" s="2">
        <f>orig_data!P68</f>
        <v>1.1078752659</v>
      </c>
      <c r="H11" s="2">
        <f>orig_data!P69</f>
        <v>1.0286319232</v>
      </c>
      <c r="I11" s="2">
        <f>orig_data!P70</f>
        <v>1.0655918389</v>
      </c>
      <c r="J11" s="2">
        <f>orig_data!P71</f>
        <v>1.0262713028</v>
      </c>
    </row>
    <row r="12" spans="1:5" ht="15">
      <c r="A12" t="s">
        <v>35</v>
      </c>
      <c r="B12" s="2">
        <f>orig_data!P65</f>
        <v>0.9527331609</v>
      </c>
      <c r="C12" s="2"/>
      <c r="D12" s="2">
        <f>orig_data!Q65</f>
        <v>0.7364499452</v>
      </c>
      <c r="E12" s="2">
        <f>orig_data!R65</f>
        <v>1.2325351938</v>
      </c>
    </row>
    <row r="13" spans="7:9" ht="15">
      <c r="G13" s="2"/>
      <c r="H13" s="2"/>
      <c r="I13" s="2"/>
    </row>
    <row r="14" spans="1:17" ht="15">
      <c r="A14" t="str">
        <f>CONCATENATE((orig_data!A67),(orig_data!B67))</f>
        <v>Disparity Rate RatiosR1 vs R5 @ 1984/85-1988/89</v>
      </c>
      <c r="B14" s="2">
        <f>orig_data!P67</f>
        <v>1.077186504</v>
      </c>
      <c r="C14" s="2"/>
      <c r="D14" s="2">
        <f>orig_data!Q67</f>
        <v>0.8891001658</v>
      </c>
      <c r="E14" s="2">
        <f>orig_data!R67</f>
        <v>1.3050619143</v>
      </c>
      <c r="G14" s="2"/>
      <c r="K14" s="2"/>
      <c r="M14" s="2"/>
      <c r="N14" s="2">
        <f>E14-B14</f>
        <v>0.22787541030000003</v>
      </c>
      <c r="O14" s="2">
        <f>B14-D14</f>
        <v>0.18808633819999998</v>
      </c>
      <c r="Q14" s="2"/>
    </row>
    <row r="15" spans="1:17" ht="15">
      <c r="A15" t="str">
        <f>CONCATENATE((orig_data!A68),(orig_data!B68))</f>
        <v>Disparity Rate RatiosR1 vs R5 @ 1989/90-1993/94</v>
      </c>
      <c r="B15" s="2">
        <f>orig_data!P68</f>
        <v>1.1078752659</v>
      </c>
      <c r="C15" s="2"/>
      <c r="D15" s="2">
        <f>orig_data!Q68</f>
        <v>0.9148984766</v>
      </c>
      <c r="E15" s="2">
        <f>orig_data!R68</f>
        <v>1.3415560701</v>
      </c>
      <c r="G15" s="2"/>
      <c r="K15" s="2"/>
      <c r="M15" s="2"/>
      <c r="N15" s="2">
        <f>E15-B15</f>
        <v>0.23368080420000004</v>
      </c>
      <c r="O15" s="2">
        <f>B15-D15</f>
        <v>0.19297678929999995</v>
      </c>
      <c r="Q15" s="2"/>
    </row>
    <row r="16" spans="1:17" ht="15">
      <c r="A16" t="str">
        <f>CONCATENATE((orig_data!A69),(orig_data!B69))</f>
        <v>Disparity Rate RatiosR1 vs R5 @ 1994/95-1998/99</v>
      </c>
      <c r="B16" s="2">
        <f>orig_data!P69</f>
        <v>1.0286319232</v>
      </c>
      <c r="C16" s="2"/>
      <c r="D16" s="2">
        <f>orig_data!Q69</f>
        <v>0.8602485655</v>
      </c>
      <c r="E16" s="2">
        <f>orig_data!R69</f>
        <v>1.2299743074</v>
      </c>
      <c r="G16" s="2"/>
      <c r="K16" s="2"/>
      <c r="M16" s="2"/>
      <c r="N16" s="2">
        <f>E16-B16</f>
        <v>0.20134238419999995</v>
      </c>
      <c r="O16" s="2">
        <f>B16-D16</f>
        <v>0.16838335770000012</v>
      </c>
      <c r="Q16" s="2"/>
    </row>
    <row r="17" spans="1:17" ht="15">
      <c r="A17" t="str">
        <f>CONCATENATE((orig_data!A70),(orig_data!B70))</f>
        <v>Disparity Rate RatiosR1 vs R5 @ 1999/00-2003/04</v>
      </c>
      <c r="B17" s="2">
        <f>orig_data!P70</f>
        <v>1.0655918389</v>
      </c>
      <c r="C17" s="2"/>
      <c r="D17" s="2">
        <f>orig_data!Q70</f>
        <v>0.8943530629</v>
      </c>
      <c r="E17" s="2">
        <f>orig_data!R70</f>
        <v>1.2696171281</v>
      </c>
      <c r="G17" s="2"/>
      <c r="K17" s="2"/>
      <c r="M17" s="2"/>
      <c r="N17" s="2">
        <f>E17-B17</f>
        <v>0.20402528919999985</v>
      </c>
      <c r="O17" s="2">
        <f>B17-D17</f>
        <v>0.17123877600000004</v>
      </c>
      <c r="Q17" s="2"/>
    </row>
    <row r="18" spans="1:17" ht="15">
      <c r="A18" t="str">
        <f>CONCATENATE((orig_data!A71),(orig_data!B71))</f>
        <v>Disparity Rate RatiosR1 vs R5 @ 2004/05-2008/09</v>
      </c>
      <c r="B18" s="2">
        <f>orig_data!P71</f>
        <v>1.0262713028</v>
      </c>
      <c r="C18" s="2"/>
      <c r="D18" s="2">
        <f>orig_data!Q71</f>
        <v>0.8643579095</v>
      </c>
      <c r="E18" s="2">
        <f>orig_data!R71</f>
        <v>1.2185146633</v>
      </c>
      <c r="G18" s="2"/>
      <c r="K18" s="2"/>
      <c r="M18" s="2"/>
      <c r="N18" s="2">
        <f>E18-B18</f>
        <v>0.19224336050000002</v>
      </c>
      <c r="O18" s="2">
        <f>B18-D18</f>
        <v>0.16191339329999987</v>
      </c>
      <c r="Q18" s="2"/>
    </row>
    <row r="19" spans="7:17" ht="15">
      <c r="G19" s="2"/>
      <c r="K19" s="2"/>
      <c r="M19" s="2"/>
      <c r="N19" s="2"/>
      <c r="O19" s="2"/>
      <c r="Q19" s="2"/>
    </row>
    <row r="20" spans="1:17" ht="15">
      <c r="A20" t="str">
        <f>CONCATENATE((orig_data!A83),(orig_data!C83))</f>
        <v>Disparity Rate Difference for Rural01: 1984/85-1988/89</v>
      </c>
      <c r="K20" s="2">
        <f>orig_data!S83</f>
        <v>0.4750458899</v>
      </c>
      <c r="L20" s="2">
        <f>orig_data!T83</f>
        <v>-0.081470718</v>
      </c>
      <c r="M20" s="2">
        <f>orig_data!U83</f>
        <v>1.0315624973</v>
      </c>
      <c r="N20" s="2">
        <f>M20-K20</f>
        <v>0.5565166073999999</v>
      </c>
      <c r="O20" s="2">
        <f>K20-L20</f>
        <v>0.5565166079</v>
      </c>
      <c r="Q20" s="2"/>
    </row>
    <row r="21" spans="1:17" ht="15">
      <c r="A21" t="str">
        <f>CONCATENATE((orig_data!A84),(orig_data!C84))</f>
        <v>Disparity Rate Difference for Rural02: 1989/90-1993/94</v>
      </c>
      <c r="K21" s="2">
        <f>orig_data!S84</f>
        <v>0.6180880373</v>
      </c>
      <c r="L21" s="2">
        <f>orig_data!T84</f>
        <v>0.0701973433</v>
      </c>
      <c r="M21" s="2">
        <f>orig_data!U84</f>
        <v>1.1659787313</v>
      </c>
      <c r="N21" s="2">
        <f>M21-K21</f>
        <v>0.5478906940000001</v>
      </c>
      <c r="O21" s="2">
        <f>K21-L21</f>
        <v>0.5478906939999999</v>
      </c>
      <c r="Q21" s="2"/>
    </row>
    <row r="22" spans="1:15" ht="15">
      <c r="A22" t="str">
        <f>CONCATENATE((orig_data!A85),(orig_data!C85))</f>
        <v>Disparity Rate Difference for Rural03: 1994/95-1998/99</v>
      </c>
      <c r="K22" s="2">
        <f>orig_data!S85</f>
        <v>0.2118007537</v>
      </c>
      <c r="L22" s="2">
        <f>orig_data!T85</f>
        <v>-0.351630416</v>
      </c>
      <c r="M22" s="2">
        <f>orig_data!U85</f>
        <v>0.7752319233</v>
      </c>
      <c r="N22" s="2">
        <f>M22-K22</f>
        <v>0.5634311696000001</v>
      </c>
      <c r="O22" s="2">
        <f>K22-L22</f>
        <v>0.5634311697000001</v>
      </c>
    </row>
    <row r="23" spans="1:17" ht="15">
      <c r="A23" t="str">
        <f>CONCATENATE((orig_data!A86),(orig_data!C86))</f>
        <v>Disparity Rate Difference for Rural04: 1999/00-2003/04</v>
      </c>
      <c r="K23" s="2">
        <f>orig_data!S86</f>
        <v>0.497673594</v>
      </c>
      <c r="L23" s="2">
        <f>orig_data!T86</f>
        <v>-0.055121215</v>
      </c>
      <c r="M23" s="2">
        <f>orig_data!U86</f>
        <v>1.0504684031</v>
      </c>
      <c r="N23" s="2">
        <f>M23-K23</f>
        <v>0.5527948091</v>
      </c>
      <c r="O23" s="2">
        <f>K23-L23</f>
        <v>0.552794809</v>
      </c>
      <c r="Q23" s="2"/>
    </row>
    <row r="24" spans="1:17" ht="15">
      <c r="A24" t="str">
        <f>CONCATENATE((orig_data!A87),(orig_data!C87))</f>
        <v>Disparity Rate Difference for Rural05: 2004/05-2008/09</v>
      </c>
      <c r="K24" s="2">
        <f>orig_data!S87</f>
        <v>0.2293299214</v>
      </c>
      <c r="L24" s="2">
        <f>orig_data!T87</f>
        <v>-0.341389775</v>
      </c>
      <c r="M24" s="2">
        <f>orig_data!U87</f>
        <v>0.8000496174</v>
      </c>
      <c r="N24" s="2">
        <f>M24-K24</f>
        <v>0.570719696</v>
      </c>
      <c r="O24" s="2">
        <f>K24-L24</f>
        <v>0.5707196964</v>
      </c>
      <c r="Q24" s="2"/>
    </row>
    <row r="25" spans="1:15" ht="15">
      <c r="A25">
        <f>CONCATENATE((orig_data!A130),(orig_data!C130))</f>
      </c>
      <c r="K25" s="2"/>
      <c r="L25" s="2"/>
      <c r="M25" s="2"/>
      <c r="N25" s="2"/>
      <c r="O25" s="2"/>
    </row>
    <row r="26" spans="1:15" ht="15">
      <c r="A26">
        <f>CONCATENATE((orig_data!A131),(orig_data!C131))</f>
      </c>
      <c r="K26" s="2"/>
      <c r="L26" s="2"/>
      <c r="M26" s="2"/>
      <c r="N26" s="2"/>
      <c r="O26" s="2"/>
    </row>
    <row r="27" spans="1:15" ht="15">
      <c r="A27">
        <f>CONCATENATE((orig_data!A132),(orig_data!C132))</f>
      </c>
      <c r="K27" s="2"/>
      <c r="L27" s="2"/>
      <c r="M27" s="2"/>
      <c r="N27" s="2"/>
      <c r="O27" s="2"/>
    </row>
    <row r="28" spans="1:15" ht="15">
      <c r="A28">
        <f>CONCATENATE((orig_data!A133),(orig_data!C133))</f>
      </c>
      <c r="K28" s="2"/>
      <c r="L28" s="2"/>
      <c r="M28" s="2"/>
      <c r="N28" s="2"/>
      <c r="O28" s="2"/>
    </row>
    <row r="29" spans="1:15" ht="15">
      <c r="A29">
        <f>CONCATENATE((orig_data!A134),(orig_data!C134))</f>
      </c>
      <c r="K29" s="2"/>
      <c r="L29" s="2"/>
      <c r="M29" s="2"/>
      <c r="N29" s="2"/>
      <c r="O29" s="2"/>
    </row>
    <row r="30" spans="1:15" ht="15">
      <c r="A30">
        <f>CONCATENATE((orig_data!A135),(orig_data!C135))</f>
      </c>
      <c r="K30" s="2"/>
      <c r="L30" s="2"/>
      <c r="M30" s="2"/>
      <c r="N30" s="2"/>
      <c r="O30" s="2"/>
    </row>
    <row r="31" spans="11:14" ht="15">
      <c r="K31" s="2"/>
      <c r="L31" s="2"/>
      <c r="M31" s="2"/>
      <c r="N31" s="2"/>
    </row>
    <row r="32" spans="11:14" ht="15">
      <c r="K32" s="2"/>
      <c r="L32" s="2"/>
      <c r="M32" s="2"/>
      <c r="N32" s="2"/>
    </row>
    <row r="33" spans="11:14" ht="15">
      <c r="K33" s="2"/>
      <c r="L33" s="2"/>
      <c r="M33" s="2"/>
      <c r="N33" s="2"/>
    </row>
    <row r="34" spans="11:14" ht="15">
      <c r="K34" s="2"/>
      <c r="L34" s="2"/>
      <c r="M34" s="2"/>
      <c r="N34" s="2"/>
    </row>
    <row r="35" spans="11:14" ht="15">
      <c r="K35" s="2"/>
      <c r="L35" s="2"/>
      <c r="M35" s="2"/>
      <c r="N35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2" sqref="I2"/>
    </sheetView>
  </sheetViews>
  <sheetFormatPr defaultColWidth="8.796875" defaultRowHeight="14.25"/>
  <cols>
    <col min="1" max="1" width="47" style="0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bestFit="1" customWidth="1"/>
    <col min="6" max="6" width="10.3984375" style="0" bestFit="1" customWidth="1"/>
  </cols>
  <sheetData>
    <row r="1" ht="15">
      <c r="A1" t="s">
        <v>55</v>
      </c>
    </row>
    <row r="2" spans="2:15" ht="15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t="str">
        <f>orig_data!C11</f>
        <v>T1: 1984/85-1988/89</v>
      </c>
      <c r="G2" t="str">
        <f>orig_data!C17</f>
        <v>T2: 1989/90-1993/94</v>
      </c>
      <c r="H2" t="str">
        <f>orig_data!C29</f>
        <v>T3: 1994/95-1998/99</v>
      </c>
      <c r="I2" t="str">
        <f>orig_data!C41</f>
        <v>T4: 1999/00-2003/04</v>
      </c>
      <c r="J2" t="str">
        <f>orig_data!C53</f>
        <v>T5: 2004/05-
2008/09</v>
      </c>
      <c r="K2" t="s">
        <v>40</v>
      </c>
      <c r="L2" t="s">
        <v>41</v>
      </c>
      <c r="M2" t="s">
        <v>42</v>
      </c>
      <c r="N2" t="s">
        <v>57</v>
      </c>
      <c r="O2" t="s">
        <v>58</v>
      </c>
    </row>
    <row r="3" spans="1:26" ht="15">
      <c r="A3" t="s">
        <v>28</v>
      </c>
      <c r="F3" s="2">
        <f>orig_data!G5</f>
        <v>33.344195711</v>
      </c>
      <c r="G3" s="2">
        <f>orig_data!G17</f>
        <v>41.435725844</v>
      </c>
      <c r="H3" s="2">
        <f>orig_data!G29</f>
        <v>51.347858398</v>
      </c>
      <c r="I3" s="2">
        <f>orig_data!G41</f>
        <v>63.167206012</v>
      </c>
      <c r="J3" s="2">
        <f>orig_data!G53</f>
        <v>68.244623204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>
      <c r="A4" t="s">
        <v>38</v>
      </c>
      <c r="F4" s="2">
        <f>orig_data!G11</f>
        <v>6.9342925235</v>
      </c>
      <c r="G4" s="2">
        <f>orig_data!G23</f>
        <v>6.6221276697</v>
      </c>
      <c r="H4" s="2">
        <f>orig_data!G35</f>
        <v>9.38425281</v>
      </c>
      <c r="I4" s="2">
        <f>orig_data!G47</f>
        <v>11.486104714</v>
      </c>
      <c r="J4" s="2">
        <f>orig_data!G59</f>
        <v>12.364969918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">
      <c r="A5" t="s">
        <v>23</v>
      </c>
      <c r="F5" s="2">
        <f>orig_data!G12</f>
        <v>6.0187047248</v>
      </c>
      <c r="G5" s="2">
        <f>orig_data!G24</f>
        <v>5.9337594598</v>
      </c>
      <c r="H5" s="2">
        <f>orig_data!G36</f>
        <v>7.6366209778</v>
      </c>
      <c r="I5" s="2">
        <f>orig_data!G48</f>
        <v>9.8294949967</v>
      </c>
      <c r="J5" s="2">
        <f>orig_data!G60</f>
        <v>9.3126251734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">
      <c r="A6" t="s">
        <v>24</v>
      </c>
      <c r="F6" s="2">
        <f>orig_data!G13</f>
        <v>5.949028512</v>
      </c>
      <c r="G6" s="2">
        <f>orig_data!G25</f>
        <v>6.3470439127</v>
      </c>
      <c r="H6" s="2">
        <f>orig_data!G37</f>
        <v>7.354617722</v>
      </c>
      <c r="I6" s="2">
        <f>orig_data!G49</f>
        <v>8.9619621738</v>
      </c>
      <c r="J6" s="2">
        <f>orig_data!G61</f>
        <v>8.9955777041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">
      <c r="A7" t="s">
        <v>25</v>
      </c>
      <c r="F7" s="2">
        <f>orig_data!G14</f>
        <v>5.1676632327</v>
      </c>
      <c r="G7" s="2">
        <f>orig_data!G26</f>
        <v>5.3267148692</v>
      </c>
      <c r="H7" s="2">
        <f>orig_data!G38</f>
        <v>9.4523263393</v>
      </c>
      <c r="I7" s="2">
        <f>orig_data!G50</f>
        <v>8.6291454145</v>
      </c>
      <c r="J7" s="2">
        <f>orig_data!G62</f>
        <v>8.0850050655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">
      <c r="A8" t="s">
        <v>39</v>
      </c>
      <c r="F8" s="2">
        <f>orig_data!G15</f>
        <v>5.540081266</v>
      </c>
      <c r="G8" s="2">
        <f>orig_data!G27</f>
        <v>5.2601159909</v>
      </c>
      <c r="H8" s="2">
        <f>orig_data!G39</f>
        <v>6.9157507966</v>
      </c>
      <c r="I8" s="2">
        <f>orig_data!G51</f>
        <v>9.5588255785</v>
      </c>
      <c r="J8" s="2">
        <f>orig_data!G63</f>
        <v>9.6343785941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">
      <c r="A9" t="s">
        <v>34</v>
      </c>
      <c r="F9" s="2">
        <f>orig_data!S77</f>
        <v>1.3942112576</v>
      </c>
      <c r="G9" s="2">
        <f>orig_data!S78</f>
        <v>1.3620116788</v>
      </c>
      <c r="H9" s="2">
        <f>orig_data!S79</f>
        <v>2.4685020134</v>
      </c>
      <c r="I9" s="2">
        <f>orig_data!S80</f>
        <v>1.9272791353</v>
      </c>
      <c r="J9" s="2">
        <f>orig_data!S81</f>
        <v>2.730591324</v>
      </c>
      <c r="K9" s="2"/>
      <c r="L9" s="2"/>
      <c r="M9" s="2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">
      <c r="A10" t="s">
        <v>47</v>
      </c>
      <c r="C10" s="2">
        <f>orig_data!V82</f>
        <v>1.9585204962</v>
      </c>
      <c r="F10" s="2"/>
      <c r="G10" s="2"/>
      <c r="H10" s="2"/>
      <c r="I10" s="2"/>
      <c r="J10" s="2"/>
      <c r="K10" s="2"/>
      <c r="L10" s="2"/>
      <c r="M10" s="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10" ht="15">
      <c r="A11" t="s">
        <v>32</v>
      </c>
      <c r="F11" s="2">
        <f>orig_data!P72</f>
        <v>1.2516589903</v>
      </c>
      <c r="G11" s="2">
        <f>orig_data!P73</f>
        <v>1.2589318717</v>
      </c>
      <c r="H11" s="2">
        <f>orig_data!P74</f>
        <v>1.3569391214</v>
      </c>
      <c r="I11" s="2">
        <f>orig_data!P75</f>
        <v>1.2016230048</v>
      </c>
      <c r="J11" s="2">
        <f>orig_data!P76</f>
        <v>1.283421634</v>
      </c>
    </row>
    <row r="12" spans="1:9" ht="15">
      <c r="A12" t="s">
        <v>33</v>
      </c>
      <c r="B12" s="2">
        <f>orig_data!P66</f>
        <v>1.0253764356</v>
      </c>
      <c r="D12" s="2">
        <f>orig_data!Q66</f>
        <v>0.8087710553</v>
      </c>
      <c r="E12" s="2">
        <f>orig_data!R66</f>
        <v>1.2999931536</v>
      </c>
      <c r="G12" s="2"/>
      <c r="H12" s="2"/>
      <c r="I12" s="2"/>
    </row>
    <row r="13" ht="15">
      <c r="G13" s="2"/>
    </row>
    <row r="14" spans="1:16" ht="15">
      <c r="A14" t="str">
        <f>CONCATENATE((orig_data!A72),(orig_data!B72))</f>
        <v>Disparity Rate RatiosU1 vs U5 @ 1984/85-1988/89</v>
      </c>
      <c r="B14" s="2">
        <f>orig_data!P72</f>
        <v>1.2516589903</v>
      </c>
      <c r="C14" s="2"/>
      <c r="D14" s="2">
        <f>orig_data!Q72</f>
        <v>1.0476875982</v>
      </c>
      <c r="E14" s="2">
        <f>orig_data!R72</f>
        <v>1.4953410069</v>
      </c>
      <c r="G14" s="2"/>
      <c r="K14" s="2"/>
      <c r="M14" s="2"/>
      <c r="O14" s="2">
        <f>E14-B14</f>
        <v>0.2436820166</v>
      </c>
      <c r="P14" s="2">
        <f>B14-D14</f>
        <v>0.20397139209999993</v>
      </c>
    </row>
    <row r="15" spans="1:16" ht="15">
      <c r="A15" t="str">
        <f>CONCATENATE((orig_data!A73),(orig_data!B73))</f>
        <v>Disparity Rate RatiosU1 vs U5 @ 1989/90-1993/94</v>
      </c>
      <c r="B15" s="2">
        <f>orig_data!P73</f>
        <v>1.2589318717</v>
      </c>
      <c r="C15" s="2"/>
      <c r="D15" s="2">
        <f>orig_data!Q73</f>
        <v>1.0545874603</v>
      </c>
      <c r="E15" s="2">
        <f>orig_data!R73</f>
        <v>1.5028715182</v>
      </c>
      <c r="G15" s="2"/>
      <c r="K15" s="2"/>
      <c r="M15" s="2"/>
      <c r="O15" s="2">
        <f>E15-B15</f>
        <v>0.2439396465000001</v>
      </c>
      <c r="P15" s="2">
        <f>B15-D15</f>
        <v>0.20434441139999993</v>
      </c>
    </row>
    <row r="16" spans="1:16" ht="15">
      <c r="A16" t="str">
        <f>CONCATENATE((orig_data!A74),(orig_data!B74))</f>
        <v>Disparity Rate RatiosU1 vs U5 @ 1994/95-1998/99</v>
      </c>
      <c r="B16" s="2">
        <f>orig_data!P74</f>
        <v>1.3569391214</v>
      </c>
      <c r="C16" s="2"/>
      <c r="D16" s="2">
        <f>orig_data!Q74</f>
        <v>1.1469932474</v>
      </c>
      <c r="E16" s="2">
        <f>orig_data!R74</f>
        <v>1.6053135303</v>
      </c>
      <c r="G16" s="2"/>
      <c r="K16" s="2"/>
      <c r="M16" s="2"/>
      <c r="O16" s="2">
        <f>E16-B16</f>
        <v>0.24837440889999995</v>
      </c>
      <c r="P16" s="2">
        <f>B16-D16</f>
        <v>0.20994587399999998</v>
      </c>
    </row>
    <row r="17" spans="1:16" ht="15">
      <c r="A17" t="str">
        <f>CONCATENATE((orig_data!A75),(orig_data!B75))</f>
        <v>Disparity Rate RatiosU1 vs U5 @ 1999/00-2003/04</v>
      </c>
      <c r="B17" s="2">
        <f>orig_data!P75</f>
        <v>1.2016230048</v>
      </c>
      <c r="C17" s="2"/>
      <c r="D17" s="2">
        <f>orig_data!Q75</f>
        <v>1.0234042224</v>
      </c>
      <c r="E17" s="2">
        <f>orig_data!R75</f>
        <v>1.4108773582</v>
      </c>
      <c r="G17" s="2"/>
      <c r="K17" s="2"/>
      <c r="M17" s="2"/>
      <c r="O17" s="2">
        <f>E17-B17</f>
        <v>0.20925435339999998</v>
      </c>
      <c r="P17" s="2">
        <f>B17-D17</f>
        <v>0.1782187824000001</v>
      </c>
    </row>
    <row r="18" spans="1:16" ht="15">
      <c r="A18" t="str">
        <f>CONCATENATE((orig_data!A76),(orig_data!B76))</f>
        <v>Disparity Rate RatiosU1 vs U5 @ 2004/05-2008/09</v>
      </c>
      <c r="B18" s="2">
        <f>orig_data!P76</f>
        <v>1.283421634</v>
      </c>
      <c r="C18" s="2"/>
      <c r="D18" s="2">
        <f>orig_data!Q76</f>
        <v>1.09687445</v>
      </c>
      <c r="E18" s="2">
        <f>orig_data!R76</f>
        <v>1.5016951947</v>
      </c>
      <c r="G18" s="2"/>
      <c r="K18" s="2"/>
      <c r="M18" s="2"/>
      <c r="O18" s="2">
        <f>E18-B18</f>
        <v>0.21827356069999992</v>
      </c>
      <c r="P18" s="2">
        <f>B18-D18</f>
        <v>0.18654718399999992</v>
      </c>
    </row>
    <row r="19" spans="7:16" ht="15">
      <c r="G19" s="2"/>
      <c r="K19" s="2"/>
      <c r="M19" s="2"/>
      <c r="O19" s="2"/>
      <c r="P19" s="2"/>
    </row>
    <row r="20" spans="1:16" ht="15">
      <c r="A20" t="str">
        <f>CONCATENATE((orig_data!A77),(orig_data!C77))</f>
        <v>Disparity Rate Difference for Urban01: 1984/85-1988/89</v>
      </c>
      <c r="G20" s="2"/>
      <c r="K20" s="2" t="str">
        <f>orig_data!R83</f>
        <v> </v>
      </c>
      <c r="L20" s="2">
        <f>orig_data!S77</f>
        <v>1.3942112576</v>
      </c>
      <c r="M20" s="2">
        <f>orig_data!T77</f>
        <v>0.9889925231</v>
      </c>
      <c r="N20" s="2">
        <f>orig_data!U77</f>
        <v>1.799429992</v>
      </c>
      <c r="O20" s="2">
        <f>N20-L20</f>
        <v>0.4052187344</v>
      </c>
      <c r="P20" s="2">
        <f>L20-M20</f>
        <v>0.4052187345000001</v>
      </c>
    </row>
    <row r="21" spans="1:16" ht="15">
      <c r="A21" t="str">
        <f>CONCATENATE((orig_data!A78),(orig_data!C78))</f>
        <v>Disparity Rate Difference for Urban02: 1989/90-1993/94</v>
      </c>
      <c r="K21" s="2" t="str">
        <f>orig_data!R84</f>
        <v> </v>
      </c>
      <c r="L21" s="2">
        <f>orig_data!S78</f>
        <v>1.3620116788</v>
      </c>
      <c r="M21" s="2">
        <f>orig_data!T78</f>
        <v>0.9725741642</v>
      </c>
      <c r="N21" s="2">
        <f>orig_data!U78</f>
        <v>1.7514491934</v>
      </c>
      <c r="O21" s="2">
        <f>N21-L21</f>
        <v>0.3894375146</v>
      </c>
      <c r="P21" s="2">
        <f>L21-M21</f>
        <v>0.3894375146000001</v>
      </c>
    </row>
    <row r="22" spans="1:16" ht="15">
      <c r="A22" t="str">
        <f>CONCATENATE((orig_data!A79),(orig_data!C79))</f>
        <v>Disparity Rate Difference for Urban03: 1994/95-1998/99</v>
      </c>
      <c r="K22" s="2" t="str">
        <f>orig_data!R85</f>
        <v> </v>
      </c>
      <c r="L22" s="2">
        <f>orig_data!S79</f>
        <v>2.4685020134</v>
      </c>
      <c r="M22" s="2">
        <f>orig_data!T79</f>
        <v>2.0161310836</v>
      </c>
      <c r="N22" s="2">
        <f>orig_data!U79</f>
        <v>2.9208729433</v>
      </c>
      <c r="O22" s="2">
        <f>N22-L22</f>
        <v>0.45237092989999983</v>
      </c>
      <c r="P22" s="2">
        <f>L22-M22</f>
        <v>0.45237092980000027</v>
      </c>
    </row>
    <row r="23" spans="1:16" ht="15">
      <c r="A23" t="str">
        <f>CONCATENATE((orig_data!A80),(orig_data!C80))</f>
        <v>Disparity Rate Difference for Urban04: 1999/00-2003/04</v>
      </c>
      <c r="K23" s="2" t="str">
        <f>orig_data!R86</f>
        <v> </v>
      </c>
      <c r="L23" s="2">
        <f>orig_data!S80</f>
        <v>1.9272791353</v>
      </c>
      <c r="M23" s="2">
        <f>orig_data!T80</f>
        <v>1.4427108609</v>
      </c>
      <c r="N23" s="2">
        <f>orig_data!U80</f>
        <v>2.4118474098</v>
      </c>
      <c r="O23" s="2">
        <f>N23-L23</f>
        <v>0.48456827449999995</v>
      </c>
      <c r="P23" s="2">
        <f>L23-M23</f>
        <v>0.48456827440000017</v>
      </c>
    </row>
    <row r="24" spans="1:16" ht="15">
      <c r="A24" t="str">
        <f>CONCATENATE((orig_data!A81),(orig_data!C81))</f>
        <v>Disparity Rate Difference for Urban05: 2004/05-2008/09</v>
      </c>
      <c r="K24" s="2" t="str">
        <f>orig_data!R87</f>
        <v> </v>
      </c>
      <c r="L24" s="2">
        <f>orig_data!S81</f>
        <v>2.730591324</v>
      </c>
      <c r="M24" s="2">
        <f>orig_data!T81</f>
        <v>2.2646664201</v>
      </c>
      <c r="N24" s="2">
        <f>orig_data!U81</f>
        <v>3.196516228</v>
      </c>
      <c r="O24" s="2">
        <f>N24-L24</f>
        <v>0.465924904</v>
      </c>
      <c r="P24" s="2">
        <f>L24-M24</f>
        <v>0.46592490389999996</v>
      </c>
    </row>
    <row r="25" spans="1:15" ht="15">
      <c r="A25">
        <f>CONCATENATE((orig_data!A121),(orig_data!C121))</f>
      </c>
      <c r="H25" t="s">
        <v>15</v>
      </c>
      <c r="K25" s="2"/>
      <c r="L25" s="2"/>
      <c r="M25" s="2"/>
      <c r="N25" s="2"/>
      <c r="O25" s="2"/>
    </row>
    <row r="26" spans="1:15" ht="15">
      <c r="A26">
        <f>CONCATENATE((orig_data!A122),(orig_data!C122))</f>
      </c>
      <c r="K26" s="2"/>
      <c r="L26" s="2"/>
      <c r="M26" s="2"/>
      <c r="N26" s="2"/>
      <c r="O26" s="2"/>
    </row>
    <row r="27" spans="1:15" ht="15">
      <c r="A27">
        <f>CONCATENATE((orig_data!A123),(orig_data!C123))</f>
      </c>
      <c r="K27" s="2"/>
      <c r="L27" s="2"/>
      <c r="M27" s="2"/>
      <c r="N27" s="2"/>
      <c r="O27" s="2"/>
    </row>
    <row r="28" spans="1:15" ht="15">
      <c r="A28">
        <f>CONCATENATE((orig_data!A124),(orig_data!C124))</f>
      </c>
      <c r="K28" s="2"/>
      <c r="L28" s="2"/>
      <c r="M28" s="2"/>
      <c r="N28" s="2"/>
      <c r="O28" s="2"/>
    </row>
    <row r="29" spans="1:15" ht="15">
      <c r="A29">
        <f>CONCATENATE((orig_data!A125),(orig_data!C125))</f>
      </c>
      <c r="K29" s="2"/>
      <c r="L29" s="2"/>
      <c r="M29" s="2"/>
      <c r="N29" s="2"/>
      <c r="O29" s="2"/>
    </row>
    <row r="30" spans="1:15" ht="15">
      <c r="A30">
        <f>CONCATENATE((orig_data!A126),(orig_data!C126))</f>
      </c>
      <c r="K30" s="2"/>
      <c r="L30" s="2"/>
      <c r="M30" s="2"/>
      <c r="N30" s="2"/>
      <c r="O30" s="2"/>
    </row>
    <row r="31" spans="11:14" ht="15">
      <c r="K31" s="2"/>
      <c r="L31" s="2"/>
      <c r="M31" s="2"/>
      <c r="N31" s="2"/>
    </row>
    <row r="32" spans="11:14" ht="15">
      <c r="K32" s="2"/>
      <c r="L32" s="2"/>
      <c r="M32" s="2"/>
      <c r="N32" s="2"/>
    </row>
    <row r="33" spans="11:14" ht="15">
      <c r="K33" s="2"/>
      <c r="L33" s="2"/>
      <c r="M33" s="2"/>
      <c r="N33" s="2"/>
    </row>
    <row r="34" spans="11:14" ht="15">
      <c r="K34" s="2"/>
      <c r="L34" s="2"/>
      <c r="M34" s="2"/>
      <c r="N34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8"/>
  <sheetViews>
    <sheetView zoomScalePageLayoutView="0" workbookViewId="0" topLeftCell="A1">
      <pane xSplit="3" ySplit="4" topLeftCell="D7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62" sqref="D62"/>
    </sheetView>
  </sheetViews>
  <sheetFormatPr defaultColWidth="8.796875" defaultRowHeight="14.25"/>
  <cols>
    <col min="2" max="2" width="9" style="0" customWidth="1"/>
    <col min="3" max="3" width="16.8984375" style="0" customWidth="1"/>
  </cols>
  <sheetData>
    <row r="1" ht="15">
      <c r="A1" t="s">
        <v>84</v>
      </c>
    </row>
    <row r="2" ht="15">
      <c r="A2" t="s">
        <v>59</v>
      </c>
    </row>
    <row r="3" ht="15">
      <c r="A3" t="s">
        <v>60</v>
      </c>
    </row>
    <row r="4" spans="1:26" ht="15">
      <c r="A4" t="s">
        <v>29</v>
      </c>
      <c r="B4" t="s">
        <v>0</v>
      </c>
      <c r="C4" t="s">
        <v>52</v>
      </c>
      <c r="D4" t="s">
        <v>1</v>
      </c>
      <c r="E4" t="s">
        <v>61</v>
      </c>
      <c r="F4" t="s">
        <v>2</v>
      </c>
      <c r="G4" t="s">
        <v>3</v>
      </c>
      <c r="H4" t="s">
        <v>4</v>
      </c>
      <c r="I4" t="s">
        <v>5</v>
      </c>
      <c r="J4" t="s">
        <v>6</v>
      </c>
      <c r="K4" t="s">
        <v>7</v>
      </c>
      <c r="L4" t="s">
        <v>8</v>
      </c>
      <c r="M4" t="s">
        <v>9</v>
      </c>
      <c r="N4" t="s">
        <v>10</v>
      </c>
      <c r="O4" t="s">
        <v>11</v>
      </c>
      <c r="P4" t="s">
        <v>12</v>
      </c>
      <c r="Q4" t="s">
        <v>13</v>
      </c>
      <c r="R4" t="s">
        <v>14</v>
      </c>
      <c r="S4" t="s">
        <v>40</v>
      </c>
      <c r="T4" t="s">
        <v>41</v>
      </c>
      <c r="U4" t="s">
        <v>42</v>
      </c>
      <c r="V4" t="s">
        <v>43</v>
      </c>
      <c r="W4" t="s">
        <v>53</v>
      </c>
      <c r="X4" t="s">
        <v>54</v>
      </c>
      <c r="Y4" t="s">
        <v>44</v>
      </c>
      <c r="Z4" t="s">
        <v>45</v>
      </c>
    </row>
    <row r="5" spans="1:26" ht="15">
      <c r="A5" t="s">
        <v>15</v>
      </c>
      <c r="B5" t="s">
        <v>15</v>
      </c>
      <c r="C5" t="s">
        <v>82</v>
      </c>
      <c r="D5" t="s">
        <v>16</v>
      </c>
      <c r="E5">
        <v>2439</v>
      </c>
      <c r="F5">
        <v>4298</v>
      </c>
      <c r="G5">
        <v>33.344195711</v>
      </c>
      <c r="H5">
        <v>28.436569885</v>
      </c>
      <c r="I5">
        <v>39.098786953</v>
      </c>
      <c r="J5" s="1">
        <v>2.518877E-92</v>
      </c>
      <c r="K5">
        <v>56.747324337</v>
      </c>
      <c r="L5">
        <v>1.1490514867</v>
      </c>
      <c r="M5">
        <v>1.6555</v>
      </c>
      <c r="N5">
        <v>1.4963</v>
      </c>
      <c r="O5">
        <v>1.8147</v>
      </c>
      <c r="P5">
        <v>5.2354991752</v>
      </c>
      <c r="Q5">
        <v>4.4649341513</v>
      </c>
      <c r="R5">
        <v>6.1390494652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15</v>
      </c>
      <c r="Y5" t="s">
        <v>15</v>
      </c>
      <c r="Z5" t="s">
        <v>15</v>
      </c>
    </row>
    <row r="6" spans="1:26" ht="15">
      <c r="A6" t="s">
        <v>15</v>
      </c>
      <c r="B6" t="s">
        <v>15</v>
      </c>
      <c r="C6" t="s">
        <v>62</v>
      </c>
      <c r="D6" t="s">
        <v>17</v>
      </c>
      <c r="E6">
        <v>935</v>
      </c>
      <c r="F6">
        <v>18222</v>
      </c>
      <c r="G6">
        <v>6.629565987</v>
      </c>
      <c r="H6">
        <v>5.6478579261</v>
      </c>
      <c r="I6">
        <v>7.7819140904</v>
      </c>
      <c r="J6">
        <v>0.6236897327</v>
      </c>
      <c r="K6">
        <v>5.1311601361</v>
      </c>
      <c r="L6">
        <v>0.1678068802</v>
      </c>
      <c r="M6">
        <v>0.0401</v>
      </c>
      <c r="N6">
        <v>-0.1201</v>
      </c>
      <c r="O6">
        <v>0.2004</v>
      </c>
      <c r="P6">
        <v>1.0409334074</v>
      </c>
      <c r="Q6">
        <v>0.8867916854</v>
      </c>
      <c r="R6">
        <v>1.2218679723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15</v>
      </c>
      <c r="Y6" t="s">
        <v>15</v>
      </c>
      <c r="Z6" t="s">
        <v>15</v>
      </c>
    </row>
    <row r="7" spans="1:26" ht="15">
      <c r="A7" t="s">
        <v>15</v>
      </c>
      <c r="B7" t="s">
        <v>15</v>
      </c>
      <c r="C7" t="s">
        <v>62</v>
      </c>
      <c r="D7" t="s">
        <v>18</v>
      </c>
      <c r="E7">
        <v>1255</v>
      </c>
      <c r="F7">
        <v>21940</v>
      </c>
      <c r="G7">
        <v>6.5629546782</v>
      </c>
      <c r="H7">
        <v>5.6128564679</v>
      </c>
      <c r="I7">
        <v>7.6738777047</v>
      </c>
      <c r="J7">
        <v>0.7067381191</v>
      </c>
      <c r="K7">
        <v>5.7201458523</v>
      </c>
      <c r="L7">
        <v>0.1614675441</v>
      </c>
      <c r="M7">
        <v>0.03</v>
      </c>
      <c r="N7">
        <v>-0.1264</v>
      </c>
      <c r="O7">
        <v>0.1864</v>
      </c>
      <c r="P7">
        <v>1.030474512</v>
      </c>
      <c r="Q7">
        <v>0.8812959732</v>
      </c>
      <c r="R7">
        <v>1.2049047679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15</v>
      </c>
      <c r="Y7" t="s">
        <v>15</v>
      </c>
      <c r="Z7" t="s">
        <v>15</v>
      </c>
    </row>
    <row r="8" spans="1:26" ht="15">
      <c r="A8" t="s">
        <v>15</v>
      </c>
      <c r="B8" t="s">
        <v>15</v>
      </c>
      <c r="C8" t="s">
        <v>62</v>
      </c>
      <c r="D8" t="s">
        <v>19</v>
      </c>
      <c r="E8">
        <v>1361</v>
      </c>
      <c r="F8">
        <v>21569</v>
      </c>
      <c r="G8">
        <v>6.8305672641</v>
      </c>
      <c r="H8">
        <v>5.8448260865</v>
      </c>
      <c r="I8">
        <v>7.9825555899</v>
      </c>
      <c r="J8">
        <v>0.3787840326</v>
      </c>
      <c r="K8">
        <v>6.3099819185</v>
      </c>
      <c r="L8">
        <v>0.1710405373</v>
      </c>
      <c r="M8">
        <v>0.07</v>
      </c>
      <c r="N8">
        <v>-0.0859</v>
      </c>
      <c r="O8">
        <v>0.2258</v>
      </c>
      <c r="P8">
        <v>1.0724933835</v>
      </c>
      <c r="Q8">
        <v>0.9177184065</v>
      </c>
      <c r="R8">
        <v>1.2533714584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</row>
    <row r="9" spans="1:26" ht="15">
      <c r="A9" t="s">
        <v>15</v>
      </c>
      <c r="B9" t="s">
        <v>15</v>
      </c>
      <c r="C9" t="s">
        <v>62</v>
      </c>
      <c r="D9" t="s">
        <v>20</v>
      </c>
      <c r="E9">
        <v>957</v>
      </c>
      <c r="F9">
        <v>18190</v>
      </c>
      <c r="G9">
        <v>6.4017029434</v>
      </c>
      <c r="H9">
        <v>5.4558409517</v>
      </c>
      <c r="I9">
        <v>7.5115460546</v>
      </c>
      <c r="J9">
        <v>0.9497322318</v>
      </c>
      <c r="K9">
        <v>5.2611324904</v>
      </c>
      <c r="L9">
        <v>0.1700682606</v>
      </c>
      <c r="M9">
        <v>0.0051</v>
      </c>
      <c r="N9">
        <v>-0.1547</v>
      </c>
      <c r="O9">
        <v>0.165</v>
      </c>
      <c r="P9">
        <v>1.005155763</v>
      </c>
      <c r="Q9">
        <v>0.8566423689</v>
      </c>
      <c r="R9">
        <v>1.1794164572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15</v>
      </c>
      <c r="Y9" t="s">
        <v>15</v>
      </c>
      <c r="Z9" t="s">
        <v>15</v>
      </c>
    </row>
    <row r="10" spans="1:26" ht="15">
      <c r="A10" t="s">
        <v>15</v>
      </c>
      <c r="B10" t="s">
        <v>15</v>
      </c>
      <c r="C10" t="s">
        <v>62</v>
      </c>
      <c r="D10" t="s">
        <v>21</v>
      </c>
      <c r="E10">
        <v>452</v>
      </c>
      <c r="F10">
        <v>12381</v>
      </c>
      <c r="G10">
        <v>6.1545200971</v>
      </c>
      <c r="H10">
        <v>5.1640535235</v>
      </c>
      <c r="I10">
        <v>7.3349583719</v>
      </c>
      <c r="J10">
        <v>0.7021602451</v>
      </c>
      <c r="K10">
        <v>3.6507551894</v>
      </c>
      <c r="L10">
        <v>0.1717170796</v>
      </c>
      <c r="M10">
        <v>-0.0342</v>
      </c>
      <c r="N10">
        <v>-0.2097</v>
      </c>
      <c r="O10">
        <v>0.1412</v>
      </c>
      <c r="P10">
        <v>0.9663446427</v>
      </c>
      <c r="Q10">
        <v>0.8108277134</v>
      </c>
      <c r="R10">
        <v>1.1516897525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15</v>
      </c>
      <c r="Y10" t="s">
        <v>15</v>
      </c>
      <c r="Z10" t="s">
        <v>15</v>
      </c>
    </row>
    <row r="11" spans="1:26" ht="15">
      <c r="A11" t="s">
        <v>15</v>
      </c>
      <c r="B11" t="s">
        <v>15</v>
      </c>
      <c r="C11" t="s">
        <v>82</v>
      </c>
      <c r="D11" t="s">
        <v>22</v>
      </c>
      <c r="E11">
        <v>1928</v>
      </c>
      <c r="F11">
        <v>32243</v>
      </c>
      <c r="G11">
        <v>6.9342925235</v>
      </c>
      <c r="H11">
        <v>5.946227753</v>
      </c>
      <c r="I11">
        <v>8.0865407111</v>
      </c>
      <c r="J11">
        <v>0.2781485215</v>
      </c>
      <c r="K11">
        <v>5.9795924697</v>
      </c>
      <c r="L11">
        <v>0.1361814868</v>
      </c>
      <c r="M11">
        <v>0.0851</v>
      </c>
      <c r="N11">
        <v>-0.0687</v>
      </c>
      <c r="O11">
        <v>0.2388</v>
      </c>
      <c r="P11">
        <v>1.0887796815</v>
      </c>
      <c r="Q11">
        <v>0.9336398684</v>
      </c>
      <c r="R11">
        <v>1.2696985583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15</v>
      </c>
      <c r="Y11" t="s">
        <v>15</v>
      </c>
      <c r="Z11" t="s">
        <v>15</v>
      </c>
    </row>
    <row r="12" spans="1:26" ht="15">
      <c r="A12" t="s">
        <v>15</v>
      </c>
      <c r="B12" t="s">
        <v>15</v>
      </c>
      <c r="C12" t="s">
        <v>62</v>
      </c>
      <c r="D12" t="s">
        <v>23</v>
      </c>
      <c r="E12">
        <v>1409</v>
      </c>
      <c r="F12">
        <v>32568</v>
      </c>
      <c r="G12">
        <v>6.0187047248</v>
      </c>
      <c r="H12">
        <v>5.1493571652</v>
      </c>
      <c r="I12">
        <v>7.0348211247</v>
      </c>
      <c r="J12">
        <v>0.4774070573</v>
      </c>
      <c r="K12">
        <v>4.3263325964</v>
      </c>
      <c r="L12">
        <v>0.1152562293</v>
      </c>
      <c r="M12">
        <v>-0.0565</v>
      </c>
      <c r="N12">
        <v>-0.2125</v>
      </c>
      <c r="O12">
        <v>0.0995</v>
      </c>
      <c r="P12">
        <v>0.9450197538</v>
      </c>
      <c r="Q12">
        <v>0.8085201822</v>
      </c>
      <c r="R12">
        <v>1.1045640601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15</v>
      </c>
      <c r="Y12" t="s">
        <v>15</v>
      </c>
      <c r="Z12" t="s">
        <v>15</v>
      </c>
    </row>
    <row r="13" spans="1:26" ht="15">
      <c r="A13" t="s">
        <v>15</v>
      </c>
      <c r="B13" t="s">
        <v>15</v>
      </c>
      <c r="C13" t="s">
        <v>62</v>
      </c>
      <c r="D13" t="s">
        <v>24</v>
      </c>
      <c r="E13">
        <v>1358</v>
      </c>
      <c r="F13">
        <v>30448</v>
      </c>
      <c r="G13">
        <v>5.949028512</v>
      </c>
      <c r="H13">
        <v>5.0928094662</v>
      </c>
      <c r="I13">
        <v>6.9491977801</v>
      </c>
      <c r="J13">
        <v>0.3897377877</v>
      </c>
      <c r="K13">
        <v>4.4600630583</v>
      </c>
      <c r="L13">
        <v>0.1210294651</v>
      </c>
      <c r="M13">
        <v>-0.0682</v>
      </c>
      <c r="N13">
        <v>-0.2236</v>
      </c>
      <c r="O13">
        <v>0.0872</v>
      </c>
      <c r="P13">
        <v>0.9340796263</v>
      </c>
      <c r="Q13">
        <v>0.7996414126</v>
      </c>
      <c r="R13">
        <v>1.0911200127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15</v>
      </c>
      <c r="Y13" t="s">
        <v>15</v>
      </c>
      <c r="Z13" t="s">
        <v>15</v>
      </c>
    </row>
    <row r="14" spans="1:26" ht="15">
      <c r="A14" t="s">
        <v>15</v>
      </c>
      <c r="B14" t="s">
        <v>15</v>
      </c>
      <c r="C14" t="s">
        <v>62</v>
      </c>
      <c r="D14" t="s">
        <v>25</v>
      </c>
      <c r="E14">
        <v>607</v>
      </c>
      <c r="F14">
        <v>21209</v>
      </c>
      <c r="G14">
        <v>5.1676632327</v>
      </c>
      <c r="H14">
        <v>4.3626512654</v>
      </c>
      <c r="I14">
        <v>6.1212188786</v>
      </c>
      <c r="J14">
        <v>0.0155634239</v>
      </c>
      <c r="K14">
        <v>2.8619925503</v>
      </c>
      <c r="L14">
        <v>0.1161646942</v>
      </c>
      <c r="M14">
        <v>-0.209</v>
      </c>
      <c r="N14">
        <v>-0.3783</v>
      </c>
      <c r="O14">
        <v>-0.0397</v>
      </c>
      <c r="P14">
        <v>0.8113944876</v>
      </c>
      <c r="Q14">
        <v>0.6849964923</v>
      </c>
      <c r="R14">
        <v>0.9611158916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15</v>
      </c>
      <c r="Y14" t="s">
        <v>15</v>
      </c>
      <c r="Z14" t="s">
        <v>15</v>
      </c>
    </row>
    <row r="15" spans="1:26" ht="15">
      <c r="A15" t="s">
        <v>15</v>
      </c>
      <c r="B15" t="s">
        <v>15</v>
      </c>
      <c r="C15" t="s">
        <v>62</v>
      </c>
      <c r="D15" t="s">
        <v>26</v>
      </c>
      <c r="E15">
        <v>659</v>
      </c>
      <c r="F15">
        <v>23025</v>
      </c>
      <c r="G15">
        <v>5.540081266</v>
      </c>
      <c r="H15">
        <v>4.6907734259</v>
      </c>
      <c r="I15">
        <v>6.5431641324</v>
      </c>
      <c r="J15">
        <v>0.10059599</v>
      </c>
      <c r="K15">
        <v>2.8621064061</v>
      </c>
      <c r="L15">
        <v>0.1114918363</v>
      </c>
      <c r="M15">
        <v>-0.1394</v>
      </c>
      <c r="N15">
        <v>-0.3058</v>
      </c>
      <c r="O15">
        <v>0.027</v>
      </c>
      <c r="P15">
        <v>0.8698692615</v>
      </c>
      <c r="Q15">
        <v>0.7365162026</v>
      </c>
      <c r="R15">
        <v>1.0273671231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t="s">
        <v>15</v>
      </c>
      <c r="Y15" t="s">
        <v>15</v>
      </c>
      <c r="Z15" t="s">
        <v>15</v>
      </c>
    </row>
    <row r="16" spans="1:26" ht="15">
      <c r="A16" t="s">
        <v>15</v>
      </c>
      <c r="B16" t="s">
        <v>15</v>
      </c>
      <c r="C16" t="s">
        <v>62</v>
      </c>
      <c r="D16" t="s">
        <v>27</v>
      </c>
      <c r="E16">
        <v>13360</v>
      </c>
      <c r="F16">
        <v>236093</v>
      </c>
      <c r="G16">
        <v>6.368866577</v>
      </c>
      <c r="H16" t="s">
        <v>15</v>
      </c>
      <c r="I16" t="s">
        <v>15</v>
      </c>
      <c r="J16" t="s">
        <v>15</v>
      </c>
      <c r="K16">
        <v>5.6587870034</v>
      </c>
      <c r="L16">
        <v>0.0489575999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t="s">
        <v>15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t="s">
        <v>15</v>
      </c>
      <c r="Y16" t="s">
        <v>15</v>
      </c>
      <c r="Z16" t="s">
        <v>15</v>
      </c>
    </row>
    <row r="17" spans="1:26" ht="15">
      <c r="A17" t="s">
        <v>15</v>
      </c>
      <c r="B17" t="s">
        <v>15</v>
      </c>
      <c r="C17" t="s">
        <v>79</v>
      </c>
      <c r="D17" t="s">
        <v>16</v>
      </c>
      <c r="E17">
        <v>3292</v>
      </c>
      <c r="F17">
        <v>5062</v>
      </c>
      <c r="G17">
        <v>41.435725844</v>
      </c>
      <c r="H17">
        <v>35.387731302</v>
      </c>
      <c r="I17">
        <v>48.517362178</v>
      </c>
      <c r="J17" s="1">
        <v>1.80993E-115</v>
      </c>
      <c r="K17">
        <v>65.033583564</v>
      </c>
      <c r="L17">
        <v>1.1334641081</v>
      </c>
      <c r="M17">
        <v>1.8387</v>
      </c>
      <c r="N17">
        <v>1.6809</v>
      </c>
      <c r="O17">
        <v>1.9965</v>
      </c>
      <c r="P17">
        <v>6.2882717862</v>
      </c>
      <c r="Q17">
        <v>5.3704301732</v>
      </c>
      <c r="R17">
        <v>7.362978529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t="s">
        <v>15</v>
      </c>
      <c r="Y17" t="s">
        <v>15</v>
      </c>
      <c r="Z17" t="s">
        <v>15</v>
      </c>
    </row>
    <row r="18" spans="1:26" ht="15">
      <c r="A18" t="s">
        <v>15</v>
      </c>
      <c r="B18" t="s">
        <v>15</v>
      </c>
      <c r="C18" t="s">
        <v>63</v>
      </c>
      <c r="D18" t="s">
        <v>17</v>
      </c>
      <c r="E18">
        <v>1021</v>
      </c>
      <c r="F18">
        <v>18701</v>
      </c>
      <c r="G18">
        <v>6.3477428579</v>
      </c>
      <c r="H18">
        <v>5.4072327999</v>
      </c>
      <c r="I18">
        <v>7.4518410583</v>
      </c>
      <c r="J18">
        <v>0.6479635612</v>
      </c>
      <c r="K18">
        <v>5.4596010909</v>
      </c>
      <c r="L18">
        <v>0.1708630053</v>
      </c>
      <c r="M18">
        <v>-0.0374</v>
      </c>
      <c r="N18">
        <v>-0.1977</v>
      </c>
      <c r="O18">
        <v>0.123</v>
      </c>
      <c r="P18">
        <v>0.9633313163</v>
      </c>
      <c r="Q18">
        <v>0.8205998269</v>
      </c>
      <c r="R18">
        <v>1.130888887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t="s">
        <v>15</v>
      </c>
      <c r="Y18" t="s">
        <v>15</v>
      </c>
      <c r="Z18" t="s">
        <v>15</v>
      </c>
    </row>
    <row r="19" spans="1:26" ht="15">
      <c r="A19" t="s">
        <v>15</v>
      </c>
      <c r="B19" t="s">
        <v>15</v>
      </c>
      <c r="C19" t="s">
        <v>63</v>
      </c>
      <c r="D19" t="s">
        <v>18</v>
      </c>
      <c r="E19">
        <v>1671</v>
      </c>
      <c r="F19">
        <v>23406</v>
      </c>
      <c r="G19">
        <v>6.9354526391</v>
      </c>
      <c r="H19">
        <v>5.9515397308</v>
      </c>
      <c r="I19">
        <v>8.0820267501</v>
      </c>
      <c r="J19">
        <v>0.5119785917</v>
      </c>
      <c r="K19">
        <v>7.1391950782</v>
      </c>
      <c r="L19">
        <v>0.1746469575</v>
      </c>
      <c r="M19">
        <v>0.0512</v>
      </c>
      <c r="N19">
        <v>-0.1018</v>
      </c>
      <c r="O19">
        <v>0.2042</v>
      </c>
      <c r="P19">
        <v>1.0525219546</v>
      </c>
      <c r="Q19">
        <v>0.9032036633</v>
      </c>
      <c r="R19">
        <v>1.2265256552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t="s">
        <v>15</v>
      </c>
      <c r="Y19" t="s">
        <v>15</v>
      </c>
      <c r="Z19" t="s">
        <v>15</v>
      </c>
    </row>
    <row r="20" spans="1:26" ht="15">
      <c r="A20" t="s">
        <v>15</v>
      </c>
      <c r="B20" t="s">
        <v>15</v>
      </c>
      <c r="C20" t="s">
        <v>63</v>
      </c>
      <c r="D20" t="s">
        <v>19</v>
      </c>
      <c r="E20">
        <v>1296</v>
      </c>
      <c r="F20">
        <v>21676</v>
      </c>
      <c r="G20">
        <v>6.1209556577</v>
      </c>
      <c r="H20">
        <v>5.2350005474</v>
      </c>
      <c r="I20">
        <v>7.1568470383</v>
      </c>
      <c r="J20">
        <v>0.3552963044</v>
      </c>
      <c r="K20">
        <v>5.9789629083</v>
      </c>
      <c r="L20">
        <v>0.166082303</v>
      </c>
      <c r="M20">
        <v>-0.0737</v>
      </c>
      <c r="N20">
        <v>-0.2301</v>
      </c>
      <c r="O20">
        <v>0.0826</v>
      </c>
      <c r="P20">
        <v>0.9289141672</v>
      </c>
      <c r="Q20">
        <v>0.7944619184</v>
      </c>
      <c r="R20">
        <v>1.086120694</v>
      </c>
      <c r="S20" t="s">
        <v>15</v>
      </c>
      <c r="T20" t="s">
        <v>15</v>
      </c>
      <c r="U20" t="s">
        <v>15</v>
      </c>
      <c r="V20" t="s">
        <v>15</v>
      </c>
      <c r="W20" t="s">
        <v>15</v>
      </c>
      <c r="X20" t="s">
        <v>15</v>
      </c>
      <c r="Y20" t="s">
        <v>15</v>
      </c>
      <c r="Z20" t="s">
        <v>15</v>
      </c>
    </row>
    <row r="21" spans="1:26" ht="15">
      <c r="A21" t="s">
        <v>15</v>
      </c>
      <c r="B21" t="s">
        <v>15</v>
      </c>
      <c r="C21" t="s">
        <v>63</v>
      </c>
      <c r="D21" t="s">
        <v>20</v>
      </c>
      <c r="E21">
        <v>868</v>
      </c>
      <c r="F21">
        <v>18014</v>
      </c>
      <c r="G21">
        <v>6.2381098984</v>
      </c>
      <c r="H21">
        <v>5.2993999907</v>
      </c>
      <c r="I21">
        <v>7.3430983078</v>
      </c>
      <c r="J21">
        <v>0.5103108955</v>
      </c>
      <c r="K21">
        <v>4.8184745198</v>
      </c>
      <c r="L21">
        <v>0.1635496821</v>
      </c>
      <c r="M21">
        <v>-0.0548</v>
      </c>
      <c r="N21">
        <v>-0.2179</v>
      </c>
      <c r="O21">
        <v>0.1083</v>
      </c>
      <c r="P21">
        <v>0.9466934553</v>
      </c>
      <c r="Q21">
        <v>0.8042351562</v>
      </c>
      <c r="R21">
        <v>1.1143861238</v>
      </c>
      <c r="S21" t="s">
        <v>15</v>
      </c>
      <c r="T21" t="s">
        <v>15</v>
      </c>
      <c r="U21" t="s">
        <v>15</v>
      </c>
      <c r="V21" t="s">
        <v>15</v>
      </c>
      <c r="W21" t="s">
        <v>15</v>
      </c>
      <c r="X21" t="s">
        <v>15</v>
      </c>
      <c r="Y21" t="s">
        <v>15</v>
      </c>
      <c r="Z21" t="s">
        <v>15</v>
      </c>
    </row>
    <row r="22" spans="1:26" ht="15">
      <c r="A22" t="s">
        <v>15</v>
      </c>
      <c r="B22" t="s">
        <v>15</v>
      </c>
      <c r="C22" t="s">
        <v>63</v>
      </c>
      <c r="D22" t="s">
        <v>21</v>
      </c>
      <c r="E22">
        <v>442</v>
      </c>
      <c r="F22">
        <v>11653</v>
      </c>
      <c r="G22">
        <v>5.7296548206</v>
      </c>
      <c r="H22">
        <v>4.8082576121</v>
      </c>
      <c r="I22">
        <v>6.8276176135</v>
      </c>
      <c r="J22">
        <v>0.1180784881</v>
      </c>
      <c r="K22">
        <v>3.7930146743</v>
      </c>
      <c r="L22">
        <v>0.1804153097</v>
      </c>
      <c r="M22">
        <v>-0.1398</v>
      </c>
      <c r="N22">
        <v>-0.3151</v>
      </c>
      <c r="O22">
        <v>0.0355</v>
      </c>
      <c r="P22">
        <v>0.8695304841</v>
      </c>
      <c r="Q22">
        <v>0.7296995544</v>
      </c>
      <c r="R22">
        <v>1.0361569474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t="s">
        <v>15</v>
      </c>
      <c r="Y22" t="s">
        <v>15</v>
      </c>
      <c r="Z22" t="s">
        <v>15</v>
      </c>
    </row>
    <row r="23" spans="1:26" ht="15">
      <c r="A23" t="s">
        <v>15</v>
      </c>
      <c r="B23" t="s">
        <v>15</v>
      </c>
      <c r="C23" t="s">
        <v>79</v>
      </c>
      <c r="D23" t="s">
        <v>22</v>
      </c>
      <c r="E23">
        <v>2111</v>
      </c>
      <c r="F23">
        <v>32299</v>
      </c>
      <c r="G23">
        <v>6.6221276697</v>
      </c>
      <c r="H23">
        <v>5.6834836005</v>
      </c>
      <c r="I23">
        <v>7.7157915737</v>
      </c>
      <c r="J23">
        <v>0.9492933307</v>
      </c>
      <c r="K23">
        <v>6.5358060621</v>
      </c>
      <c r="L23">
        <v>0.1422509057</v>
      </c>
      <c r="M23">
        <v>0.005</v>
      </c>
      <c r="N23">
        <v>-0.1479</v>
      </c>
      <c r="O23">
        <v>0.1578</v>
      </c>
      <c r="P23">
        <v>1.0049718628</v>
      </c>
      <c r="Q23">
        <v>0.8625235553</v>
      </c>
      <c r="R23">
        <v>1.1709459282</v>
      </c>
      <c r="S23" t="s">
        <v>15</v>
      </c>
      <c r="T23" t="s">
        <v>15</v>
      </c>
      <c r="U23" t="s">
        <v>15</v>
      </c>
      <c r="V23" t="s">
        <v>15</v>
      </c>
      <c r="W23" t="s">
        <v>15</v>
      </c>
      <c r="X23" t="s">
        <v>15</v>
      </c>
      <c r="Y23" t="s">
        <v>15</v>
      </c>
      <c r="Z23" t="s">
        <v>15</v>
      </c>
    </row>
    <row r="24" spans="1:26" ht="15">
      <c r="A24" t="s">
        <v>15</v>
      </c>
      <c r="B24" t="s">
        <v>15</v>
      </c>
      <c r="C24" t="s">
        <v>63</v>
      </c>
      <c r="D24" t="s">
        <v>23</v>
      </c>
      <c r="E24">
        <v>1553</v>
      </c>
      <c r="F24">
        <v>32665</v>
      </c>
      <c r="G24">
        <v>5.9337594598</v>
      </c>
      <c r="H24">
        <v>5.0750131447</v>
      </c>
      <c r="I24">
        <v>6.9378148042</v>
      </c>
      <c r="J24">
        <v>0.1888752631</v>
      </c>
      <c r="K24">
        <v>4.7543242002</v>
      </c>
      <c r="L24">
        <v>0.1206432603</v>
      </c>
      <c r="M24">
        <v>-0.1048</v>
      </c>
      <c r="N24">
        <v>-0.2611</v>
      </c>
      <c r="O24">
        <v>0.0515</v>
      </c>
      <c r="P24">
        <v>0.9005053354</v>
      </c>
      <c r="Q24">
        <v>0.7701822841</v>
      </c>
      <c r="R24">
        <v>1.0528804359</v>
      </c>
      <c r="S24" t="s">
        <v>15</v>
      </c>
      <c r="T24" t="s">
        <v>15</v>
      </c>
      <c r="U24" t="s">
        <v>15</v>
      </c>
      <c r="V24" t="s">
        <v>15</v>
      </c>
      <c r="W24" t="s">
        <v>15</v>
      </c>
      <c r="X24" t="s">
        <v>15</v>
      </c>
      <c r="Y24" t="s">
        <v>15</v>
      </c>
      <c r="Z24" t="s">
        <v>15</v>
      </c>
    </row>
    <row r="25" spans="1:26" ht="15">
      <c r="A25" t="s">
        <v>15</v>
      </c>
      <c r="B25" t="s">
        <v>15</v>
      </c>
      <c r="C25" t="s">
        <v>63</v>
      </c>
      <c r="D25" t="s">
        <v>24</v>
      </c>
      <c r="E25">
        <v>1498</v>
      </c>
      <c r="F25">
        <v>30832</v>
      </c>
      <c r="G25">
        <v>6.3470439127</v>
      </c>
      <c r="H25">
        <v>5.4287211433</v>
      </c>
      <c r="I25">
        <v>7.4207102127</v>
      </c>
      <c r="J25">
        <v>0.6384387004</v>
      </c>
      <c r="K25">
        <v>4.8585884795</v>
      </c>
      <c r="L25">
        <v>0.125531931</v>
      </c>
      <c r="M25">
        <v>-0.0375</v>
      </c>
      <c r="N25">
        <v>-0.1938</v>
      </c>
      <c r="O25">
        <v>0.1188</v>
      </c>
      <c r="P25">
        <v>0.9632252446</v>
      </c>
      <c r="Q25">
        <v>0.8238608907</v>
      </c>
      <c r="R25">
        <v>1.1261644804</v>
      </c>
      <c r="S25" t="s">
        <v>15</v>
      </c>
      <c r="T25" t="s">
        <v>15</v>
      </c>
      <c r="U25" t="s">
        <v>15</v>
      </c>
      <c r="V25" t="s">
        <v>15</v>
      </c>
      <c r="W25" t="s">
        <v>15</v>
      </c>
      <c r="X25" t="s">
        <v>15</v>
      </c>
      <c r="Y25" t="s">
        <v>15</v>
      </c>
      <c r="Z25" t="s">
        <v>15</v>
      </c>
    </row>
    <row r="26" spans="1:26" ht="15">
      <c r="A26" t="s">
        <v>15</v>
      </c>
      <c r="B26" t="s">
        <v>15</v>
      </c>
      <c r="C26" t="s">
        <v>63</v>
      </c>
      <c r="D26" t="s">
        <v>25</v>
      </c>
      <c r="E26">
        <v>684</v>
      </c>
      <c r="F26">
        <v>22936</v>
      </c>
      <c r="G26">
        <v>5.3267148692</v>
      </c>
      <c r="H26">
        <v>4.4996766675</v>
      </c>
      <c r="I26">
        <v>6.3057622567</v>
      </c>
      <c r="J26">
        <v>0.0134738863</v>
      </c>
      <c r="K26">
        <v>2.9822113708</v>
      </c>
      <c r="L26">
        <v>0.1140277017</v>
      </c>
      <c r="M26">
        <v>-0.2127</v>
      </c>
      <c r="N26">
        <v>-0.3815</v>
      </c>
      <c r="O26">
        <v>-0.044</v>
      </c>
      <c r="P26">
        <v>0.8083804529</v>
      </c>
      <c r="Q26">
        <v>0.6828694142</v>
      </c>
      <c r="R26">
        <v>0.9569603544</v>
      </c>
      <c r="S26" t="s">
        <v>15</v>
      </c>
      <c r="T26" t="s">
        <v>15</v>
      </c>
      <c r="U26" t="s">
        <v>15</v>
      </c>
      <c r="V26" t="s">
        <v>15</v>
      </c>
      <c r="W26" t="s">
        <v>15</v>
      </c>
      <c r="X26" t="s">
        <v>15</v>
      </c>
      <c r="Y26" t="s">
        <v>15</v>
      </c>
      <c r="Z26" t="s">
        <v>15</v>
      </c>
    </row>
    <row r="27" spans="1:26" ht="15">
      <c r="A27" t="s">
        <v>15</v>
      </c>
      <c r="B27" t="s">
        <v>15</v>
      </c>
      <c r="C27" t="s">
        <v>63</v>
      </c>
      <c r="D27" t="s">
        <v>26</v>
      </c>
      <c r="E27">
        <v>724</v>
      </c>
      <c r="F27">
        <v>24508</v>
      </c>
      <c r="G27">
        <v>5.2601159909</v>
      </c>
      <c r="H27">
        <v>4.4515582759</v>
      </c>
      <c r="I27">
        <v>6.2155358917</v>
      </c>
      <c r="J27">
        <v>0.0081488044</v>
      </c>
      <c r="K27">
        <v>2.9541374245</v>
      </c>
      <c r="L27">
        <v>0.1097896527</v>
      </c>
      <c r="M27">
        <v>-0.2253</v>
      </c>
      <c r="N27">
        <v>-0.3922</v>
      </c>
      <c r="O27">
        <v>-0.0584</v>
      </c>
      <c r="P27">
        <v>0.7982734296</v>
      </c>
      <c r="Q27">
        <v>0.6755669833</v>
      </c>
      <c r="R27">
        <v>0.9432676317</v>
      </c>
      <c r="S27" t="s">
        <v>15</v>
      </c>
      <c r="T27" t="s">
        <v>15</v>
      </c>
      <c r="U27" t="s">
        <v>15</v>
      </c>
      <c r="V27" t="s">
        <v>15</v>
      </c>
      <c r="W27" t="s">
        <v>15</v>
      </c>
      <c r="X27" t="s">
        <v>15</v>
      </c>
      <c r="Y27" t="s">
        <v>15</v>
      </c>
      <c r="Z27" t="s">
        <v>15</v>
      </c>
    </row>
    <row r="28" spans="1:26" ht="15">
      <c r="A28" t="s">
        <v>15</v>
      </c>
      <c r="B28" t="s">
        <v>15</v>
      </c>
      <c r="C28" t="s">
        <v>63</v>
      </c>
      <c r="D28" t="s">
        <v>27</v>
      </c>
      <c r="E28">
        <v>15160</v>
      </c>
      <c r="F28">
        <v>241752</v>
      </c>
      <c r="G28">
        <v>6.5893662445</v>
      </c>
      <c r="H28" t="s">
        <v>15</v>
      </c>
      <c r="I28" t="s">
        <v>15</v>
      </c>
      <c r="J28" t="s">
        <v>15</v>
      </c>
      <c r="K28">
        <v>6.2708891757</v>
      </c>
      <c r="L28">
        <v>0.0509306859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t="s">
        <v>15</v>
      </c>
      <c r="S28" t="s">
        <v>15</v>
      </c>
      <c r="T28" t="s">
        <v>15</v>
      </c>
      <c r="U28" t="s">
        <v>15</v>
      </c>
      <c r="V28" t="s">
        <v>15</v>
      </c>
      <c r="W28" t="s">
        <v>15</v>
      </c>
      <c r="X28" t="s">
        <v>15</v>
      </c>
      <c r="Y28" t="s">
        <v>15</v>
      </c>
      <c r="Z28" t="s">
        <v>15</v>
      </c>
    </row>
    <row r="29" spans="1:26" ht="15">
      <c r="A29" t="s">
        <v>15</v>
      </c>
      <c r="B29" t="s">
        <v>15</v>
      </c>
      <c r="C29" t="s">
        <v>80</v>
      </c>
      <c r="D29" t="s">
        <v>16</v>
      </c>
      <c r="E29">
        <v>5132</v>
      </c>
      <c r="F29">
        <v>6417</v>
      </c>
      <c r="G29">
        <v>51.347858398</v>
      </c>
      <c r="H29">
        <v>44.055159598</v>
      </c>
      <c r="I29">
        <v>59.847758722</v>
      </c>
      <c r="J29" s="1">
        <v>2.00294E-114</v>
      </c>
      <c r="K29">
        <v>79.97506623</v>
      </c>
      <c r="L29">
        <v>1.1163780389</v>
      </c>
      <c r="M29">
        <v>1.7769</v>
      </c>
      <c r="N29">
        <v>1.6237</v>
      </c>
      <c r="O29">
        <v>1.9301</v>
      </c>
      <c r="P29">
        <v>5.9113834045</v>
      </c>
      <c r="Q29">
        <v>5.0718169648</v>
      </c>
      <c r="R29">
        <v>6.8899280076</v>
      </c>
      <c r="S29" t="s">
        <v>15</v>
      </c>
      <c r="T29" t="s">
        <v>15</v>
      </c>
      <c r="U29" t="s">
        <v>15</v>
      </c>
      <c r="V29" t="s">
        <v>15</v>
      </c>
      <c r="W29" t="s">
        <v>15</v>
      </c>
      <c r="X29" t="s">
        <v>15</v>
      </c>
      <c r="Y29" t="s">
        <v>15</v>
      </c>
      <c r="Z29" t="s">
        <v>15</v>
      </c>
    </row>
    <row r="30" spans="1:26" ht="15">
      <c r="A30" t="s">
        <v>15</v>
      </c>
      <c r="B30" t="s">
        <v>15</v>
      </c>
      <c r="C30" t="s">
        <v>64</v>
      </c>
      <c r="D30" t="s">
        <v>17</v>
      </c>
      <c r="E30">
        <v>1449</v>
      </c>
      <c r="F30">
        <v>19602</v>
      </c>
      <c r="G30">
        <v>7.6091645949</v>
      </c>
      <c r="H30">
        <v>6.5054358132</v>
      </c>
      <c r="I30">
        <v>8.9001548082</v>
      </c>
      <c r="J30">
        <v>0.097774756</v>
      </c>
      <c r="K30">
        <v>7.3921028466</v>
      </c>
      <c r="L30">
        <v>0.1941931059</v>
      </c>
      <c r="M30">
        <v>-0.1324</v>
      </c>
      <c r="N30">
        <v>-0.2891</v>
      </c>
      <c r="O30">
        <v>0.0243</v>
      </c>
      <c r="P30">
        <v>0.8759993252</v>
      </c>
      <c r="Q30">
        <v>0.7489333831</v>
      </c>
      <c r="R30">
        <v>1.0246235982</v>
      </c>
      <c r="S30" t="s">
        <v>15</v>
      </c>
      <c r="T30" t="s">
        <v>15</v>
      </c>
      <c r="U30" t="s">
        <v>15</v>
      </c>
      <c r="V30" t="s">
        <v>15</v>
      </c>
      <c r="W30" t="s">
        <v>15</v>
      </c>
      <c r="X30" t="s">
        <v>15</v>
      </c>
      <c r="Y30" t="s">
        <v>15</v>
      </c>
      <c r="Z30" t="s">
        <v>15</v>
      </c>
    </row>
    <row r="31" spans="1:26" ht="15">
      <c r="A31" t="s">
        <v>15</v>
      </c>
      <c r="B31" t="s">
        <v>15</v>
      </c>
      <c r="C31" t="s">
        <v>64</v>
      </c>
      <c r="D31" t="s">
        <v>18</v>
      </c>
      <c r="E31">
        <v>2014</v>
      </c>
      <c r="F31">
        <v>21363</v>
      </c>
      <c r="G31">
        <v>8.9412687685</v>
      </c>
      <c r="H31">
        <v>7.682640196</v>
      </c>
      <c r="I31">
        <v>10.40609545</v>
      </c>
      <c r="J31">
        <v>0.7085574564</v>
      </c>
      <c r="K31">
        <v>9.4275148621</v>
      </c>
      <c r="L31">
        <v>0.2100716723</v>
      </c>
      <c r="M31">
        <v>0.0289</v>
      </c>
      <c r="N31">
        <v>-0.1228</v>
      </c>
      <c r="O31">
        <v>0.1806</v>
      </c>
      <c r="P31">
        <v>1.0293568118</v>
      </c>
      <c r="Q31">
        <v>0.8844581483</v>
      </c>
      <c r="R31">
        <v>1.1979938769</v>
      </c>
      <c r="S31" t="s">
        <v>15</v>
      </c>
      <c r="T31" t="s">
        <v>15</v>
      </c>
      <c r="U31" t="s">
        <v>15</v>
      </c>
      <c r="V31" t="s">
        <v>15</v>
      </c>
      <c r="W31" t="s">
        <v>15</v>
      </c>
      <c r="X31" t="s">
        <v>15</v>
      </c>
      <c r="Y31" t="s">
        <v>15</v>
      </c>
      <c r="Z31" t="s">
        <v>15</v>
      </c>
    </row>
    <row r="32" spans="1:26" ht="15">
      <c r="A32" t="s">
        <v>15</v>
      </c>
      <c r="B32" t="s">
        <v>15</v>
      </c>
      <c r="C32" t="s">
        <v>64</v>
      </c>
      <c r="D32" t="s">
        <v>19</v>
      </c>
      <c r="E32">
        <v>1761</v>
      </c>
      <c r="F32">
        <v>22892</v>
      </c>
      <c r="G32">
        <v>7.5315159399</v>
      </c>
      <c r="H32">
        <v>6.4658936247</v>
      </c>
      <c r="I32">
        <v>8.7727599069</v>
      </c>
      <c r="J32">
        <v>0.0668518443</v>
      </c>
      <c r="K32">
        <v>7.6926437183</v>
      </c>
      <c r="L32">
        <v>0.1833141295</v>
      </c>
      <c r="M32">
        <v>-0.1426</v>
      </c>
      <c r="N32">
        <v>-0.2952</v>
      </c>
      <c r="O32">
        <v>0.0099</v>
      </c>
      <c r="P32">
        <v>0.8670600825</v>
      </c>
      <c r="Q32">
        <v>0.7443811185</v>
      </c>
      <c r="R32">
        <v>1.0099573564</v>
      </c>
      <c r="S32" t="s">
        <v>15</v>
      </c>
      <c r="T32" t="s">
        <v>15</v>
      </c>
      <c r="U32" t="s">
        <v>15</v>
      </c>
      <c r="V32" t="s">
        <v>15</v>
      </c>
      <c r="W32" t="s">
        <v>15</v>
      </c>
      <c r="X32" t="s">
        <v>15</v>
      </c>
      <c r="Y32" t="s">
        <v>15</v>
      </c>
      <c r="Z32" t="s">
        <v>15</v>
      </c>
    </row>
    <row r="33" spans="1:26" ht="15">
      <c r="A33" t="s">
        <v>15</v>
      </c>
      <c r="B33" t="s">
        <v>15</v>
      </c>
      <c r="C33" t="s">
        <v>64</v>
      </c>
      <c r="D33" t="s">
        <v>20</v>
      </c>
      <c r="E33">
        <v>1006</v>
      </c>
      <c r="F33">
        <v>17155</v>
      </c>
      <c r="G33">
        <v>6.8351540179</v>
      </c>
      <c r="H33">
        <v>5.8245739412</v>
      </c>
      <c r="I33">
        <v>8.0210726004</v>
      </c>
      <c r="J33">
        <v>0.0033251725</v>
      </c>
      <c r="K33">
        <v>5.8641795395</v>
      </c>
      <c r="L33">
        <v>0.1848878056</v>
      </c>
      <c r="M33">
        <v>-0.2397</v>
      </c>
      <c r="N33">
        <v>-0.3997</v>
      </c>
      <c r="O33">
        <v>-0.0797</v>
      </c>
      <c r="P33">
        <v>0.7868919423</v>
      </c>
      <c r="Q33">
        <v>0.6705496745</v>
      </c>
      <c r="R33">
        <v>0.9234199232</v>
      </c>
      <c r="S33" t="s">
        <v>15</v>
      </c>
      <c r="T33" t="s">
        <v>15</v>
      </c>
      <c r="U33" t="s">
        <v>15</v>
      </c>
      <c r="V33" t="s">
        <v>15</v>
      </c>
      <c r="W33" t="s">
        <v>15</v>
      </c>
      <c r="X33" t="s">
        <v>15</v>
      </c>
      <c r="Y33" t="s">
        <v>15</v>
      </c>
      <c r="Z33" t="s">
        <v>15</v>
      </c>
    </row>
    <row r="34" spans="1:26" ht="15">
      <c r="A34" t="s">
        <v>15</v>
      </c>
      <c r="B34" t="s">
        <v>15</v>
      </c>
      <c r="C34" t="s">
        <v>64</v>
      </c>
      <c r="D34" t="s">
        <v>21</v>
      </c>
      <c r="E34">
        <v>730</v>
      </c>
      <c r="F34">
        <v>14646</v>
      </c>
      <c r="G34">
        <v>7.3973638412</v>
      </c>
      <c r="H34">
        <v>6.2729030476</v>
      </c>
      <c r="I34">
        <v>8.7233919261</v>
      </c>
      <c r="J34">
        <v>0.056227427</v>
      </c>
      <c r="K34">
        <v>4.9842960535</v>
      </c>
      <c r="L34">
        <v>0.1844770734</v>
      </c>
      <c r="M34">
        <v>-0.1606</v>
      </c>
      <c r="N34">
        <v>-0.3255</v>
      </c>
      <c r="O34">
        <v>0.0043</v>
      </c>
      <c r="P34">
        <v>0.8516159235</v>
      </c>
      <c r="Q34">
        <v>0.7221632241</v>
      </c>
      <c r="R34">
        <v>1.0042739049</v>
      </c>
      <c r="S34" t="s">
        <v>15</v>
      </c>
      <c r="T34" t="s">
        <v>15</v>
      </c>
      <c r="U34" t="s">
        <v>15</v>
      </c>
      <c r="V34" t="s">
        <v>15</v>
      </c>
      <c r="W34" t="s">
        <v>15</v>
      </c>
      <c r="X34" t="s">
        <v>15</v>
      </c>
      <c r="Y34" t="s">
        <v>15</v>
      </c>
      <c r="Z34" t="s">
        <v>15</v>
      </c>
    </row>
    <row r="35" spans="1:26" ht="15">
      <c r="A35" t="s">
        <v>15</v>
      </c>
      <c r="B35" t="s">
        <v>15</v>
      </c>
      <c r="C35" t="s">
        <v>80</v>
      </c>
      <c r="D35" t="s">
        <v>22</v>
      </c>
      <c r="E35">
        <v>3240</v>
      </c>
      <c r="F35">
        <v>31917</v>
      </c>
      <c r="G35">
        <v>9.38425281</v>
      </c>
      <c r="H35">
        <v>8.0759289074</v>
      </c>
      <c r="I35">
        <v>10.904528979</v>
      </c>
      <c r="J35">
        <v>0.3130111224</v>
      </c>
      <c r="K35">
        <v>10.151330012</v>
      </c>
      <c r="L35">
        <v>0.1783406895</v>
      </c>
      <c r="M35">
        <v>0.0773</v>
      </c>
      <c r="N35">
        <v>-0.0729</v>
      </c>
      <c r="O35">
        <v>0.2274</v>
      </c>
      <c r="P35">
        <v>1.0803550149</v>
      </c>
      <c r="Q35">
        <v>0.9297352141</v>
      </c>
      <c r="R35">
        <v>1.2553756603</v>
      </c>
      <c r="S35" t="s">
        <v>15</v>
      </c>
      <c r="T35" t="s">
        <v>15</v>
      </c>
      <c r="U35" t="s">
        <v>15</v>
      </c>
      <c r="V35" t="s">
        <v>15</v>
      </c>
      <c r="W35" t="s">
        <v>15</v>
      </c>
      <c r="X35" t="s">
        <v>15</v>
      </c>
      <c r="Y35" t="s">
        <v>15</v>
      </c>
      <c r="Z35" t="s">
        <v>15</v>
      </c>
    </row>
    <row r="36" spans="1:26" ht="15">
      <c r="A36" t="s">
        <v>15</v>
      </c>
      <c r="B36" t="s">
        <v>15</v>
      </c>
      <c r="C36" t="s">
        <v>64</v>
      </c>
      <c r="D36" t="s">
        <v>23</v>
      </c>
      <c r="E36">
        <v>2338</v>
      </c>
      <c r="F36">
        <v>33009</v>
      </c>
      <c r="G36">
        <v>7.6366209778</v>
      </c>
      <c r="H36">
        <v>6.551774517</v>
      </c>
      <c r="I36">
        <v>8.9010969176</v>
      </c>
      <c r="J36">
        <v>0.0994669851</v>
      </c>
      <c r="K36">
        <v>7.0829167803</v>
      </c>
      <c r="L36">
        <v>0.1464838972</v>
      </c>
      <c r="M36">
        <v>-0.1288</v>
      </c>
      <c r="N36">
        <v>-0.282</v>
      </c>
      <c r="O36">
        <v>0.0244</v>
      </c>
      <c r="P36">
        <v>0.8791602206</v>
      </c>
      <c r="Q36">
        <v>0.7542680914</v>
      </c>
      <c r="R36">
        <v>1.0247320578</v>
      </c>
      <c r="S36" t="s">
        <v>15</v>
      </c>
      <c r="T36" t="s">
        <v>15</v>
      </c>
      <c r="U36" t="s">
        <v>15</v>
      </c>
      <c r="V36" t="s">
        <v>15</v>
      </c>
      <c r="W36" t="s">
        <v>15</v>
      </c>
      <c r="X36" t="s">
        <v>15</v>
      </c>
      <c r="Y36" t="s">
        <v>15</v>
      </c>
      <c r="Z36" t="s">
        <v>15</v>
      </c>
    </row>
    <row r="37" spans="1:26" ht="15">
      <c r="A37" t="s">
        <v>15</v>
      </c>
      <c r="B37" t="s">
        <v>15</v>
      </c>
      <c r="C37" t="s">
        <v>64</v>
      </c>
      <c r="D37" t="s">
        <v>24</v>
      </c>
      <c r="E37">
        <v>1695</v>
      </c>
      <c r="F37">
        <v>30749</v>
      </c>
      <c r="G37">
        <v>7.354617722</v>
      </c>
      <c r="H37">
        <v>6.2848552981</v>
      </c>
      <c r="I37">
        <v>8.6064673364</v>
      </c>
      <c r="J37">
        <v>0.0379822239</v>
      </c>
      <c r="K37">
        <v>5.5123743862</v>
      </c>
      <c r="L37">
        <v>0.1338917614</v>
      </c>
      <c r="M37">
        <v>-0.1664</v>
      </c>
      <c r="N37">
        <v>-0.3236</v>
      </c>
      <c r="O37">
        <v>-0.0092</v>
      </c>
      <c r="P37">
        <v>0.8466948088</v>
      </c>
      <c r="Q37">
        <v>0.723539218</v>
      </c>
      <c r="R37">
        <v>0.9908130499</v>
      </c>
      <c r="S37" t="s">
        <v>15</v>
      </c>
      <c r="T37" t="s">
        <v>15</v>
      </c>
      <c r="U37" t="s">
        <v>15</v>
      </c>
      <c r="V37" t="s">
        <v>15</v>
      </c>
      <c r="W37" t="s">
        <v>15</v>
      </c>
      <c r="X37" t="s">
        <v>15</v>
      </c>
      <c r="Y37" t="s">
        <v>15</v>
      </c>
      <c r="Z37" t="s">
        <v>15</v>
      </c>
    </row>
    <row r="38" spans="1:26" ht="15">
      <c r="A38" t="s">
        <v>15</v>
      </c>
      <c r="B38" t="s">
        <v>15</v>
      </c>
      <c r="C38" t="s">
        <v>64</v>
      </c>
      <c r="D38" t="s">
        <v>25</v>
      </c>
      <c r="E38">
        <v>1621</v>
      </c>
      <c r="F38">
        <v>25928</v>
      </c>
      <c r="G38">
        <v>9.4523263393</v>
      </c>
      <c r="H38">
        <v>8.0918129817</v>
      </c>
      <c r="I38">
        <v>11.041589002</v>
      </c>
      <c r="J38">
        <v>0.2864634362</v>
      </c>
      <c r="K38">
        <v>6.2519284172</v>
      </c>
      <c r="L38">
        <v>0.155282491</v>
      </c>
      <c r="M38">
        <v>0.0845</v>
      </c>
      <c r="N38">
        <v>-0.0709</v>
      </c>
      <c r="O38">
        <v>0.2399</v>
      </c>
      <c r="P38">
        <v>1.0881919285</v>
      </c>
      <c r="Q38">
        <v>0.9315638561</v>
      </c>
      <c r="R38">
        <v>1.2711545919</v>
      </c>
      <c r="S38" t="s">
        <v>15</v>
      </c>
      <c r="T38" t="s">
        <v>15</v>
      </c>
      <c r="U38" t="s">
        <v>15</v>
      </c>
      <c r="V38" t="s">
        <v>15</v>
      </c>
      <c r="W38" t="s">
        <v>15</v>
      </c>
      <c r="X38" t="s">
        <v>15</v>
      </c>
      <c r="Y38" t="s">
        <v>15</v>
      </c>
      <c r="Z38" t="s">
        <v>15</v>
      </c>
    </row>
    <row r="39" spans="1:26" ht="15">
      <c r="A39" t="s">
        <v>15</v>
      </c>
      <c r="B39" t="s">
        <v>15</v>
      </c>
      <c r="C39" t="s">
        <v>64</v>
      </c>
      <c r="D39" t="s">
        <v>26</v>
      </c>
      <c r="E39">
        <v>1047</v>
      </c>
      <c r="F39">
        <v>24177</v>
      </c>
      <c r="G39">
        <v>6.9157507966</v>
      </c>
      <c r="H39">
        <v>5.8947515907</v>
      </c>
      <c r="I39">
        <v>8.1135919545</v>
      </c>
      <c r="J39">
        <v>0.0051612155</v>
      </c>
      <c r="K39">
        <v>4.3305621045</v>
      </c>
      <c r="L39">
        <v>0.1338353781</v>
      </c>
      <c r="M39">
        <v>-0.2279</v>
      </c>
      <c r="N39">
        <v>-0.3877</v>
      </c>
      <c r="O39">
        <v>-0.0682</v>
      </c>
      <c r="P39">
        <v>0.7961705856</v>
      </c>
      <c r="Q39">
        <v>0.6786288234</v>
      </c>
      <c r="R39">
        <v>0.9340711439</v>
      </c>
      <c r="S39" t="s">
        <v>15</v>
      </c>
      <c r="T39" t="s">
        <v>15</v>
      </c>
      <c r="U39" t="s">
        <v>15</v>
      </c>
      <c r="V39" t="s">
        <v>15</v>
      </c>
      <c r="W39" t="s">
        <v>15</v>
      </c>
      <c r="X39" t="s">
        <v>15</v>
      </c>
      <c r="Y39" t="s">
        <v>15</v>
      </c>
      <c r="Z39" t="s">
        <v>15</v>
      </c>
    </row>
    <row r="40" spans="1:26" ht="15">
      <c r="A40" t="s">
        <v>15</v>
      </c>
      <c r="B40" t="s">
        <v>15</v>
      </c>
      <c r="C40" t="s">
        <v>64</v>
      </c>
      <c r="D40" t="s">
        <v>27</v>
      </c>
      <c r="E40">
        <v>22033</v>
      </c>
      <c r="F40">
        <v>247855</v>
      </c>
      <c r="G40">
        <v>8.6862676441</v>
      </c>
      <c r="H40" t="s">
        <v>15</v>
      </c>
      <c r="I40" t="s">
        <v>15</v>
      </c>
      <c r="J40" t="s">
        <v>15</v>
      </c>
      <c r="K40">
        <v>8.8894716669</v>
      </c>
      <c r="L40">
        <v>0.0598879067</v>
      </c>
      <c r="M40" t="s">
        <v>15</v>
      </c>
      <c r="N40" t="s">
        <v>15</v>
      </c>
      <c r="O40" t="s">
        <v>15</v>
      </c>
      <c r="P40" t="s">
        <v>15</v>
      </c>
      <c r="Q40" t="s">
        <v>15</v>
      </c>
      <c r="R40" t="s">
        <v>15</v>
      </c>
      <c r="S40" t="s">
        <v>15</v>
      </c>
      <c r="T40" t="s">
        <v>15</v>
      </c>
      <c r="U40" t="s">
        <v>15</v>
      </c>
      <c r="V40" t="s">
        <v>15</v>
      </c>
      <c r="W40" t="s">
        <v>15</v>
      </c>
      <c r="X40" t="s">
        <v>15</v>
      </c>
      <c r="Y40" t="s">
        <v>15</v>
      </c>
      <c r="Z40" t="s">
        <v>15</v>
      </c>
    </row>
    <row r="41" spans="1:26" ht="15">
      <c r="A41" t="s">
        <v>15</v>
      </c>
      <c r="B41" t="s">
        <v>15</v>
      </c>
      <c r="C41" t="s">
        <v>81</v>
      </c>
      <c r="D41" t="s">
        <v>16</v>
      </c>
      <c r="E41">
        <v>6412</v>
      </c>
      <c r="F41">
        <v>6323</v>
      </c>
      <c r="G41">
        <v>63.167206012</v>
      </c>
      <c r="H41">
        <v>54.422396197</v>
      </c>
      <c r="I41">
        <v>73.317167089</v>
      </c>
      <c r="J41" s="1">
        <v>8.98601E-126</v>
      </c>
      <c r="K41">
        <v>101.4075597</v>
      </c>
      <c r="L41">
        <v>1.266407795</v>
      </c>
      <c r="M41">
        <v>1.8136</v>
      </c>
      <c r="N41">
        <v>1.6646</v>
      </c>
      <c r="O41">
        <v>1.9626</v>
      </c>
      <c r="P41">
        <v>6.1325823799</v>
      </c>
      <c r="Q41">
        <v>5.2835933241</v>
      </c>
      <c r="R41">
        <v>7.1179904165</v>
      </c>
      <c r="S41" t="s">
        <v>15</v>
      </c>
      <c r="T41" t="s">
        <v>15</v>
      </c>
      <c r="U41" t="s">
        <v>15</v>
      </c>
      <c r="V41" t="s">
        <v>15</v>
      </c>
      <c r="W41" t="s">
        <v>15</v>
      </c>
      <c r="X41" t="s">
        <v>15</v>
      </c>
      <c r="Y41" t="s">
        <v>15</v>
      </c>
      <c r="Z41" t="s">
        <v>15</v>
      </c>
    </row>
    <row r="42" spans="1:26" ht="15">
      <c r="A42" t="s">
        <v>15</v>
      </c>
      <c r="B42" t="s">
        <v>15</v>
      </c>
      <c r="C42" t="s">
        <v>65</v>
      </c>
      <c r="D42" t="s">
        <v>17</v>
      </c>
      <c r="E42">
        <v>1370</v>
      </c>
      <c r="F42">
        <v>18100</v>
      </c>
      <c r="G42">
        <v>8.0851052316</v>
      </c>
      <c r="H42">
        <v>6.9166293886</v>
      </c>
      <c r="I42">
        <v>9.4509800849</v>
      </c>
      <c r="J42">
        <v>0.0023623368</v>
      </c>
      <c r="K42">
        <v>7.5690607735</v>
      </c>
      <c r="L42">
        <v>0.2044945362</v>
      </c>
      <c r="M42">
        <v>-0.2421</v>
      </c>
      <c r="N42">
        <v>-0.3982</v>
      </c>
      <c r="O42">
        <v>-0.0861</v>
      </c>
      <c r="P42">
        <v>0.784941697</v>
      </c>
      <c r="Q42">
        <v>0.6715003274</v>
      </c>
      <c r="R42">
        <v>0.9175475314</v>
      </c>
      <c r="S42" t="s">
        <v>15</v>
      </c>
      <c r="T42" t="s">
        <v>15</v>
      </c>
      <c r="U42" t="s">
        <v>15</v>
      </c>
      <c r="V42" t="s">
        <v>15</v>
      </c>
      <c r="W42" t="s">
        <v>15</v>
      </c>
      <c r="X42" t="s">
        <v>15</v>
      </c>
      <c r="Y42" t="s">
        <v>15</v>
      </c>
      <c r="Z42" t="s">
        <v>15</v>
      </c>
    </row>
    <row r="43" spans="1:26" ht="15">
      <c r="A43" t="s">
        <v>15</v>
      </c>
      <c r="B43" t="s">
        <v>15</v>
      </c>
      <c r="C43" t="s">
        <v>65</v>
      </c>
      <c r="D43" t="s">
        <v>18</v>
      </c>
      <c r="E43">
        <v>2234</v>
      </c>
      <c r="F43">
        <v>20880</v>
      </c>
      <c r="G43">
        <v>10.332529524</v>
      </c>
      <c r="H43">
        <v>8.8866088167</v>
      </c>
      <c r="I43">
        <v>12.01371283</v>
      </c>
      <c r="J43">
        <v>0.967562839</v>
      </c>
      <c r="K43">
        <v>10.699233716</v>
      </c>
      <c r="L43">
        <v>0.2263659444</v>
      </c>
      <c r="M43">
        <v>0.0031</v>
      </c>
      <c r="N43">
        <v>-0.1476</v>
      </c>
      <c r="O43">
        <v>0.1539</v>
      </c>
      <c r="P43">
        <v>1.0031326775</v>
      </c>
      <c r="Q43">
        <v>0.8627555988</v>
      </c>
      <c r="R43">
        <v>1.166350204</v>
      </c>
      <c r="S43" t="s">
        <v>15</v>
      </c>
      <c r="T43" t="s">
        <v>15</v>
      </c>
      <c r="U43" t="s">
        <v>15</v>
      </c>
      <c r="V43" t="s">
        <v>15</v>
      </c>
      <c r="W43" t="s">
        <v>15</v>
      </c>
      <c r="X43" t="s">
        <v>15</v>
      </c>
      <c r="Y43" t="s">
        <v>15</v>
      </c>
      <c r="Z43" t="s">
        <v>15</v>
      </c>
    </row>
    <row r="44" spans="1:26" ht="15">
      <c r="A44" t="s">
        <v>15</v>
      </c>
      <c r="B44" t="s">
        <v>15</v>
      </c>
      <c r="C44" t="s">
        <v>65</v>
      </c>
      <c r="D44" t="s">
        <v>19</v>
      </c>
      <c r="E44">
        <v>2089</v>
      </c>
      <c r="F44">
        <v>22851</v>
      </c>
      <c r="G44">
        <v>8.8689910429</v>
      </c>
      <c r="H44">
        <v>7.6293921896</v>
      </c>
      <c r="I44">
        <v>10.30999589</v>
      </c>
      <c r="J44">
        <v>0.0514547803</v>
      </c>
      <c r="K44">
        <v>9.1418318673</v>
      </c>
      <c r="L44">
        <v>0.2000156646</v>
      </c>
      <c r="M44">
        <v>-0.1496</v>
      </c>
      <c r="N44">
        <v>-0.3002</v>
      </c>
      <c r="O44">
        <v>0.0009</v>
      </c>
      <c r="P44">
        <v>0.8610451788</v>
      </c>
      <c r="Q44">
        <v>0.7406988383</v>
      </c>
      <c r="R44">
        <v>1.0009450018</v>
      </c>
      <c r="S44" t="s">
        <v>15</v>
      </c>
      <c r="T44" t="s">
        <v>15</v>
      </c>
      <c r="U44" t="s">
        <v>15</v>
      </c>
      <c r="V44" t="s">
        <v>15</v>
      </c>
      <c r="W44" t="s">
        <v>15</v>
      </c>
      <c r="X44" t="s">
        <v>15</v>
      </c>
      <c r="Y44" t="s">
        <v>15</v>
      </c>
      <c r="Z44" t="s">
        <v>15</v>
      </c>
    </row>
    <row r="45" spans="1:26" ht="15">
      <c r="A45" t="s">
        <v>15</v>
      </c>
      <c r="B45" t="s">
        <v>15</v>
      </c>
      <c r="C45" t="s">
        <v>65</v>
      </c>
      <c r="D45" t="s">
        <v>20</v>
      </c>
      <c r="E45">
        <v>1607</v>
      </c>
      <c r="F45">
        <v>20080</v>
      </c>
      <c r="G45">
        <v>8.640601409</v>
      </c>
      <c r="H45">
        <v>7.4117659964</v>
      </c>
      <c r="I45">
        <v>10.073171866</v>
      </c>
      <c r="J45">
        <v>0.0247809617</v>
      </c>
      <c r="K45">
        <v>8.0029880478</v>
      </c>
      <c r="L45">
        <v>0.1996384687</v>
      </c>
      <c r="M45">
        <v>-0.1757</v>
      </c>
      <c r="N45">
        <v>-0.3291</v>
      </c>
      <c r="O45">
        <v>-0.0223</v>
      </c>
      <c r="P45">
        <v>0.8388719923</v>
      </c>
      <c r="Q45">
        <v>0.7195706194</v>
      </c>
      <c r="R45">
        <v>0.9779529631</v>
      </c>
      <c r="S45" t="s">
        <v>15</v>
      </c>
      <c r="T45" t="s">
        <v>15</v>
      </c>
      <c r="U45" t="s">
        <v>15</v>
      </c>
      <c r="V45" t="s">
        <v>15</v>
      </c>
      <c r="W45" t="s">
        <v>15</v>
      </c>
      <c r="X45" t="s">
        <v>15</v>
      </c>
      <c r="Y45" t="s">
        <v>15</v>
      </c>
      <c r="Z45" t="s">
        <v>15</v>
      </c>
    </row>
    <row r="46" spans="1:26" ht="15">
      <c r="A46" t="s">
        <v>15</v>
      </c>
      <c r="B46" t="s">
        <v>15</v>
      </c>
      <c r="C46" t="s">
        <v>65</v>
      </c>
      <c r="D46" t="s">
        <v>21</v>
      </c>
      <c r="E46">
        <v>910</v>
      </c>
      <c r="F46">
        <v>18218</v>
      </c>
      <c r="G46">
        <v>7.5874316376</v>
      </c>
      <c r="H46">
        <v>6.4635590664</v>
      </c>
      <c r="I46">
        <v>8.9067212451</v>
      </c>
      <c r="J46">
        <v>0.0001861158</v>
      </c>
      <c r="K46">
        <v>4.9950598309</v>
      </c>
      <c r="L46">
        <v>0.165584621</v>
      </c>
      <c r="M46">
        <v>-0.3057</v>
      </c>
      <c r="N46">
        <v>-0.466</v>
      </c>
      <c r="O46">
        <v>-0.1454</v>
      </c>
      <c r="P46">
        <v>0.736625102</v>
      </c>
      <c r="Q46">
        <v>0.6275140369</v>
      </c>
      <c r="R46">
        <v>0.864708212</v>
      </c>
      <c r="S46" t="s">
        <v>15</v>
      </c>
      <c r="T46" t="s">
        <v>15</v>
      </c>
      <c r="U46" t="s">
        <v>15</v>
      </c>
      <c r="V46" t="s">
        <v>15</v>
      </c>
      <c r="W46" t="s">
        <v>15</v>
      </c>
      <c r="X46" t="s">
        <v>15</v>
      </c>
      <c r="Y46" t="s">
        <v>15</v>
      </c>
      <c r="Z46" t="s">
        <v>15</v>
      </c>
    </row>
    <row r="47" spans="1:26" ht="15">
      <c r="A47" t="s">
        <v>15</v>
      </c>
      <c r="B47" t="s">
        <v>15</v>
      </c>
      <c r="C47" t="s">
        <v>81</v>
      </c>
      <c r="D47" t="s">
        <v>22</v>
      </c>
      <c r="E47">
        <v>4345</v>
      </c>
      <c r="F47">
        <v>33204</v>
      </c>
      <c r="G47">
        <v>11.486104714</v>
      </c>
      <c r="H47">
        <v>9.9061540012</v>
      </c>
      <c r="I47">
        <v>13.31804467</v>
      </c>
      <c r="J47">
        <v>0.1489502685</v>
      </c>
      <c r="K47">
        <v>13.085772798</v>
      </c>
      <c r="L47">
        <v>0.1985201</v>
      </c>
      <c r="M47">
        <v>0.109</v>
      </c>
      <c r="N47">
        <v>-0.039</v>
      </c>
      <c r="O47">
        <v>0.257</v>
      </c>
      <c r="P47">
        <v>1.1151274186</v>
      </c>
      <c r="Q47">
        <v>0.9617380492</v>
      </c>
      <c r="R47">
        <v>1.2929811406</v>
      </c>
      <c r="S47" t="s">
        <v>15</v>
      </c>
      <c r="T47" t="s">
        <v>15</v>
      </c>
      <c r="U47" t="s">
        <v>15</v>
      </c>
      <c r="V47" t="s">
        <v>15</v>
      </c>
      <c r="W47" t="s">
        <v>15</v>
      </c>
      <c r="X47" t="s">
        <v>15</v>
      </c>
      <c r="Y47" t="s">
        <v>15</v>
      </c>
      <c r="Z47" t="s">
        <v>15</v>
      </c>
    </row>
    <row r="48" spans="1:26" ht="15">
      <c r="A48" t="s">
        <v>15</v>
      </c>
      <c r="B48" t="s">
        <v>15</v>
      </c>
      <c r="C48" t="s">
        <v>65</v>
      </c>
      <c r="D48" t="s">
        <v>23</v>
      </c>
      <c r="E48">
        <v>3019</v>
      </c>
      <c r="F48">
        <v>32047</v>
      </c>
      <c r="G48">
        <v>9.8294949967</v>
      </c>
      <c r="H48">
        <v>8.4578216018</v>
      </c>
      <c r="I48">
        <v>11.42362377</v>
      </c>
      <c r="J48">
        <v>0.5418172641</v>
      </c>
      <c r="K48">
        <v>9.420538584</v>
      </c>
      <c r="L48">
        <v>0.1714526398</v>
      </c>
      <c r="M48">
        <v>-0.0468</v>
      </c>
      <c r="N48">
        <v>-0.1971</v>
      </c>
      <c r="O48">
        <v>0.1035</v>
      </c>
      <c r="P48">
        <v>0.9542956168</v>
      </c>
      <c r="Q48">
        <v>0.8211268315</v>
      </c>
      <c r="R48">
        <v>1.1090614619</v>
      </c>
      <c r="S48" t="s">
        <v>15</v>
      </c>
      <c r="T48" t="s">
        <v>15</v>
      </c>
      <c r="U48" t="s">
        <v>15</v>
      </c>
      <c r="V48" t="s">
        <v>15</v>
      </c>
      <c r="W48" t="s">
        <v>15</v>
      </c>
      <c r="X48" t="s">
        <v>15</v>
      </c>
      <c r="Y48" t="s">
        <v>15</v>
      </c>
      <c r="Z48" t="s">
        <v>15</v>
      </c>
    </row>
    <row r="49" spans="1:26" ht="15">
      <c r="A49" t="s">
        <v>15</v>
      </c>
      <c r="B49" t="s">
        <v>15</v>
      </c>
      <c r="C49" t="s">
        <v>65</v>
      </c>
      <c r="D49" t="s">
        <v>24</v>
      </c>
      <c r="E49">
        <v>2531</v>
      </c>
      <c r="F49">
        <v>33247</v>
      </c>
      <c r="G49">
        <v>8.9619621738</v>
      </c>
      <c r="H49">
        <v>7.7002183357</v>
      </c>
      <c r="I49">
        <v>10.430453073</v>
      </c>
      <c r="J49">
        <v>0.072220215</v>
      </c>
      <c r="K49">
        <v>7.6127169369</v>
      </c>
      <c r="L49">
        <v>0.1513190511</v>
      </c>
      <c r="M49">
        <v>-0.1392</v>
      </c>
      <c r="N49">
        <v>-0.2909</v>
      </c>
      <c r="O49">
        <v>0.0126</v>
      </c>
      <c r="P49">
        <v>0.8700712725</v>
      </c>
      <c r="Q49">
        <v>0.7475749882</v>
      </c>
      <c r="R49">
        <v>1.0126395763</v>
      </c>
      <c r="S49" t="s">
        <v>15</v>
      </c>
      <c r="T49" t="s">
        <v>15</v>
      </c>
      <c r="U49" t="s">
        <v>15</v>
      </c>
      <c r="V49" t="s">
        <v>15</v>
      </c>
      <c r="W49" t="s">
        <v>15</v>
      </c>
      <c r="X49" t="s">
        <v>15</v>
      </c>
      <c r="Y49" t="s">
        <v>15</v>
      </c>
      <c r="Z49" t="s">
        <v>15</v>
      </c>
    </row>
    <row r="50" spans="1:26" ht="15">
      <c r="A50" t="s">
        <v>15</v>
      </c>
      <c r="B50" t="s">
        <v>15</v>
      </c>
      <c r="C50" t="s">
        <v>65</v>
      </c>
      <c r="D50" t="s">
        <v>25</v>
      </c>
      <c r="E50">
        <v>1717</v>
      </c>
      <c r="F50">
        <v>28906</v>
      </c>
      <c r="G50">
        <v>8.6291454145</v>
      </c>
      <c r="H50">
        <v>7.3918395027</v>
      </c>
      <c r="I50">
        <v>10.073561602</v>
      </c>
      <c r="J50">
        <v>0.024974472</v>
      </c>
      <c r="K50">
        <v>5.9399432644</v>
      </c>
      <c r="L50">
        <v>0.1433498191</v>
      </c>
      <c r="M50">
        <v>-0.177</v>
      </c>
      <c r="N50">
        <v>-0.3318</v>
      </c>
      <c r="O50">
        <v>-0.0223</v>
      </c>
      <c r="P50">
        <v>0.8377597881</v>
      </c>
      <c r="Q50">
        <v>0.7176360576</v>
      </c>
      <c r="R50">
        <v>0.9779908007</v>
      </c>
      <c r="S50" t="s">
        <v>15</v>
      </c>
      <c r="T50" t="s">
        <v>15</v>
      </c>
      <c r="U50" t="s">
        <v>15</v>
      </c>
      <c r="V50" t="s">
        <v>15</v>
      </c>
      <c r="W50" t="s">
        <v>15</v>
      </c>
      <c r="X50" t="s">
        <v>15</v>
      </c>
      <c r="Y50" t="s">
        <v>15</v>
      </c>
      <c r="Z50" t="s">
        <v>15</v>
      </c>
    </row>
    <row r="51" spans="1:26" ht="15">
      <c r="A51" t="s">
        <v>15</v>
      </c>
      <c r="B51" t="s">
        <v>15</v>
      </c>
      <c r="C51" t="s">
        <v>65</v>
      </c>
      <c r="D51" t="s">
        <v>26</v>
      </c>
      <c r="E51">
        <v>1875</v>
      </c>
      <c r="F51">
        <v>28342</v>
      </c>
      <c r="G51">
        <v>9.5588255785</v>
      </c>
      <c r="H51">
        <v>8.2073236455</v>
      </c>
      <c r="I51">
        <v>11.132879656</v>
      </c>
      <c r="J51">
        <v>0.3367990576</v>
      </c>
      <c r="K51">
        <v>6.6156234564</v>
      </c>
      <c r="L51">
        <v>0.1527812793</v>
      </c>
      <c r="M51">
        <v>-0.0747</v>
      </c>
      <c r="N51">
        <v>-0.2271</v>
      </c>
      <c r="O51">
        <v>0.0777</v>
      </c>
      <c r="P51">
        <v>0.9280177012</v>
      </c>
      <c r="Q51">
        <v>0.7968072605</v>
      </c>
      <c r="R51">
        <v>1.0808345964</v>
      </c>
      <c r="S51" t="s">
        <v>15</v>
      </c>
      <c r="T51" t="s">
        <v>15</v>
      </c>
      <c r="U51" t="s">
        <v>15</v>
      </c>
      <c r="V51" t="s">
        <v>15</v>
      </c>
      <c r="W51" t="s">
        <v>15</v>
      </c>
      <c r="X51" t="s">
        <v>15</v>
      </c>
      <c r="Y51" t="s">
        <v>15</v>
      </c>
      <c r="Z51" t="s">
        <v>15</v>
      </c>
    </row>
    <row r="52" spans="1:26" ht="15">
      <c r="A52" t="s">
        <v>15</v>
      </c>
      <c r="B52" t="s">
        <v>15</v>
      </c>
      <c r="C52" t="s">
        <v>65</v>
      </c>
      <c r="D52" t="s">
        <v>27</v>
      </c>
      <c r="E52">
        <v>28109</v>
      </c>
      <c r="F52">
        <v>262198</v>
      </c>
      <c r="G52">
        <v>10.300262124</v>
      </c>
      <c r="H52" t="s">
        <v>15</v>
      </c>
      <c r="I52" t="s">
        <v>15</v>
      </c>
      <c r="J52" t="s">
        <v>15</v>
      </c>
      <c r="K52">
        <v>10.720524184</v>
      </c>
      <c r="L52">
        <v>0.0639430464</v>
      </c>
      <c r="M52" t="s">
        <v>15</v>
      </c>
      <c r="N52" t="s">
        <v>15</v>
      </c>
      <c r="O52" t="s">
        <v>15</v>
      </c>
      <c r="P52" t="s">
        <v>15</v>
      </c>
      <c r="Q52" t="s">
        <v>15</v>
      </c>
      <c r="R52" t="s">
        <v>15</v>
      </c>
      <c r="S52" t="s">
        <v>15</v>
      </c>
      <c r="T52" t="s">
        <v>15</v>
      </c>
      <c r="U52" t="s">
        <v>15</v>
      </c>
      <c r="V52" t="s">
        <v>15</v>
      </c>
      <c r="W52" t="s">
        <v>15</v>
      </c>
      <c r="X52" t="s">
        <v>15</v>
      </c>
      <c r="Y52" t="s">
        <v>15</v>
      </c>
      <c r="Z52" t="s">
        <v>15</v>
      </c>
    </row>
    <row r="53" spans="1:26" ht="30">
      <c r="A53" t="s">
        <v>15</v>
      </c>
      <c r="B53" t="s">
        <v>15</v>
      </c>
      <c r="C53" s="7" t="s">
        <v>83</v>
      </c>
      <c r="D53" t="s">
        <v>16</v>
      </c>
      <c r="E53">
        <v>5960</v>
      </c>
      <c r="F53">
        <v>5934</v>
      </c>
      <c r="G53">
        <v>68.244623204</v>
      </c>
      <c r="H53">
        <v>58.679641171</v>
      </c>
      <c r="I53">
        <v>79.368729994</v>
      </c>
      <c r="J53" s="1">
        <v>1.29398E-132</v>
      </c>
      <c r="K53">
        <v>100.43815302</v>
      </c>
      <c r="L53">
        <v>1.3009948814</v>
      </c>
      <c r="M53">
        <v>1.888</v>
      </c>
      <c r="N53">
        <v>1.737</v>
      </c>
      <c r="O53">
        <v>2.039</v>
      </c>
      <c r="P53">
        <v>6.6062945057</v>
      </c>
      <c r="Q53">
        <v>5.680374114</v>
      </c>
      <c r="R53">
        <v>7.6831430854</v>
      </c>
      <c r="S53" t="s">
        <v>15</v>
      </c>
      <c r="T53" t="s">
        <v>15</v>
      </c>
      <c r="U53" t="s">
        <v>15</v>
      </c>
      <c r="V53" t="s">
        <v>15</v>
      </c>
      <c r="W53" t="s">
        <v>15</v>
      </c>
      <c r="X53" t="s">
        <v>15</v>
      </c>
      <c r="Y53" t="s">
        <v>15</v>
      </c>
      <c r="Z53" t="s">
        <v>15</v>
      </c>
    </row>
    <row r="54" spans="1:26" ht="15">
      <c r="A54" t="s">
        <v>15</v>
      </c>
      <c r="B54" t="s">
        <v>15</v>
      </c>
      <c r="C54" t="s">
        <v>66</v>
      </c>
      <c r="D54" t="s">
        <v>17</v>
      </c>
      <c r="E54">
        <v>1631</v>
      </c>
      <c r="F54">
        <v>18660</v>
      </c>
      <c r="G54">
        <v>8.9586237396</v>
      </c>
      <c r="H54">
        <v>7.6746182653</v>
      </c>
      <c r="I54">
        <v>10.45745033</v>
      </c>
      <c r="J54">
        <v>0.0710900975</v>
      </c>
      <c r="K54">
        <v>8.7406216506</v>
      </c>
      <c r="L54">
        <v>0.2164289443</v>
      </c>
      <c r="M54">
        <v>-0.1425</v>
      </c>
      <c r="N54">
        <v>-0.2972</v>
      </c>
      <c r="O54">
        <v>0.0122</v>
      </c>
      <c r="P54">
        <v>0.8672229988</v>
      </c>
      <c r="Q54">
        <v>0.7429272241</v>
      </c>
      <c r="R54">
        <v>1.0123141343</v>
      </c>
      <c r="S54" t="s">
        <v>15</v>
      </c>
      <c r="T54" t="s">
        <v>15</v>
      </c>
      <c r="U54" t="s">
        <v>15</v>
      </c>
      <c r="V54" t="s">
        <v>15</v>
      </c>
      <c r="W54" t="s">
        <v>15</v>
      </c>
      <c r="X54" t="s">
        <v>15</v>
      </c>
      <c r="Y54" t="s">
        <v>15</v>
      </c>
      <c r="Z54" t="s">
        <v>15</v>
      </c>
    </row>
    <row r="55" spans="1:26" ht="15">
      <c r="A55" t="s">
        <v>15</v>
      </c>
      <c r="B55" t="s">
        <v>15</v>
      </c>
      <c r="C55" t="s">
        <v>66</v>
      </c>
      <c r="D55" t="s">
        <v>18</v>
      </c>
      <c r="E55">
        <v>2164</v>
      </c>
      <c r="F55">
        <v>24472</v>
      </c>
      <c r="G55">
        <v>8.435740464</v>
      </c>
      <c r="H55">
        <v>7.2483472444</v>
      </c>
      <c r="I55">
        <v>9.8176473583</v>
      </c>
      <c r="J55">
        <v>0.0088576502</v>
      </c>
      <c r="K55">
        <v>8.8427590716</v>
      </c>
      <c r="L55">
        <v>0.1900899534</v>
      </c>
      <c r="M55">
        <v>-0.2026</v>
      </c>
      <c r="N55">
        <v>-0.3543</v>
      </c>
      <c r="O55">
        <v>-0.0509</v>
      </c>
      <c r="P55">
        <v>0.8166062506</v>
      </c>
      <c r="Q55">
        <v>0.7016628465</v>
      </c>
      <c r="R55">
        <v>0.9503791912</v>
      </c>
      <c r="S55" t="s">
        <v>15</v>
      </c>
      <c r="T55" t="s">
        <v>15</v>
      </c>
      <c r="U55" t="s">
        <v>15</v>
      </c>
      <c r="V55" t="s">
        <v>15</v>
      </c>
      <c r="W55" t="s">
        <v>15</v>
      </c>
      <c r="X55" t="s">
        <v>15</v>
      </c>
      <c r="Y55" t="s">
        <v>15</v>
      </c>
      <c r="Z55" t="s">
        <v>15</v>
      </c>
    </row>
    <row r="56" spans="1:26" ht="15">
      <c r="A56" t="s">
        <v>15</v>
      </c>
      <c r="B56" t="s">
        <v>15</v>
      </c>
      <c r="C56" t="s">
        <v>66</v>
      </c>
      <c r="D56" t="s">
        <v>19</v>
      </c>
      <c r="E56">
        <v>2317</v>
      </c>
      <c r="F56">
        <v>24612</v>
      </c>
      <c r="G56">
        <v>9.299788901</v>
      </c>
      <c r="H56">
        <v>8.0018348966</v>
      </c>
      <c r="I56">
        <v>10.808280191</v>
      </c>
      <c r="J56">
        <v>0.1706424492</v>
      </c>
      <c r="K56">
        <v>9.4141069397</v>
      </c>
      <c r="L56">
        <v>0.1955762481</v>
      </c>
      <c r="M56">
        <v>-0.1051</v>
      </c>
      <c r="N56">
        <v>-0.2554</v>
      </c>
      <c r="O56">
        <v>0.0452</v>
      </c>
      <c r="P56">
        <v>0.9002488612</v>
      </c>
      <c r="Q56">
        <v>0.7746028248</v>
      </c>
      <c r="R56">
        <v>1.04627557</v>
      </c>
      <c r="S56" t="s">
        <v>15</v>
      </c>
      <c r="T56" t="s">
        <v>15</v>
      </c>
      <c r="U56" t="s">
        <v>15</v>
      </c>
      <c r="V56" t="s">
        <v>15</v>
      </c>
      <c r="W56" t="s">
        <v>15</v>
      </c>
      <c r="X56" t="s">
        <v>15</v>
      </c>
      <c r="Y56" t="s">
        <v>15</v>
      </c>
      <c r="Z56" t="s">
        <v>15</v>
      </c>
    </row>
    <row r="57" spans="1:26" ht="15">
      <c r="A57" t="s">
        <v>15</v>
      </c>
      <c r="B57" t="s">
        <v>15</v>
      </c>
      <c r="C57" t="s">
        <v>66</v>
      </c>
      <c r="D57" t="s">
        <v>20</v>
      </c>
      <c r="E57">
        <v>1728</v>
      </c>
      <c r="F57">
        <v>23308</v>
      </c>
      <c r="G57">
        <v>9.035272472</v>
      </c>
      <c r="H57">
        <v>7.7503358343</v>
      </c>
      <c r="I57">
        <v>10.533240158</v>
      </c>
      <c r="J57">
        <v>0.0870213501</v>
      </c>
      <c r="K57">
        <v>7.4137635147</v>
      </c>
      <c r="L57">
        <v>0.1783474317</v>
      </c>
      <c r="M57">
        <v>-0.1339</v>
      </c>
      <c r="N57">
        <v>-0.2873</v>
      </c>
      <c r="O57">
        <v>0.0195</v>
      </c>
      <c r="P57">
        <v>0.8746428376</v>
      </c>
      <c r="Q57">
        <v>0.7502569233</v>
      </c>
      <c r="R57">
        <v>1.0196508283</v>
      </c>
      <c r="S57" t="s">
        <v>15</v>
      </c>
      <c r="T57" t="s">
        <v>15</v>
      </c>
      <c r="U57" t="s">
        <v>15</v>
      </c>
      <c r="V57" t="s">
        <v>15</v>
      </c>
      <c r="W57" t="s">
        <v>15</v>
      </c>
      <c r="X57" t="s">
        <v>15</v>
      </c>
      <c r="Y57" t="s">
        <v>15</v>
      </c>
      <c r="Z57" t="s">
        <v>15</v>
      </c>
    </row>
    <row r="58" spans="1:26" ht="15">
      <c r="A58" t="s">
        <v>15</v>
      </c>
      <c r="B58" t="s">
        <v>15</v>
      </c>
      <c r="C58" t="s">
        <v>66</v>
      </c>
      <c r="D58" t="s">
        <v>21</v>
      </c>
      <c r="E58">
        <v>1055</v>
      </c>
      <c r="F58">
        <v>19395</v>
      </c>
      <c r="G58">
        <v>8.7292938182</v>
      </c>
      <c r="H58">
        <v>7.4413324464</v>
      </c>
      <c r="I58">
        <v>10.240178236</v>
      </c>
      <c r="J58">
        <v>0.0386891948</v>
      </c>
      <c r="K58">
        <v>5.4395462748</v>
      </c>
      <c r="L58">
        <v>0.1674697785</v>
      </c>
      <c r="M58">
        <v>-0.1684</v>
      </c>
      <c r="N58">
        <v>-0.328</v>
      </c>
      <c r="O58">
        <v>-0.0088</v>
      </c>
      <c r="P58">
        <v>0.84502314</v>
      </c>
      <c r="Q58">
        <v>0.720344422</v>
      </c>
      <c r="R58">
        <v>0.9912815112</v>
      </c>
      <c r="S58" t="s">
        <v>15</v>
      </c>
      <c r="T58" t="s">
        <v>15</v>
      </c>
      <c r="U58" t="s">
        <v>15</v>
      </c>
      <c r="V58" t="s">
        <v>15</v>
      </c>
      <c r="W58" t="s">
        <v>15</v>
      </c>
      <c r="X58" t="s">
        <v>15</v>
      </c>
      <c r="Y58" t="s">
        <v>15</v>
      </c>
      <c r="Z58" t="s">
        <v>15</v>
      </c>
    </row>
    <row r="59" spans="1:26" ht="30">
      <c r="A59" t="s">
        <v>15</v>
      </c>
      <c r="B59" t="s">
        <v>15</v>
      </c>
      <c r="C59" s="7" t="s">
        <v>83</v>
      </c>
      <c r="D59" t="s">
        <v>22</v>
      </c>
      <c r="E59">
        <v>4866</v>
      </c>
      <c r="F59">
        <v>35503</v>
      </c>
      <c r="G59">
        <v>12.364969918</v>
      </c>
      <c r="H59">
        <v>10.667865807</v>
      </c>
      <c r="I59">
        <v>14.3320589</v>
      </c>
      <c r="J59">
        <v>0.0169899163</v>
      </c>
      <c r="K59">
        <v>13.70588401</v>
      </c>
      <c r="L59">
        <v>0.1964811991</v>
      </c>
      <c r="M59">
        <v>0.1798</v>
      </c>
      <c r="N59">
        <v>0.0322</v>
      </c>
      <c r="O59">
        <v>0.3274</v>
      </c>
      <c r="P59">
        <v>1.1969680394</v>
      </c>
      <c r="Q59">
        <v>1.0326830153</v>
      </c>
      <c r="R59">
        <v>1.3873884494</v>
      </c>
      <c r="S59" t="s">
        <v>15</v>
      </c>
      <c r="T59" t="s">
        <v>15</v>
      </c>
      <c r="U59" t="s">
        <v>15</v>
      </c>
      <c r="V59" t="s">
        <v>15</v>
      </c>
      <c r="W59" t="s">
        <v>15</v>
      </c>
      <c r="X59" t="s">
        <v>15</v>
      </c>
      <c r="Y59" t="s">
        <v>15</v>
      </c>
      <c r="Z59" t="s">
        <v>15</v>
      </c>
    </row>
    <row r="60" spans="1:26" ht="15">
      <c r="A60" t="s">
        <v>15</v>
      </c>
      <c r="B60" t="s">
        <v>15</v>
      </c>
      <c r="C60" t="s">
        <v>66</v>
      </c>
      <c r="D60" t="s">
        <v>23</v>
      </c>
      <c r="E60">
        <v>2939</v>
      </c>
      <c r="F60">
        <v>33945</v>
      </c>
      <c r="G60">
        <v>9.3126251734</v>
      </c>
      <c r="H60">
        <v>8.002456515</v>
      </c>
      <c r="I60">
        <v>10.837295705</v>
      </c>
      <c r="J60">
        <v>0.1800665695</v>
      </c>
      <c r="K60">
        <v>8.658123435</v>
      </c>
      <c r="L60">
        <v>0.1597070104</v>
      </c>
      <c r="M60">
        <v>-0.1037</v>
      </c>
      <c r="N60">
        <v>-0.2553</v>
      </c>
      <c r="O60">
        <v>0.0479</v>
      </c>
      <c r="P60">
        <v>0.9014914528</v>
      </c>
      <c r="Q60">
        <v>0.7746629994</v>
      </c>
      <c r="R60">
        <v>1.0490843632</v>
      </c>
      <c r="S60" t="s">
        <v>15</v>
      </c>
      <c r="T60" t="s">
        <v>15</v>
      </c>
      <c r="U60" t="s">
        <v>15</v>
      </c>
      <c r="V60" t="s">
        <v>15</v>
      </c>
      <c r="W60" t="s">
        <v>15</v>
      </c>
      <c r="X60" t="s">
        <v>15</v>
      </c>
      <c r="Y60" t="s">
        <v>15</v>
      </c>
      <c r="Z60" t="s">
        <v>15</v>
      </c>
    </row>
    <row r="61" spans="1:26" ht="15">
      <c r="A61" t="s">
        <v>15</v>
      </c>
      <c r="B61" t="s">
        <v>15</v>
      </c>
      <c r="C61" t="s">
        <v>66</v>
      </c>
      <c r="D61" t="s">
        <v>24</v>
      </c>
      <c r="E61">
        <v>2890</v>
      </c>
      <c r="F61">
        <v>36887</v>
      </c>
      <c r="G61">
        <v>8.9955777041</v>
      </c>
      <c r="H61">
        <v>7.7359909661</v>
      </c>
      <c r="I61">
        <v>10.460252421</v>
      </c>
      <c r="J61">
        <v>0.0722619146</v>
      </c>
      <c r="K61">
        <v>7.8347385258</v>
      </c>
      <c r="L61">
        <v>0.145738933</v>
      </c>
      <c r="M61">
        <v>-0.1383</v>
      </c>
      <c r="N61">
        <v>-0.2892</v>
      </c>
      <c r="O61">
        <v>0.0125</v>
      </c>
      <c r="P61">
        <v>0.870800259</v>
      </c>
      <c r="Q61">
        <v>0.7488682949</v>
      </c>
      <c r="R61">
        <v>1.0125853855</v>
      </c>
      <c r="S61" t="s">
        <v>15</v>
      </c>
      <c r="T61" t="s">
        <v>15</v>
      </c>
      <c r="U61" t="s">
        <v>15</v>
      </c>
      <c r="V61" t="s">
        <v>15</v>
      </c>
      <c r="W61" t="s">
        <v>15</v>
      </c>
      <c r="X61" t="s">
        <v>15</v>
      </c>
      <c r="Y61" t="s">
        <v>15</v>
      </c>
      <c r="Z61" t="s">
        <v>15</v>
      </c>
    </row>
    <row r="62" spans="1:26" ht="15">
      <c r="A62" t="s">
        <v>15</v>
      </c>
      <c r="B62" t="s">
        <v>15</v>
      </c>
      <c r="C62" t="s">
        <v>66</v>
      </c>
      <c r="D62" t="s">
        <v>25</v>
      </c>
      <c r="E62">
        <v>1898</v>
      </c>
      <c r="F62">
        <v>33873</v>
      </c>
      <c r="G62">
        <v>8.0850050655</v>
      </c>
      <c r="H62">
        <v>6.9313143462</v>
      </c>
      <c r="I62">
        <v>9.4307231854</v>
      </c>
      <c r="J62">
        <v>0.0018102082</v>
      </c>
      <c r="K62">
        <v>5.6032828506</v>
      </c>
      <c r="L62">
        <v>0.1286158351</v>
      </c>
      <c r="M62">
        <v>-0.2451</v>
      </c>
      <c r="N62">
        <v>-0.399</v>
      </c>
      <c r="O62">
        <v>-0.0911</v>
      </c>
      <c r="P62">
        <v>0.7826539592</v>
      </c>
      <c r="Q62">
        <v>0.6709730633</v>
      </c>
      <c r="R62">
        <v>0.9129237124</v>
      </c>
      <c r="S62" t="s">
        <v>15</v>
      </c>
      <c r="T62" t="s">
        <v>15</v>
      </c>
      <c r="U62" t="s">
        <v>15</v>
      </c>
      <c r="V62" t="s">
        <v>15</v>
      </c>
      <c r="W62" t="s">
        <v>15</v>
      </c>
      <c r="X62" t="s">
        <v>15</v>
      </c>
      <c r="Y62" t="s">
        <v>15</v>
      </c>
      <c r="Z62" t="s">
        <v>15</v>
      </c>
    </row>
    <row r="63" spans="1:26" ht="15">
      <c r="A63" t="s">
        <v>15</v>
      </c>
      <c r="B63" t="s">
        <v>15</v>
      </c>
      <c r="C63" t="s">
        <v>66</v>
      </c>
      <c r="D63" t="s">
        <v>26</v>
      </c>
      <c r="E63">
        <v>2519</v>
      </c>
      <c r="F63">
        <v>33501</v>
      </c>
      <c r="G63">
        <v>9.6343785941</v>
      </c>
      <c r="H63">
        <v>8.2843458925</v>
      </c>
      <c r="I63">
        <v>11.204415182</v>
      </c>
      <c r="J63">
        <v>0.3652692673</v>
      </c>
      <c r="K63">
        <v>7.519178532</v>
      </c>
      <c r="L63">
        <v>0.1498153499</v>
      </c>
      <c r="M63">
        <v>-0.0697</v>
      </c>
      <c r="N63">
        <v>-0.2207</v>
      </c>
      <c r="O63">
        <v>0.0812</v>
      </c>
      <c r="P63">
        <v>0.9326381975</v>
      </c>
      <c r="Q63">
        <v>0.8019507792</v>
      </c>
      <c r="R63">
        <v>1.084622685</v>
      </c>
      <c r="S63" t="s">
        <v>15</v>
      </c>
      <c r="T63" t="s">
        <v>15</v>
      </c>
      <c r="U63" t="s">
        <v>15</v>
      </c>
      <c r="V63" t="s">
        <v>15</v>
      </c>
      <c r="W63" t="s">
        <v>15</v>
      </c>
      <c r="X63" t="s">
        <v>15</v>
      </c>
      <c r="Y63" t="s">
        <v>15</v>
      </c>
      <c r="Z63" t="s">
        <v>15</v>
      </c>
    </row>
    <row r="64" spans="1:26" ht="15">
      <c r="A64" t="s">
        <v>15</v>
      </c>
      <c r="B64" t="s">
        <v>15</v>
      </c>
      <c r="C64" t="s">
        <v>66</v>
      </c>
      <c r="D64" t="s">
        <v>27</v>
      </c>
      <c r="E64">
        <v>29967</v>
      </c>
      <c r="F64">
        <v>290090</v>
      </c>
      <c r="G64">
        <v>10.330242339</v>
      </c>
      <c r="H64" t="s">
        <v>15</v>
      </c>
      <c r="I64" t="s">
        <v>15</v>
      </c>
      <c r="J64" t="s">
        <v>15</v>
      </c>
      <c r="K64">
        <v>10.330242339</v>
      </c>
      <c r="L64">
        <v>0.059674512</v>
      </c>
      <c r="M64" t="s">
        <v>15</v>
      </c>
      <c r="N64" t="s">
        <v>15</v>
      </c>
      <c r="O64" t="s">
        <v>15</v>
      </c>
      <c r="P64" t="s">
        <v>15</v>
      </c>
      <c r="Q64" t="s">
        <v>15</v>
      </c>
      <c r="R64" t="s">
        <v>15</v>
      </c>
      <c r="S64" t="s">
        <v>15</v>
      </c>
      <c r="T64" t="s">
        <v>15</v>
      </c>
      <c r="U64" t="s">
        <v>15</v>
      </c>
      <c r="V64" t="s">
        <v>15</v>
      </c>
      <c r="W64" t="s">
        <v>15</v>
      </c>
      <c r="X64" t="s">
        <v>15</v>
      </c>
      <c r="Y64" t="s">
        <v>15</v>
      </c>
      <c r="Z64" t="s">
        <v>15</v>
      </c>
    </row>
    <row r="65" spans="1:26" ht="15">
      <c r="A65" t="s">
        <v>31</v>
      </c>
      <c r="B65" t="s">
        <v>67</v>
      </c>
      <c r="C65" t="s">
        <v>15</v>
      </c>
      <c r="D65" t="s">
        <v>15</v>
      </c>
      <c r="E65" t="s">
        <v>15</v>
      </c>
      <c r="F65" t="s">
        <v>15</v>
      </c>
      <c r="G65" t="s">
        <v>15</v>
      </c>
      <c r="H65" t="s">
        <v>15</v>
      </c>
      <c r="I65" t="s">
        <v>15</v>
      </c>
      <c r="J65">
        <v>0.7124544777</v>
      </c>
      <c r="K65" t="s">
        <v>15</v>
      </c>
      <c r="L65" t="s">
        <v>15</v>
      </c>
      <c r="M65">
        <v>-0.0484</v>
      </c>
      <c r="N65">
        <v>-0.3059</v>
      </c>
      <c r="O65">
        <v>0.2091</v>
      </c>
      <c r="P65">
        <v>0.9527331609</v>
      </c>
      <c r="Q65">
        <v>0.7364499452</v>
      </c>
      <c r="R65">
        <v>1.2325351938</v>
      </c>
      <c r="S65" t="s">
        <v>15</v>
      </c>
      <c r="T65" t="s">
        <v>15</v>
      </c>
      <c r="U65" t="s">
        <v>15</v>
      </c>
      <c r="V65" t="s">
        <v>15</v>
      </c>
      <c r="W65" t="s">
        <v>15</v>
      </c>
      <c r="X65" t="s">
        <v>15</v>
      </c>
      <c r="Y65" t="s">
        <v>15</v>
      </c>
      <c r="Z65" t="s">
        <v>15</v>
      </c>
    </row>
    <row r="66" spans="1:26" ht="15">
      <c r="A66" t="s">
        <v>31</v>
      </c>
      <c r="B66" t="s">
        <v>68</v>
      </c>
      <c r="C66" t="s">
        <v>15</v>
      </c>
      <c r="D66" t="s">
        <v>15</v>
      </c>
      <c r="E66" t="s">
        <v>15</v>
      </c>
      <c r="F66" t="s">
        <v>15</v>
      </c>
      <c r="G66" t="s">
        <v>15</v>
      </c>
      <c r="H66" t="s">
        <v>15</v>
      </c>
      <c r="I66" t="s">
        <v>15</v>
      </c>
      <c r="J66">
        <v>0.8360250957</v>
      </c>
      <c r="K66" t="s">
        <v>15</v>
      </c>
      <c r="L66" t="s">
        <v>15</v>
      </c>
      <c r="M66">
        <v>0.0251</v>
      </c>
      <c r="N66">
        <v>-0.2122</v>
      </c>
      <c r="O66">
        <v>0.2624</v>
      </c>
      <c r="P66">
        <v>1.0253764356</v>
      </c>
      <c r="Q66">
        <v>0.8087710553</v>
      </c>
      <c r="R66">
        <v>1.2999931536</v>
      </c>
      <c r="S66" t="s">
        <v>15</v>
      </c>
      <c r="T66" t="s">
        <v>15</v>
      </c>
      <c r="U66" t="s">
        <v>15</v>
      </c>
      <c r="V66" t="s">
        <v>15</v>
      </c>
      <c r="W66" t="s">
        <v>15</v>
      </c>
      <c r="X66" t="s">
        <v>15</v>
      </c>
      <c r="Y66" t="s">
        <v>15</v>
      </c>
      <c r="Z66" t="s">
        <v>15</v>
      </c>
    </row>
    <row r="67" spans="1:26" ht="15">
      <c r="A67" t="s">
        <v>30</v>
      </c>
      <c r="B67" t="s">
        <v>69</v>
      </c>
      <c r="C67" t="s">
        <v>15</v>
      </c>
      <c r="D67" t="s">
        <v>15</v>
      </c>
      <c r="E67" t="s">
        <v>15</v>
      </c>
      <c r="F67" t="s">
        <v>15</v>
      </c>
      <c r="G67" t="s">
        <v>15</v>
      </c>
      <c r="H67" t="s">
        <v>15</v>
      </c>
      <c r="I67" t="s">
        <v>15</v>
      </c>
      <c r="J67">
        <v>0.4476100794</v>
      </c>
      <c r="K67" t="s">
        <v>15</v>
      </c>
      <c r="L67" t="s">
        <v>15</v>
      </c>
      <c r="M67">
        <v>0.0744</v>
      </c>
      <c r="N67">
        <v>-0.1175</v>
      </c>
      <c r="O67">
        <v>0.2663</v>
      </c>
      <c r="P67">
        <v>1.077186504</v>
      </c>
      <c r="Q67">
        <v>0.8891001658</v>
      </c>
      <c r="R67">
        <v>1.3050619143</v>
      </c>
      <c r="S67" t="s">
        <v>15</v>
      </c>
      <c r="T67" t="s">
        <v>15</v>
      </c>
      <c r="U67" t="s">
        <v>15</v>
      </c>
      <c r="V67" t="s">
        <v>15</v>
      </c>
      <c r="W67" t="s">
        <v>15</v>
      </c>
      <c r="X67" t="s">
        <v>15</v>
      </c>
      <c r="Y67" t="s">
        <v>15</v>
      </c>
      <c r="Z67" t="s">
        <v>15</v>
      </c>
    </row>
    <row r="68" spans="1:26" ht="15">
      <c r="A68" t="s">
        <v>30</v>
      </c>
      <c r="B68" t="s">
        <v>70</v>
      </c>
      <c r="C68" t="s">
        <v>15</v>
      </c>
      <c r="D68" t="s">
        <v>15</v>
      </c>
      <c r="E68" t="s">
        <v>15</v>
      </c>
      <c r="F68" t="s">
        <v>15</v>
      </c>
      <c r="G68" t="s">
        <v>15</v>
      </c>
      <c r="H68" t="s">
        <v>15</v>
      </c>
      <c r="I68" t="s">
        <v>15</v>
      </c>
      <c r="J68">
        <v>0.2941241121</v>
      </c>
      <c r="K68" t="s">
        <v>15</v>
      </c>
      <c r="L68" t="s">
        <v>15</v>
      </c>
      <c r="M68">
        <v>0.1024</v>
      </c>
      <c r="N68">
        <v>-0.0889</v>
      </c>
      <c r="O68">
        <v>0.2938</v>
      </c>
      <c r="P68">
        <v>1.1078752659</v>
      </c>
      <c r="Q68">
        <v>0.9148984766</v>
      </c>
      <c r="R68">
        <v>1.3415560701</v>
      </c>
      <c r="S68" t="s">
        <v>15</v>
      </c>
      <c r="T68" t="s">
        <v>15</v>
      </c>
      <c r="U68" t="s">
        <v>15</v>
      </c>
      <c r="V68" t="s">
        <v>15</v>
      </c>
      <c r="W68" t="s">
        <v>15</v>
      </c>
      <c r="X68" t="s">
        <v>15</v>
      </c>
      <c r="Y68" t="s">
        <v>15</v>
      </c>
      <c r="Z68" t="s">
        <v>15</v>
      </c>
    </row>
    <row r="69" spans="1:26" ht="15">
      <c r="A69" t="s">
        <v>30</v>
      </c>
      <c r="B69" t="s">
        <v>71</v>
      </c>
      <c r="C69" t="s">
        <v>15</v>
      </c>
      <c r="D69" t="s">
        <v>15</v>
      </c>
      <c r="E69" t="s">
        <v>15</v>
      </c>
      <c r="F69" t="s">
        <v>15</v>
      </c>
      <c r="G69" t="s">
        <v>15</v>
      </c>
      <c r="H69" t="s">
        <v>15</v>
      </c>
      <c r="I69" t="s">
        <v>15</v>
      </c>
      <c r="J69">
        <v>0.7569333701</v>
      </c>
      <c r="K69" t="s">
        <v>15</v>
      </c>
      <c r="L69" t="s">
        <v>15</v>
      </c>
      <c r="M69">
        <v>0.0282</v>
      </c>
      <c r="N69">
        <v>-0.1505</v>
      </c>
      <c r="O69">
        <v>0.207</v>
      </c>
      <c r="P69">
        <v>1.0286319232</v>
      </c>
      <c r="Q69">
        <v>0.8602485655</v>
      </c>
      <c r="R69">
        <v>1.2299743074</v>
      </c>
      <c r="S69" t="s">
        <v>15</v>
      </c>
      <c r="T69" t="s">
        <v>15</v>
      </c>
      <c r="U69" t="s">
        <v>15</v>
      </c>
      <c r="V69" t="s">
        <v>15</v>
      </c>
      <c r="W69" t="s">
        <v>15</v>
      </c>
      <c r="X69" t="s">
        <v>15</v>
      </c>
      <c r="Y69" t="s">
        <v>15</v>
      </c>
      <c r="Z69" t="s">
        <v>15</v>
      </c>
    </row>
    <row r="70" spans="1:26" ht="15">
      <c r="A70" t="s">
        <v>30</v>
      </c>
      <c r="B70" t="s">
        <v>72</v>
      </c>
      <c r="C70" t="s">
        <v>15</v>
      </c>
      <c r="D70" t="s">
        <v>15</v>
      </c>
      <c r="E70" t="s">
        <v>15</v>
      </c>
      <c r="F70" t="s">
        <v>15</v>
      </c>
      <c r="G70" t="s">
        <v>15</v>
      </c>
      <c r="H70" t="s">
        <v>15</v>
      </c>
      <c r="I70" t="s">
        <v>15</v>
      </c>
      <c r="J70">
        <v>0.4772233572</v>
      </c>
      <c r="K70" t="s">
        <v>15</v>
      </c>
      <c r="L70" t="s">
        <v>15</v>
      </c>
      <c r="M70">
        <v>0.0635</v>
      </c>
      <c r="N70">
        <v>-0.1117</v>
      </c>
      <c r="O70">
        <v>0.2387</v>
      </c>
      <c r="P70">
        <v>1.0655918389</v>
      </c>
      <c r="Q70">
        <v>0.8943530629</v>
      </c>
      <c r="R70">
        <v>1.2696171281</v>
      </c>
      <c r="S70" t="s">
        <v>15</v>
      </c>
      <c r="T70" t="s">
        <v>15</v>
      </c>
      <c r="U70" t="s">
        <v>15</v>
      </c>
      <c r="V70" t="s">
        <v>15</v>
      </c>
      <c r="W70" t="s">
        <v>15</v>
      </c>
      <c r="X70" t="s">
        <v>15</v>
      </c>
      <c r="Y70" t="s">
        <v>15</v>
      </c>
      <c r="Z70" t="s">
        <v>15</v>
      </c>
    </row>
    <row r="71" spans="1:26" ht="15">
      <c r="A71" t="s">
        <v>30</v>
      </c>
      <c r="B71" t="s">
        <v>73</v>
      </c>
      <c r="C71" t="s">
        <v>15</v>
      </c>
      <c r="D71" t="s">
        <v>15</v>
      </c>
      <c r="E71" t="s">
        <v>15</v>
      </c>
      <c r="F71" t="s">
        <v>15</v>
      </c>
      <c r="G71" t="s">
        <v>15</v>
      </c>
      <c r="H71" t="s">
        <v>15</v>
      </c>
      <c r="I71" t="s">
        <v>15</v>
      </c>
      <c r="J71">
        <v>0.7672180061</v>
      </c>
      <c r="K71" t="s">
        <v>15</v>
      </c>
      <c r="L71" t="s">
        <v>15</v>
      </c>
      <c r="M71">
        <v>0.0259</v>
      </c>
      <c r="N71">
        <v>-0.1458</v>
      </c>
      <c r="O71">
        <v>0.1976</v>
      </c>
      <c r="P71">
        <v>1.0262713028</v>
      </c>
      <c r="Q71">
        <v>0.8643579095</v>
      </c>
      <c r="R71">
        <v>1.2185146633</v>
      </c>
      <c r="S71" t="s">
        <v>15</v>
      </c>
      <c r="T71" t="s">
        <v>15</v>
      </c>
      <c r="U71" t="s">
        <v>15</v>
      </c>
      <c r="V71" t="s">
        <v>15</v>
      </c>
      <c r="W71" t="s">
        <v>15</v>
      </c>
      <c r="X71" t="s">
        <v>15</v>
      </c>
      <c r="Y71" t="s">
        <v>15</v>
      </c>
      <c r="Z71" t="s">
        <v>15</v>
      </c>
    </row>
    <row r="72" spans="1:26" ht="15">
      <c r="A72" t="s">
        <v>30</v>
      </c>
      <c r="B72" t="s">
        <v>74</v>
      </c>
      <c r="C72" t="s">
        <v>15</v>
      </c>
      <c r="D72" t="s">
        <v>15</v>
      </c>
      <c r="E72" t="s">
        <v>15</v>
      </c>
      <c r="F72" t="s">
        <v>15</v>
      </c>
      <c r="G72" t="s">
        <v>15</v>
      </c>
      <c r="H72" t="s">
        <v>15</v>
      </c>
      <c r="I72" t="s">
        <v>15</v>
      </c>
      <c r="J72">
        <v>0.0133889986</v>
      </c>
      <c r="K72" t="s">
        <v>15</v>
      </c>
      <c r="L72" t="s">
        <v>15</v>
      </c>
      <c r="M72">
        <v>0.2245</v>
      </c>
      <c r="N72">
        <v>0.0466</v>
      </c>
      <c r="O72">
        <v>0.4024</v>
      </c>
      <c r="P72">
        <v>1.2516589903</v>
      </c>
      <c r="Q72">
        <v>1.0476875982</v>
      </c>
      <c r="R72">
        <v>1.4953410069</v>
      </c>
      <c r="S72" t="s">
        <v>15</v>
      </c>
      <c r="T72" t="s">
        <v>15</v>
      </c>
      <c r="U72" t="s">
        <v>15</v>
      </c>
      <c r="V72" t="s">
        <v>15</v>
      </c>
      <c r="W72" t="s">
        <v>15</v>
      </c>
      <c r="X72" t="s">
        <v>15</v>
      </c>
      <c r="Y72" t="s">
        <v>15</v>
      </c>
      <c r="Z72" t="s">
        <v>15</v>
      </c>
    </row>
    <row r="73" spans="1:26" ht="15">
      <c r="A73" t="s">
        <v>30</v>
      </c>
      <c r="B73" t="s">
        <v>75</v>
      </c>
      <c r="C73" t="s">
        <v>15</v>
      </c>
      <c r="D73" t="s">
        <v>15</v>
      </c>
      <c r="E73" t="s">
        <v>15</v>
      </c>
      <c r="F73" t="s">
        <v>15</v>
      </c>
      <c r="G73" t="s">
        <v>15</v>
      </c>
      <c r="H73" t="s">
        <v>15</v>
      </c>
      <c r="I73" t="s">
        <v>15</v>
      </c>
      <c r="J73">
        <v>0.0108303876</v>
      </c>
      <c r="K73" t="s">
        <v>15</v>
      </c>
      <c r="L73" t="s">
        <v>15</v>
      </c>
      <c r="M73">
        <v>0.2303</v>
      </c>
      <c r="N73">
        <v>0.0531</v>
      </c>
      <c r="O73">
        <v>0.4074</v>
      </c>
      <c r="P73">
        <v>1.2589318717</v>
      </c>
      <c r="Q73">
        <v>1.0545874603</v>
      </c>
      <c r="R73">
        <v>1.5028715182</v>
      </c>
      <c r="S73" t="s">
        <v>15</v>
      </c>
      <c r="T73" t="s">
        <v>15</v>
      </c>
      <c r="U73" t="s">
        <v>15</v>
      </c>
      <c r="V73" t="s">
        <v>15</v>
      </c>
      <c r="W73" t="s">
        <v>15</v>
      </c>
      <c r="X73" t="s">
        <v>15</v>
      </c>
      <c r="Y73" t="s">
        <v>15</v>
      </c>
      <c r="Z73" t="s">
        <v>15</v>
      </c>
    </row>
    <row r="74" spans="1:26" ht="15">
      <c r="A74" t="s">
        <v>30</v>
      </c>
      <c r="B74" t="s">
        <v>76</v>
      </c>
      <c r="C74" t="s">
        <v>15</v>
      </c>
      <c r="D74" t="s">
        <v>15</v>
      </c>
      <c r="E74" t="s">
        <v>15</v>
      </c>
      <c r="F74" t="s">
        <v>15</v>
      </c>
      <c r="G74" t="s">
        <v>15</v>
      </c>
      <c r="H74" t="s">
        <v>15</v>
      </c>
      <c r="I74" t="s">
        <v>15</v>
      </c>
      <c r="J74">
        <v>0.0003721082</v>
      </c>
      <c r="K74" t="s">
        <v>15</v>
      </c>
      <c r="L74" t="s">
        <v>15</v>
      </c>
      <c r="M74">
        <v>0.3052</v>
      </c>
      <c r="N74">
        <v>0.1371</v>
      </c>
      <c r="O74">
        <v>0.4733</v>
      </c>
      <c r="P74">
        <v>1.3569391214</v>
      </c>
      <c r="Q74">
        <v>1.1469932474</v>
      </c>
      <c r="R74">
        <v>1.6053135303</v>
      </c>
      <c r="S74" t="s">
        <v>15</v>
      </c>
      <c r="T74" t="s">
        <v>15</v>
      </c>
      <c r="U74" t="s">
        <v>15</v>
      </c>
      <c r="V74" t="s">
        <v>15</v>
      </c>
      <c r="W74" t="s">
        <v>15</v>
      </c>
      <c r="X74" t="s">
        <v>15</v>
      </c>
      <c r="Y74" t="s">
        <v>15</v>
      </c>
      <c r="Z74" t="s">
        <v>15</v>
      </c>
    </row>
    <row r="75" spans="1:26" ht="15">
      <c r="A75" t="s">
        <v>30</v>
      </c>
      <c r="B75" t="s">
        <v>77</v>
      </c>
      <c r="C75" t="s">
        <v>15</v>
      </c>
      <c r="D75" t="s">
        <v>15</v>
      </c>
      <c r="E75" t="s">
        <v>15</v>
      </c>
      <c r="F75" t="s">
        <v>15</v>
      </c>
      <c r="G75" t="s">
        <v>15</v>
      </c>
      <c r="H75" t="s">
        <v>15</v>
      </c>
      <c r="I75" t="s">
        <v>15</v>
      </c>
      <c r="J75">
        <v>0.0249351345</v>
      </c>
      <c r="K75" t="s">
        <v>15</v>
      </c>
      <c r="L75" t="s">
        <v>15</v>
      </c>
      <c r="M75">
        <v>0.1837</v>
      </c>
      <c r="N75">
        <v>0.0231</v>
      </c>
      <c r="O75">
        <v>0.3442</v>
      </c>
      <c r="P75">
        <v>1.2016230048</v>
      </c>
      <c r="Q75">
        <v>1.0234042224</v>
      </c>
      <c r="R75">
        <v>1.4108773582</v>
      </c>
      <c r="S75" t="s">
        <v>15</v>
      </c>
      <c r="T75" t="s">
        <v>15</v>
      </c>
      <c r="U75" t="s">
        <v>15</v>
      </c>
      <c r="V75" t="s">
        <v>15</v>
      </c>
      <c r="W75" t="s">
        <v>15</v>
      </c>
      <c r="X75" t="s">
        <v>15</v>
      </c>
      <c r="Y75" t="s">
        <v>15</v>
      </c>
      <c r="Z75" t="s">
        <v>15</v>
      </c>
    </row>
    <row r="76" spans="1:26" ht="15">
      <c r="A76" t="s">
        <v>30</v>
      </c>
      <c r="B76" t="s">
        <v>78</v>
      </c>
      <c r="C76" t="s">
        <v>15</v>
      </c>
      <c r="D76" t="s">
        <v>15</v>
      </c>
      <c r="E76" t="s">
        <v>15</v>
      </c>
      <c r="F76" t="s">
        <v>15</v>
      </c>
      <c r="G76" t="s">
        <v>15</v>
      </c>
      <c r="H76" t="s">
        <v>15</v>
      </c>
      <c r="I76" t="s">
        <v>15</v>
      </c>
      <c r="J76">
        <v>0.0018469323</v>
      </c>
      <c r="K76" t="s">
        <v>15</v>
      </c>
      <c r="L76" t="s">
        <v>15</v>
      </c>
      <c r="M76">
        <v>0.2495</v>
      </c>
      <c r="N76">
        <v>0.0925</v>
      </c>
      <c r="O76">
        <v>0.4066</v>
      </c>
      <c r="P76">
        <v>1.283421634</v>
      </c>
      <c r="Q76">
        <v>1.09687445</v>
      </c>
      <c r="R76">
        <v>1.5016951947</v>
      </c>
      <c r="S76" t="s">
        <v>15</v>
      </c>
      <c r="T76" t="s">
        <v>15</v>
      </c>
      <c r="U76" t="s">
        <v>15</v>
      </c>
      <c r="V76" t="s">
        <v>15</v>
      </c>
      <c r="W76" t="s">
        <v>15</v>
      </c>
      <c r="X76" t="s">
        <v>15</v>
      </c>
      <c r="Y76" t="s">
        <v>15</v>
      </c>
      <c r="Z76" t="s">
        <v>15</v>
      </c>
    </row>
    <row r="77" spans="1:26" ht="15">
      <c r="A77" t="s">
        <v>46</v>
      </c>
      <c r="B77" t="s">
        <v>15</v>
      </c>
      <c r="C77" t="s">
        <v>62</v>
      </c>
      <c r="D77" t="s">
        <v>15</v>
      </c>
      <c r="E77" t="s">
        <v>15</v>
      </c>
      <c r="F77" t="s">
        <v>15</v>
      </c>
      <c r="G77" t="s">
        <v>15</v>
      </c>
      <c r="H77" t="s">
        <v>15</v>
      </c>
      <c r="I77" t="s">
        <v>15</v>
      </c>
      <c r="J77" t="s">
        <v>15</v>
      </c>
      <c r="K77" t="s">
        <v>15</v>
      </c>
      <c r="L77" t="s">
        <v>15</v>
      </c>
      <c r="M77" t="s">
        <v>15</v>
      </c>
      <c r="N77" t="s">
        <v>15</v>
      </c>
      <c r="O77" t="s">
        <v>15</v>
      </c>
      <c r="P77" t="s">
        <v>15</v>
      </c>
      <c r="Q77" t="s">
        <v>15</v>
      </c>
      <c r="R77" t="s">
        <v>15</v>
      </c>
      <c r="S77">
        <v>1.3942112576</v>
      </c>
      <c r="T77">
        <v>0.9889925231</v>
      </c>
      <c r="U77">
        <v>1.799429992</v>
      </c>
      <c r="V77" t="s">
        <v>15</v>
      </c>
      <c r="W77" t="s">
        <v>15</v>
      </c>
      <c r="X77" t="s">
        <v>15</v>
      </c>
      <c r="Y77" t="s">
        <v>15</v>
      </c>
      <c r="Z77" t="s">
        <v>15</v>
      </c>
    </row>
    <row r="78" spans="1:26" ht="15">
      <c r="A78" t="s">
        <v>46</v>
      </c>
      <c r="B78" t="s">
        <v>15</v>
      </c>
      <c r="C78" t="s">
        <v>63</v>
      </c>
      <c r="D78" t="s">
        <v>15</v>
      </c>
      <c r="E78" t="s">
        <v>15</v>
      </c>
      <c r="F78" t="s">
        <v>15</v>
      </c>
      <c r="G78" t="s">
        <v>15</v>
      </c>
      <c r="H78" t="s">
        <v>15</v>
      </c>
      <c r="I78" t="s">
        <v>15</v>
      </c>
      <c r="J78" t="s">
        <v>15</v>
      </c>
      <c r="K78" t="s">
        <v>15</v>
      </c>
      <c r="L78" t="s">
        <v>15</v>
      </c>
      <c r="M78" t="s">
        <v>15</v>
      </c>
      <c r="N78" t="s">
        <v>15</v>
      </c>
      <c r="O78" t="s">
        <v>15</v>
      </c>
      <c r="P78" t="s">
        <v>15</v>
      </c>
      <c r="Q78" t="s">
        <v>15</v>
      </c>
      <c r="R78" t="s">
        <v>15</v>
      </c>
      <c r="S78">
        <v>1.3620116788</v>
      </c>
      <c r="T78">
        <v>0.9725741642</v>
      </c>
      <c r="U78">
        <v>1.7514491934</v>
      </c>
      <c r="V78" t="s">
        <v>15</v>
      </c>
      <c r="W78" t="s">
        <v>15</v>
      </c>
      <c r="X78" t="s">
        <v>15</v>
      </c>
      <c r="Y78" t="s">
        <v>15</v>
      </c>
      <c r="Z78" t="s">
        <v>15</v>
      </c>
    </row>
    <row r="79" spans="1:26" ht="15">
      <c r="A79" t="s">
        <v>46</v>
      </c>
      <c r="B79" t="s">
        <v>15</v>
      </c>
      <c r="C79" t="s">
        <v>64</v>
      </c>
      <c r="D79" t="s">
        <v>15</v>
      </c>
      <c r="E79" t="s">
        <v>15</v>
      </c>
      <c r="F79" t="s">
        <v>15</v>
      </c>
      <c r="G79" t="s">
        <v>15</v>
      </c>
      <c r="H79" t="s">
        <v>15</v>
      </c>
      <c r="I79" t="s">
        <v>15</v>
      </c>
      <c r="J79" t="s">
        <v>15</v>
      </c>
      <c r="K79" t="s">
        <v>15</v>
      </c>
      <c r="L79" t="s">
        <v>15</v>
      </c>
      <c r="M79" t="s">
        <v>15</v>
      </c>
      <c r="N79" t="s">
        <v>15</v>
      </c>
      <c r="O79" t="s">
        <v>15</v>
      </c>
      <c r="P79" t="s">
        <v>15</v>
      </c>
      <c r="Q79" t="s">
        <v>15</v>
      </c>
      <c r="R79" t="s">
        <v>15</v>
      </c>
      <c r="S79">
        <v>2.4685020134</v>
      </c>
      <c r="T79">
        <v>2.0161310836</v>
      </c>
      <c r="U79">
        <v>2.9208729433</v>
      </c>
      <c r="V79" t="s">
        <v>15</v>
      </c>
      <c r="W79" t="s">
        <v>15</v>
      </c>
      <c r="X79" t="s">
        <v>15</v>
      </c>
      <c r="Y79" t="s">
        <v>15</v>
      </c>
      <c r="Z79" t="s">
        <v>15</v>
      </c>
    </row>
    <row r="80" spans="1:26" ht="15">
      <c r="A80" t="s">
        <v>46</v>
      </c>
      <c r="B80" t="s">
        <v>15</v>
      </c>
      <c r="C80" t="s">
        <v>65</v>
      </c>
      <c r="D80" t="s">
        <v>15</v>
      </c>
      <c r="E80" t="s">
        <v>15</v>
      </c>
      <c r="F80" t="s">
        <v>15</v>
      </c>
      <c r="G80" t="s">
        <v>15</v>
      </c>
      <c r="H80" t="s">
        <v>15</v>
      </c>
      <c r="I80" t="s">
        <v>15</v>
      </c>
      <c r="J80" t="s">
        <v>15</v>
      </c>
      <c r="K80" t="s">
        <v>15</v>
      </c>
      <c r="L80" t="s">
        <v>15</v>
      </c>
      <c r="M80" t="s">
        <v>15</v>
      </c>
      <c r="N80" t="s">
        <v>15</v>
      </c>
      <c r="O80" t="s">
        <v>15</v>
      </c>
      <c r="P80" t="s">
        <v>15</v>
      </c>
      <c r="Q80" t="s">
        <v>15</v>
      </c>
      <c r="R80" t="s">
        <v>15</v>
      </c>
      <c r="S80">
        <v>1.9272791353</v>
      </c>
      <c r="T80">
        <v>1.4427108609</v>
      </c>
      <c r="U80">
        <v>2.4118474098</v>
      </c>
      <c r="V80" t="s">
        <v>15</v>
      </c>
      <c r="W80" t="s">
        <v>15</v>
      </c>
      <c r="X80" t="s">
        <v>15</v>
      </c>
      <c r="Y80" t="s">
        <v>15</v>
      </c>
      <c r="Z80" t="s">
        <v>15</v>
      </c>
    </row>
    <row r="81" spans="1:26" ht="15">
      <c r="A81" t="s">
        <v>46</v>
      </c>
      <c r="B81" t="s">
        <v>15</v>
      </c>
      <c r="C81" t="s">
        <v>66</v>
      </c>
      <c r="D81" t="s">
        <v>15</v>
      </c>
      <c r="E81" t="s">
        <v>15</v>
      </c>
      <c r="F81" t="s">
        <v>15</v>
      </c>
      <c r="G81" t="s">
        <v>15</v>
      </c>
      <c r="H81" t="s">
        <v>15</v>
      </c>
      <c r="I81" t="s">
        <v>15</v>
      </c>
      <c r="J81" t="s">
        <v>15</v>
      </c>
      <c r="K81" t="s">
        <v>15</v>
      </c>
      <c r="L81" t="s">
        <v>15</v>
      </c>
      <c r="M81" t="s">
        <v>15</v>
      </c>
      <c r="N81" t="s">
        <v>15</v>
      </c>
      <c r="O81" t="s">
        <v>15</v>
      </c>
      <c r="P81" t="s">
        <v>15</v>
      </c>
      <c r="Q81" t="s">
        <v>15</v>
      </c>
      <c r="R81" t="s">
        <v>15</v>
      </c>
      <c r="S81">
        <v>2.730591324</v>
      </c>
      <c r="T81">
        <v>2.2646664201</v>
      </c>
      <c r="U81">
        <v>3.196516228</v>
      </c>
      <c r="V81" t="s">
        <v>15</v>
      </c>
      <c r="W81" t="s">
        <v>15</v>
      </c>
      <c r="X81" t="s">
        <v>15</v>
      </c>
      <c r="Y81" t="s">
        <v>15</v>
      </c>
      <c r="Z81" t="s">
        <v>15</v>
      </c>
    </row>
    <row r="82" spans="1:26" ht="15">
      <c r="A82" t="s">
        <v>47</v>
      </c>
      <c r="B82" t="s">
        <v>15</v>
      </c>
      <c r="C82" t="s">
        <v>15</v>
      </c>
      <c r="D82" t="s">
        <v>15</v>
      </c>
      <c r="E82" t="s">
        <v>15</v>
      </c>
      <c r="F82" t="s">
        <v>15</v>
      </c>
      <c r="G82" t="s">
        <v>15</v>
      </c>
      <c r="H82" t="s">
        <v>15</v>
      </c>
      <c r="I82" t="s">
        <v>15</v>
      </c>
      <c r="J82" t="s">
        <v>15</v>
      </c>
      <c r="K82" t="s">
        <v>15</v>
      </c>
      <c r="L82" t="s">
        <v>15</v>
      </c>
      <c r="M82" t="s">
        <v>15</v>
      </c>
      <c r="N82" t="s">
        <v>15</v>
      </c>
      <c r="O82" t="s">
        <v>15</v>
      </c>
      <c r="P82" t="s">
        <v>15</v>
      </c>
      <c r="Q82" t="s">
        <v>15</v>
      </c>
      <c r="R82" t="s">
        <v>15</v>
      </c>
      <c r="S82" t="s">
        <v>15</v>
      </c>
      <c r="T82" t="s">
        <v>15</v>
      </c>
      <c r="U82" t="s">
        <v>15</v>
      </c>
      <c r="V82">
        <v>1.9585204962</v>
      </c>
      <c r="W82">
        <v>4.2418895454</v>
      </c>
      <c r="X82">
        <v>2.21646E-05</v>
      </c>
      <c r="Y82" t="s">
        <v>50</v>
      </c>
      <c r="Z82" t="s">
        <v>15</v>
      </c>
    </row>
    <row r="83" spans="1:26" ht="15">
      <c r="A83" t="s">
        <v>48</v>
      </c>
      <c r="B83" t="s">
        <v>15</v>
      </c>
      <c r="C83" t="s">
        <v>62</v>
      </c>
      <c r="D83" t="s">
        <v>15</v>
      </c>
      <c r="E83" t="s">
        <v>15</v>
      </c>
      <c r="F83" t="s">
        <v>15</v>
      </c>
      <c r="G83" t="s">
        <v>15</v>
      </c>
      <c r="H83" t="s">
        <v>15</v>
      </c>
      <c r="I83" t="s">
        <v>15</v>
      </c>
      <c r="J83" t="s">
        <v>15</v>
      </c>
      <c r="K83" t="s">
        <v>15</v>
      </c>
      <c r="L83" t="s">
        <v>15</v>
      </c>
      <c r="M83" t="s">
        <v>15</v>
      </c>
      <c r="N83" t="s">
        <v>15</v>
      </c>
      <c r="O83" t="s">
        <v>15</v>
      </c>
      <c r="P83" t="s">
        <v>15</v>
      </c>
      <c r="Q83" t="s">
        <v>15</v>
      </c>
      <c r="R83" t="s">
        <v>15</v>
      </c>
      <c r="S83">
        <v>0.4750458899</v>
      </c>
      <c r="T83">
        <v>-0.081470718</v>
      </c>
      <c r="U83">
        <v>1.0315624973</v>
      </c>
      <c r="V83" t="s">
        <v>15</v>
      </c>
      <c r="W83" t="s">
        <v>15</v>
      </c>
      <c r="X83" t="s">
        <v>15</v>
      </c>
      <c r="Y83" t="s">
        <v>15</v>
      </c>
      <c r="Z83" t="s">
        <v>15</v>
      </c>
    </row>
    <row r="84" spans="1:26" ht="15">
      <c r="A84" t="s">
        <v>48</v>
      </c>
      <c r="B84" t="s">
        <v>15</v>
      </c>
      <c r="C84" t="s">
        <v>63</v>
      </c>
      <c r="D84" t="s">
        <v>15</v>
      </c>
      <c r="E84" t="s">
        <v>15</v>
      </c>
      <c r="F84" t="s">
        <v>15</v>
      </c>
      <c r="G84" t="s">
        <v>15</v>
      </c>
      <c r="H84" t="s">
        <v>15</v>
      </c>
      <c r="I84" t="s">
        <v>15</v>
      </c>
      <c r="J84" t="s">
        <v>15</v>
      </c>
      <c r="K84" t="s">
        <v>15</v>
      </c>
      <c r="L84" t="s">
        <v>15</v>
      </c>
      <c r="M84" t="s">
        <v>15</v>
      </c>
      <c r="N84" t="s">
        <v>15</v>
      </c>
      <c r="O84" t="s">
        <v>15</v>
      </c>
      <c r="P84" t="s">
        <v>15</v>
      </c>
      <c r="Q84" t="s">
        <v>15</v>
      </c>
      <c r="R84" t="s">
        <v>15</v>
      </c>
      <c r="S84">
        <v>0.6180880373</v>
      </c>
      <c r="T84">
        <v>0.0701973433</v>
      </c>
      <c r="U84">
        <v>1.1659787313</v>
      </c>
      <c r="V84" t="s">
        <v>15</v>
      </c>
      <c r="W84" t="s">
        <v>15</v>
      </c>
      <c r="X84" t="s">
        <v>15</v>
      </c>
      <c r="Y84" t="s">
        <v>15</v>
      </c>
      <c r="Z84" t="s">
        <v>15</v>
      </c>
    </row>
    <row r="85" spans="1:26" ht="15">
      <c r="A85" t="s">
        <v>48</v>
      </c>
      <c r="B85" t="s">
        <v>15</v>
      </c>
      <c r="C85" t="s">
        <v>64</v>
      </c>
      <c r="D85" t="s">
        <v>15</v>
      </c>
      <c r="E85" t="s">
        <v>15</v>
      </c>
      <c r="F85" t="s">
        <v>15</v>
      </c>
      <c r="G85" t="s">
        <v>15</v>
      </c>
      <c r="H85" t="s">
        <v>15</v>
      </c>
      <c r="I85" t="s">
        <v>15</v>
      </c>
      <c r="J85" t="s">
        <v>15</v>
      </c>
      <c r="K85" t="s">
        <v>15</v>
      </c>
      <c r="L85" t="s">
        <v>15</v>
      </c>
      <c r="M85" t="s">
        <v>15</v>
      </c>
      <c r="N85" t="s">
        <v>15</v>
      </c>
      <c r="O85" t="s">
        <v>15</v>
      </c>
      <c r="P85" t="s">
        <v>15</v>
      </c>
      <c r="Q85" t="s">
        <v>15</v>
      </c>
      <c r="R85" t="s">
        <v>15</v>
      </c>
      <c r="S85">
        <v>0.2118007537</v>
      </c>
      <c r="T85">
        <v>-0.351630416</v>
      </c>
      <c r="U85">
        <v>0.7752319233</v>
      </c>
      <c r="V85" t="s">
        <v>15</v>
      </c>
      <c r="W85" t="s">
        <v>15</v>
      </c>
      <c r="X85" t="s">
        <v>15</v>
      </c>
      <c r="Y85" t="s">
        <v>15</v>
      </c>
      <c r="Z85" t="s">
        <v>15</v>
      </c>
    </row>
    <row r="86" spans="1:26" ht="15">
      <c r="A86" t="s">
        <v>48</v>
      </c>
      <c r="B86" t="s">
        <v>15</v>
      </c>
      <c r="C86" t="s">
        <v>65</v>
      </c>
      <c r="D86" t="s">
        <v>15</v>
      </c>
      <c r="E86" t="s">
        <v>15</v>
      </c>
      <c r="F86" t="s">
        <v>15</v>
      </c>
      <c r="G86" t="s">
        <v>15</v>
      </c>
      <c r="H86" t="s">
        <v>15</v>
      </c>
      <c r="I86" t="s">
        <v>15</v>
      </c>
      <c r="J86" t="s">
        <v>15</v>
      </c>
      <c r="K86" t="s">
        <v>15</v>
      </c>
      <c r="L86" t="s">
        <v>15</v>
      </c>
      <c r="M86" t="s">
        <v>15</v>
      </c>
      <c r="N86" t="s">
        <v>15</v>
      </c>
      <c r="O86" t="s">
        <v>15</v>
      </c>
      <c r="P86" t="s">
        <v>15</v>
      </c>
      <c r="Q86" t="s">
        <v>15</v>
      </c>
      <c r="R86" t="s">
        <v>15</v>
      </c>
      <c r="S86">
        <v>0.497673594</v>
      </c>
      <c r="T86">
        <v>-0.055121215</v>
      </c>
      <c r="U86">
        <v>1.0504684031</v>
      </c>
      <c r="V86" t="s">
        <v>15</v>
      </c>
      <c r="W86" t="s">
        <v>15</v>
      </c>
      <c r="X86" t="s">
        <v>15</v>
      </c>
      <c r="Y86" t="s">
        <v>15</v>
      </c>
      <c r="Z86" t="s">
        <v>15</v>
      </c>
    </row>
    <row r="87" spans="1:26" ht="15">
      <c r="A87" t="s">
        <v>48</v>
      </c>
      <c r="B87" t="s">
        <v>15</v>
      </c>
      <c r="C87" t="s">
        <v>66</v>
      </c>
      <c r="D87" t="s">
        <v>15</v>
      </c>
      <c r="E87" t="s">
        <v>15</v>
      </c>
      <c r="F87" t="s">
        <v>15</v>
      </c>
      <c r="G87" t="s">
        <v>15</v>
      </c>
      <c r="H87" t="s">
        <v>15</v>
      </c>
      <c r="I87" t="s">
        <v>15</v>
      </c>
      <c r="J87" t="s">
        <v>15</v>
      </c>
      <c r="K87" t="s">
        <v>15</v>
      </c>
      <c r="L87" t="s">
        <v>15</v>
      </c>
      <c r="M87" t="s">
        <v>15</v>
      </c>
      <c r="N87" t="s">
        <v>15</v>
      </c>
      <c r="O87" t="s">
        <v>15</v>
      </c>
      <c r="P87" t="s">
        <v>15</v>
      </c>
      <c r="Q87" t="s">
        <v>15</v>
      </c>
      <c r="R87" t="s">
        <v>15</v>
      </c>
      <c r="S87">
        <v>0.2293299214</v>
      </c>
      <c r="T87">
        <v>-0.341389775</v>
      </c>
      <c r="U87">
        <v>0.8000496174</v>
      </c>
      <c r="V87" t="s">
        <v>15</v>
      </c>
      <c r="W87" t="s">
        <v>15</v>
      </c>
      <c r="X87" t="s">
        <v>15</v>
      </c>
      <c r="Y87" t="s">
        <v>15</v>
      </c>
      <c r="Z87" t="s">
        <v>15</v>
      </c>
    </row>
    <row r="88" spans="1:26" ht="15">
      <c r="A88" t="s">
        <v>49</v>
      </c>
      <c r="B88" t="s">
        <v>15</v>
      </c>
      <c r="C88" t="s">
        <v>15</v>
      </c>
      <c r="D88" t="s">
        <v>15</v>
      </c>
      <c r="E88" t="s">
        <v>15</v>
      </c>
      <c r="F88" t="s">
        <v>15</v>
      </c>
      <c r="G88" t="s">
        <v>15</v>
      </c>
      <c r="H88" t="s">
        <v>15</v>
      </c>
      <c r="I88" t="s">
        <v>15</v>
      </c>
      <c r="J88" t="s">
        <v>15</v>
      </c>
      <c r="K88" t="s">
        <v>15</v>
      </c>
      <c r="L88" t="s">
        <v>15</v>
      </c>
      <c r="M88" t="s">
        <v>15</v>
      </c>
      <c r="N88" t="s">
        <v>15</v>
      </c>
      <c r="O88" t="s">
        <v>15</v>
      </c>
      <c r="P88" t="s">
        <v>15</v>
      </c>
      <c r="Q88" t="s">
        <v>15</v>
      </c>
      <c r="R88" t="s">
        <v>15</v>
      </c>
      <c r="S88" t="s">
        <v>15</v>
      </c>
      <c r="T88" t="s">
        <v>15</v>
      </c>
      <c r="U88" t="s">
        <v>15</v>
      </c>
      <c r="V88">
        <v>0.4827531956</v>
      </c>
      <c r="W88">
        <v>0.6041642344</v>
      </c>
      <c r="X88">
        <v>0.545734457</v>
      </c>
      <c r="Y88" t="s">
        <v>15</v>
      </c>
      <c r="Z88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wendyg</dc:creator>
  <cp:keywords/>
  <dc:description/>
  <cp:lastModifiedBy>Jessica Jarmasz</cp:lastModifiedBy>
  <cp:lastPrinted>2009-12-17T18:18:56Z</cp:lastPrinted>
  <dcterms:created xsi:type="dcterms:W3CDTF">2009-11-26T17:16:58Z</dcterms:created>
  <dcterms:modified xsi:type="dcterms:W3CDTF">2010-11-05T19:35:21Z</dcterms:modified>
  <cp:category/>
  <cp:version/>
  <cp:contentType/>
  <cp:contentStatus/>
</cp:coreProperties>
</file>