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10" yWindow="690" windowWidth="12585" windowHeight="12450" activeTab="0"/>
  </bookViews>
  <sheets>
    <sheet name="suicide_Lorenz_urban_T1" sheetId="1" r:id="rId1"/>
    <sheet name="suicide_Lorenz_urban_T8" sheetId="2" r:id="rId2"/>
    <sheet name="Rural_data_T1" sheetId="3" r:id="rId3"/>
    <sheet name="Rural_data_T8" sheetId="4" r:id="rId4"/>
    <sheet name="Original_data" sheetId="5" r:id="rId5"/>
  </sheets>
  <definedNames/>
  <calcPr calcMode="manual" fullCalcOnLoad="1"/>
</workbook>
</file>

<file path=xl/sharedStrings.xml><?xml version="1.0" encoding="utf-8"?>
<sst xmlns="http://schemas.openxmlformats.org/spreadsheetml/2006/main" count="96" uniqueCount="29">
  <si>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</si>
  <si>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</si>
  <si>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</si>
  <si>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</si>
  <si>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</si>
  <si>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</si>
  <si>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</si>
  <si>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</si>
  <si>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</si>
  <si>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</si>
  <si>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</si>
  <si>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</si>
  <si>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adj_rate</t>
  </si>
  <si>
    <t>Line of equality</t>
  </si>
  <si>
    <t>year</t>
  </si>
  <si>
    <t>1: 1984-86</t>
  </si>
  <si>
    <t>2: 1987-89</t>
  </si>
  <si>
    <t>3: 1990-92</t>
  </si>
  <si>
    <t>4: 1993-95</t>
  </si>
  <si>
    <t>5: 1996-98</t>
  </si>
  <si>
    <t>6: 1999-01</t>
  </si>
  <si>
    <t>7: 2002-04</t>
  </si>
  <si>
    <t>8: 2005-07</t>
  </si>
  <si>
    <t>Urban: Crude and Adjusted Lorenz Curve and GINI coefficient for Suicide+Attempts</t>
  </si>
  <si>
    <t>U1</t>
  </si>
  <si>
    <t>U2</t>
  </si>
  <si>
    <t>U3</t>
  </si>
  <si>
    <t>U4</t>
  </si>
  <si>
    <t>U5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</si>
</sst>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Univers 45 Ligh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Univers 45 Light"/>
      <family val="2"/>
    </font>
    <font>
      <b/>
      <sz val="12"/>
      <color indexed="8"/>
      <name val="Univers 45 Light"/>
      <family val="0"/>
    </font>
    <font>
      <sz val="8"/>
      <color indexed="8"/>
      <name val="Univers 45 Light"/>
      <family val="0"/>
    </font>
    <font>
      <sz val="11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35"/>
          <c:w val="0.95025"/>
          <c:h val="0.75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Rural_data_T1!$I$2:$I$7</c:f>
              <c:numCache>
                <c:ptCount val="6"/>
                <c:pt idx="0">
                  <c:v>0</c:v>
                </c:pt>
                <c:pt idx="1">
                  <c:v>0.19884</c:v>
                </c:pt>
                <c:pt idx="2">
                  <c:v>0.40099</c:v>
                </c:pt>
                <c:pt idx="3">
                  <c:v>0.60237</c:v>
                </c:pt>
                <c:pt idx="4">
                  <c:v>0.79881</c:v>
                </c:pt>
                <c:pt idx="5">
                  <c:v>1</c:v>
                </c:pt>
              </c:numCache>
            </c:numRef>
          </c:xVal>
          <c:yVal>
            <c:numRef>
              <c:f>Rural_data_T1!$M$2:$M$7</c:f>
              <c:numCache>
                <c:ptCount val="6"/>
                <c:pt idx="0">
                  <c:v>0</c:v>
                </c:pt>
                <c:pt idx="1">
                  <c:v>0.37108</c:v>
                </c:pt>
                <c:pt idx="2">
                  <c:v>0.60554</c:v>
                </c:pt>
                <c:pt idx="3">
                  <c:v>0.79283</c:v>
                </c:pt>
                <c:pt idx="4">
                  <c:v>0.91462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26828803"/>
        <c:axId val="40132636"/>
      </c:scatterChart>
      <c:valAx>
        <c:axId val="2682880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40132636"/>
        <c:crosses val="autoZero"/>
        <c:crossBetween val="midCat"/>
        <c:dispUnits/>
        <c:majorUnit val="0.2"/>
      </c:valAx>
      <c:valAx>
        <c:axId val="4013263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People Completing or Attempting Suicide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28803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9"/>
          <c:y val="0.91825"/>
          <c:w val="0.38"/>
          <c:h val="0.0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5275"/>
          <c:w val="0.95375"/>
          <c:h val="0.7592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Rural_data_T8!$I$2:$I$7</c:f>
              <c:numCache>
                <c:ptCount val="6"/>
                <c:pt idx="0">
                  <c:v>0</c:v>
                </c:pt>
                <c:pt idx="1">
                  <c:v>0.19711</c:v>
                </c:pt>
                <c:pt idx="2">
                  <c:v>0.397</c:v>
                </c:pt>
                <c:pt idx="3">
                  <c:v>0.598</c:v>
                </c:pt>
                <c:pt idx="4">
                  <c:v>0.79836</c:v>
                </c:pt>
                <c:pt idx="5">
                  <c:v>1</c:v>
                </c:pt>
              </c:numCache>
            </c:numRef>
          </c:xVal>
          <c:yVal>
            <c:numRef>
              <c:f>Rural_data_T8!$M$2:$M$7</c:f>
              <c:numCache>
                <c:ptCount val="6"/>
                <c:pt idx="0">
                  <c:v>0</c:v>
                </c:pt>
                <c:pt idx="1">
                  <c:v>0.42388</c:v>
                </c:pt>
                <c:pt idx="2">
                  <c:v>0.62428</c:v>
                </c:pt>
                <c:pt idx="3">
                  <c:v>0.79372</c:v>
                </c:pt>
                <c:pt idx="4">
                  <c:v>0.91053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Rural_data_T8!$Q$2:$Q$7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25649405"/>
        <c:axId val="29518054"/>
      </c:scatterChart>
      <c:valAx>
        <c:axId val="2564940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29518054"/>
        <c:crosses val="autoZero"/>
        <c:crossBetween val="midCat"/>
        <c:dispUnits/>
        <c:majorUnit val="0.2"/>
      </c:valAx>
      <c:valAx>
        <c:axId val="2951805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People Completing or Attempting Suicide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49405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275"/>
          <c:y val="0.9185"/>
          <c:w val="0.38"/>
          <c:h val="0.0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tabSelected="1" workbookViewId="0" zoomScale="121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workbookViewId="0" zoomScale="121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0.72975</cdr:x>
      <cdr:y>0.7145</cdr:y>
    </cdr:from>
    <cdr:to>
      <cdr:x>0.814</cdr:x>
      <cdr:y>0.76575</cdr:y>
    </cdr:to>
    <cdr:sp textlink="Rural_data_T1!$N$8">
      <cdr:nvSpPr>
        <cdr:cNvPr id="1" name="TextBox 1"/>
        <cdr:cNvSpPr txBox="1">
          <a:spLocks noChangeArrowheads="1"/>
        </cdr:cNvSpPr>
      </cdr:nvSpPr>
      <cdr:spPr>
        <a:xfrm>
          <a:off x="6381750" y="4543425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1a37816-ce8c-4fa0-940a-2b627d17452a}" type="TxLink">
            <a:rPr lang="en-US" cap="none" sz="1200" b="0" i="0" u="none" baseline="0">
              <a:solidFill>
                <a:srgbClr val="000000"/>
              </a:solidFill>
            </a:rPr>
            <a:t>0.273</a:t>
          </a:fld>
        </a:p>
      </cdr:txBody>
    </cdr:sp>
  </cdr:relSizeAnchor>
  <cdr:relSizeAnchor xmlns:cdr="http://schemas.openxmlformats.org/drawingml/2006/chartDrawing">
    <cdr:from>
      <cdr:x>0.672</cdr:x>
      <cdr:y>0.715</cdr:y>
    </cdr:from>
    <cdr:to>
      <cdr:x>0.74575</cdr:x>
      <cdr:y>0.7535</cdr:y>
    </cdr:to>
    <cdr:sp>
      <cdr:nvSpPr>
        <cdr:cNvPr id="2" name="TextBox 2"/>
        <cdr:cNvSpPr txBox="1">
          <a:spLocks noChangeArrowheads="1"/>
        </cdr:cNvSpPr>
      </cdr:nvSpPr>
      <cdr:spPr>
        <a:xfrm>
          <a:off x="5876925" y="4543425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0.21075</cdr:x>
      <cdr:y>0.7895</cdr:y>
    </cdr:from>
    <cdr:to>
      <cdr:x>0.29675</cdr:x>
      <cdr:y>0.8715</cdr:y>
    </cdr:to>
    <cdr:sp textlink="Rural_data_T1!$P$3">
      <cdr:nvSpPr>
        <cdr:cNvPr id="3" name="TextBox 4"/>
        <cdr:cNvSpPr txBox="1">
          <a:spLocks noChangeArrowheads="1"/>
        </cdr:cNvSpPr>
      </cdr:nvSpPr>
      <cdr:spPr>
        <a:xfrm>
          <a:off x="1838325" y="5019675"/>
          <a:ext cx="7524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88a45246-47cc-489a-acbe-eb9cb32f6f71}" type="TxLink">
            <a:rPr lang="en-US" cap="none" sz="1200" b="0" i="0" u="none" baseline="0">
              <a:solidFill>
                <a:srgbClr val="000000"/>
              </a:solidFill>
            </a:rPr>
            <a:t>19.9%
U1</a:t>
          </a:fld>
        </a:p>
      </cdr:txBody>
    </cdr:sp>
  </cdr:relSizeAnchor>
  <cdr:relSizeAnchor xmlns:cdr="http://schemas.openxmlformats.org/drawingml/2006/chartDrawing">
    <cdr:from>
      <cdr:x>0.3935</cdr:x>
      <cdr:y>0.79075</cdr:y>
    </cdr:from>
    <cdr:to>
      <cdr:x>0.477</cdr:x>
      <cdr:y>0.86025</cdr:y>
    </cdr:to>
    <cdr:sp textlink="Rural_data_T1!$P$4">
      <cdr:nvSpPr>
        <cdr:cNvPr id="4" name="TextBox 1"/>
        <cdr:cNvSpPr txBox="1">
          <a:spLocks noChangeArrowheads="1"/>
        </cdr:cNvSpPr>
      </cdr:nvSpPr>
      <cdr:spPr>
        <a:xfrm>
          <a:off x="3438525" y="5029200"/>
          <a:ext cx="7334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c1c2d3e6-5c5d-4a87-a9ba-d90cd4ad3a84}" type="TxLink">
            <a:rPr lang="en-US" cap="none" sz="1200" b="0" i="0" u="none" baseline="0">
              <a:solidFill>
                <a:srgbClr val="000000"/>
              </a:solidFill>
            </a:rPr>
            <a:t>40.1%
U2</a:t>
          </a:fld>
        </a:p>
      </cdr:txBody>
    </cdr:sp>
  </cdr:relSizeAnchor>
  <cdr:relSizeAnchor xmlns:cdr="http://schemas.openxmlformats.org/drawingml/2006/chartDrawing">
    <cdr:from>
      <cdr:x>0.5655</cdr:x>
      <cdr:y>0.7895</cdr:y>
    </cdr:from>
    <cdr:to>
      <cdr:x>0.65</cdr:x>
      <cdr:y>0.859</cdr:y>
    </cdr:to>
    <cdr:sp textlink="Rural_data_T1!$P$5">
      <cdr:nvSpPr>
        <cdr:cNvPr id="5" name="TextBox 1"/>
        <cdr:cNvSpPr txBox="1">
          <a:spLocks noChangeArrowheads="1"/>
        </cdr:cNvSpPr>
      </cdr:nvSpPr>
      <cdr:spPr>
        <a:xfrm>
          <a:off x="4943475" y="5019675"/>
          <a:ext cx="7429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17e31f2-4820-4215-aa33-a2afbe0a2279}" type="TxLink">
            <a:rPr lang="en-US" cap="none" sz="1200" b="0" i="0" u="none" baseline="0">
              <a:solidFill>
                <a:srgbClr val="000000"/>
              </a:solidFill>
            </a:rPr>
            <a:t>60.2%
U3</a:t>
          </a:fld>
        </a:p>
      </cdr:txBody>
    </cdr:sp>
  </cdr:relSizeAnchor>
  <cdr:relSizeAnchor xmlns:cdr="http://schemas.openxmlformats.org/drawingml/2006/chartDrawing">
    <cdr:from>
      <cdr:x>0.736</cdr:x>
      <cdr:y>0.792</cdr:y>
    </cdr:from>
    <cdr:to>
      <cdr:x>0.814</cdr:x>
      <cdr:y>0.8615</cdr:y>
    </cdr:to>
    <cdr:sp textlink="Rural_data_T1!$P$6">
      <cdr:nvSpPr>
        <cdr:cNvPr id="6" name="TextBox 1"/>
        <cdr:cNvSpPr txBox="1">
          <a:spLocks noChangeArrowheads="1"/>
        </cdr:cNvSpPr>
      </cdr:nvSpPr>
      <cdr:spPr>
        <a:xfrm>
          <a:off x="6438900" y="5038725"/>
          <a:ext cx="6858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3d80264-b81a-4e33-bd22-abf35bca4c4c}" type="TxLink">
            <a:rPr lang="en-US" cap="none" sz="1200" b="0" i="0" u="none" baseline="0">
              <a:solidFill>
                <a:srgbClr val="000000"/>
              </a:solidFill>
            </a:rPr>
            <a:t>79.9%
U4</a:t>
          </a:fld>
        </a:p>
      </cdr:txBody>
    </cdr:sp>
  </cdr:relSizeAnchor>
  <cdr:relSizeAnchor xmlns:cdr="http://schemas.openxmlformats.org/drawingml/2006/chartDrawing">
    <cdr:from>
      <cdr:x>0.90375</cdr:x>
      <cdr:y>0.79075</cdr:y>
    </cdr:from>
    <cdr:to>
      <cdr:x>0.9825</cdr:x>
      <cdr:y>0.86025</cdr:y>
    </cdr:to>
    <cdr:sp textlink="Rural_data_T1!$P$7">
      <cdr:nvSpPr>
        <cdr:cNvPr id="7" name="TextBox 1"/>
        <cdr:cNvSpPr txBox="1">
          <a:spLocks noChangeArrowheads="1"/>
        </cdr:cNvSpPr>
      </cdr:nvSpPr>
      <cdr:spPr>
        <a:xfrm>
          <a:off x="7905750" y="5029200"/>
          <a:ext cx="6858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cd81240-3e32-48cc-b932-e09aa8c5f5fd}" type="TxLink">
            <a:rPr lang="en-US" cap="none" sz="1200" b="0" i="0" u="none" baseline="0">
              <a:solidFill>
                <a:srgbClr val="000000"/>
              </a:solidFill>
            </a:rPr>
            <a:t>100%
U5</a:t>
          </a:fld>
        </a:p>
      </cdr:txBody>
    </cdr:sp>
  </cdr:relSizeAnchor>
  <cdr:relSizeAnchor xmlns:cdr="http://schemas.openxmlformats.org/drawingml/2006/chartDrawing">
    <cdr:from>
      <cdr:x>0.7785</cdr:x>
      <cdr:y>0.7145</cdr:y>
    </cdr:from>
    <cdr:to>
      <cdr:x>1</cdr:x>
      <cdr:y>0.75075</cdr:y>
    </cdr:to>
    <cdr:sp>
      <cdr:nvSpPr>
        <cdr:cNvPr id="8" name="TextBox 1"/>
        <cdr:cNvSpPr txBox="1">
          <a:spLocks noChangeArrowheads="1"/>
        </cdr:cNvSpPr>
      </cdr:nvSpPr>
      <cdr:spPr>
        <a:xfrm>
          <a:off x="6810375" y="4543425"/>
          <a:ext cx="1943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(95% CI 0.246, 0.301)</a:t>
          </a:r>
        </a:p>
      </cdr:txBody>
    </cdr:sp>
  </cdr:relSizeAnchor>
  <cdr:relSizeAnchor xmlns:cdr="http://schemas.openxmlformats.org/drawingml/2006/chartDrawing">
    <cdr:from>
      <cdr:x>0.71725</cdr:x>
      <cdr:y>0.9735</cdr:y>
    </cdr:from>
    <cdr:to>
      <cdr:x>1</cdr:x>
      <cdr:y>1</cdr:y>
    </cdr:to>
    <cdr:sp>
      <cdr:nvSpPr>
        <cdr:cNvPr id="9" name="TextBox 1"/>
        <cdr:cNvSpPr txBox="1">
          <a:spLocks noChangeArrowheads="1"/>
        </cdr:cNvSpPr>
      </cdr:nvSpPr>
      <cdr:spPr>
        <a:xfrm>
          <a:off x="6276975" y="6191250"/>
          <a:ext cx="2476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0.0825</cdr:x>
      <cdr:y>0</cdr:y>
    </cdr:from>
    <cdr:to>
      <cdr:x>0.9595</cdr:x>
      <cdr:y>0.079</cdr:y>
    </cdr:to>
    <cdr:sp>
      <cdr:nvSpPr>
        <cdr:cNvPr id="10" name="TextBox 11"/>
        <cdr:cNvSpPr txBox="1">
          <a:spLocks noChangeArrowheads="1"/>
        </cdr:cNvSpPr>
      </cdr:nvSpPr>
      <cdr:spPr>
        <a:xfrm>
          <a:off x="714375" y="0"/>
          <a:ext cx="76771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7.21: Adjusted Lorenz Curve for Completed or Attempted Suicide in Urban Areas, 1984-1986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(2005-2007) age, residents aged 10+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62700"/>
    <xdr:graphicFrame>
      <xdr:nvGraphicFramePr>
        <xdr:cNvPr id="1" name="Shape 1025"/>
        <xdr:cNvGraphicFramePr/>
      </xdr:nvGraphicFramePr>
      <xdr:xfrm>
        <a:off x="19050" y="0"/>
        <a:ext cx="8753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0.79125</cdr:y>
    </cdr:from>
    <cdr:to>
      <cdr:x>0.3155</cdr:x>
      <cdr:y>0.8615</cdr:y>
    </cdr:to>
    <cdr:sp textlink="Rural_data_T8!$P$3">
      <cdr:nvSpPr>
        <cdr:cNvPr id="1" name="TextBox 1"/>
        <cdr:cNvSpPr txBox="1">
          <a:spLocks noChangeArrowheads="1"/>
        </cdr:cNvSpPr>
      </cdr:nvSpPr>
      <cdr:spPr>
        <a:xfrm>
          <a:off x="2038350" y="5038725"/>
          <a:ext cx="714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bf85c6e-bf64-4904-a4ec-02601310ffda}" type="TxLink">
            <a:rPr lang="en-US" cap="none" sz="1200" b="0" i="0" u="none" baseline="0">
              <a:solidFill>
                <a:srgbClr val="000000"/>
              </a:solidFill>
            </a:rPr>
            <a:t>19.7%
U1</a:t>
          </a:fld>
        </a:p>
      </cdr:txBody>
    </cdr:sp>
  </cdr:relSizeAnchor>
  <cdr:relSizeAnchor xmlns:cdr="http://schemas.openxmlformats.org/drawingml/2006/chartDrawing">
    <cdr:from>
      <cdr:x>0.4065</cdr:x>
      <cdr:y>0.78975</cdr:y>
    </cdr:from>
    <cdr:to>
      <cdr:x>0.48225</cdr:x>
      <cdr:y>0.86025</cdr:y>
    </cdr:to>
    <cdr:sp textlink="Rural_data_T8!$P$4">
      <cdr:nvSpPr>
        <cdr:cNvPr id="2" name="TextBox 1"/>
        <cdr:cNvSpPr txBox="1">
          <a:spLocks noChangeArrowheads="1"/>
        </cdr:cNvSpPr>
      </cdr:nvSpPr>
      <cdr:spPr>
        <a:xfrm>
          <a:off x="3552825" y="5029200"/>
          <a:ext cx="666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ef94e061-25b4-41cf-b431-1dc9e9dc34b4}" type="TxLink">
            <a:rPr lang="en-US" cap="none" sz="1200" b="0" i="0" u="none" baseline="0">
              <a:solidFill>
                <a:srgbClr val="000000"/>
              </a:solidFill>
            </a:rPr>
            <a:t>39.7%
U2</a:t>
          </a:fld>
        </a:p>
      </cdr:txBody>
    </cdr:sp>
  </cdr:relSizeAnchor>
  <cdr:relSizeAnchor xmlns:cdr="http://schemas.openxmlformats.org/drawingml/2006/chartDrawing">
    <cdr:from>
      <cdr:x>0.573</cdr:x>
      <cdr:y>0.78975</cdr:y>
    </cdr:from>
    <cdr:to>
      <cdr:x>0.65325</cdr:x>
      <cdr:y>0.86025</cdr:y>
    </cdr:to>
    <cdr:sp textlink="Rural_data_T8!$P$5">
      <cdr:nvSpPr>
        <cdr:cNvPr id="3" name="TextBox 1"/>
        <cdr:cNvSpPr txBox="1">
          <a:spLocks noChangeArrowheads="1"/>
        </cdr:cNvSpPr>
      </cdr:nvSpPr>
      <cdr:spPr>
        <a:xfrm>
          <a:off x="5010150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a5adc91a-c9b5-4d48-a7f3-8f6283c8789a}" type="TxLink">
            <a:rPr lang="en-US" cap="none" sz="1200" b="0" i="0" u="none" baseline="0">
              <a:solidFill>
                <a:srgbClr val="000000"/>
              </a:solidFill>
            </a:rPr>
            <a:t>59.8%
U3</a:t>
          </a:fld>
        </a:p>
      </cdr:txBody>
    </cdr:sp>
  </cdr:relSizeAnchor>
  <cdr:relSizeAnchor xmlns:cdr="http://schemas.openxmlformats.org/drawingml/2006/chartDrawing">
    <cdr:from>
      <cdr:x>0.74425</cdr:x>
      <cdr:y>0.78975</cdr:y>
    </cdr:from>
    <cdr:to>
      <cdr:x>0.82175</cdr:x>
      <cdr:y>0.86025</cdr:y>
    </cdr:to>
    <cdr:sp textlink="Rural_data_T8!$P$6">
      <cdr:nvSpPr>
        <cdr:cNvPr id="4" name="TextBox 1"/>
        <cdr:cNvSpPr txBox="1">
          <a:spLocks noChangeArrowheads="1"/>
        </cdr:cNvSpPr>
      </cdr:nvSpPr>
      <cdr:spPr>
        <a:xfrm>
          <a:off x="6505575" y="5029200"/>
          <a:ext cx="6762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4efad1c2-e573-4e96-b62a-2040df165ac1}" type="TxLink">
            <a:rPr lang="en-US" cap="none" sz="1200" b="0" i="0" u="none" baseline="0">
              <a:solidFill>
                <a:srgbClr val="000000"/>
              </a:solidFill>
            </a:rPr>
            <a:t>79.8%
U4</a:t>
          </a:fld>
        </a:p>
      </cdr:txBody>
    </cdr:sp>
  </cdr:relSizeAnchor>
  <cdr:relSizeAnchor xmlns:cdr="http://schemas.openxmlformats.org/drawingml/2006/chartDrawing">
    <cdr:from>
      <cdr:x>0.90375</cdr:x>
      <cdr:y>0.78775</cdr:y>
    </cdr:from>
    <cdr:to>
      <cdr:x>0.99325</cdr:x>
      <cdr:y>0.85775</cdr:y>
    </cdr:to>
    <cdr:sp textlink="Rural_data_T8!$P$7">
      <cdr:nvSpPr>
        <cdr:cNvPr id="5" name="TextBox 1"/>
        <cdr:cNvSpPr txBox="1">
          <a:spLocks noChangeArrowheads="1"/>
        </cdr:cNvSpPr>
      </cdr:nvSpPr>
      <cdr:spPr>
        <a:xfrm>
          <a:off x="7905750" y="5019675"/>
          <a:ext cx="781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d8733add-e6b4-493c-9e84-9471882c376d}" type="TxLink">
            <a:rPr lang="en-US" cap="none" sz="1200" b="0" i="0" u="none" baseline="0">
              <a:solidFill>
                <a:srgbClr val="000000"/>
              </a:solidFill>
            </a:rPr>
            <a:t>100%
U5</a:t>
          </a:fld>
        </a:p>
      </cdr:txBody>
    </cdr:sp>
  </cdr:relSizeAnchor>
  <cdr:relSizeAnchor xmlns:cdr="http://schemas.openxmlformats.org/drawingml/2006/chartDrawing">
    <cdr:from>
      <cdr:x>0.73525</cdr:x>
      <cdr:y>0.7075</cdr:y>
    </cdr:from>
    <cdr:to>
      <cdr:x>0.819</cdr:x>
      <cdr:y>0.759</cdr:y>
    </cdr:to>
    <cdr:sp textlink="Rural_data_T8!$N$8">
      <cdr:nvSpPr>
        <cdr:cNvPr id="6" name="TextBox 1"/>
        <cdr:cNvSpPr txBox="1">
          <a:spLocks noChangeArrowheads="1"/>
        </cdr:cNvSpPr>
      </cdr:nvSpPr>
      <cdr:spPr>
        <a:xfrm>
          <a:off x="6429375" y="4505325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78f915ab-52a4-4e0b-9fd7-850bb7c27d0e}" type="TxLink">
            <a:rPr lang="en-US" cap="none" sz="1200" b="0" i="0" u="none" baseline="0">
              <a:solidFill>
                <a:srgbClr val="000000"/>
              </a:solidFill>
            </a:rPr>
            <a:t>0.305</a:t>
          </a:fld>
        </a:p>
      </cdr:txBody>
    </cdr:sp>
  </cdr:relSizeAnchor>
  <cdr:relSizeAnchor xmlns:cdr="http://schemas.openxmlformats.org/drawingml/2006/chartDrawing">
    <cdr:from>
      <cdr:x>0.6755</cdr:x>
      <cdr:y>0.70675</cdr:y>
    </cdr:from>
    <cdr:to>
      <cdr:x>0.76475</cdr:x>
      <cdr:y>0.74525</cdr:y>
    </cdr:to>
    <cdr:sp>
      <cdr:nvSpPr>
        <cdr:cNvPr id="7" name="TextBox 2"/>
        <cdr:cNvSpPr txBox="1">
          <a:spLocks noChangeArrowheads="1"/>
        </cdr:cNvSpPr>
      </cdr:nvSpPr>
      <cdr:spPr>
        <a:xfrm>
          <a:off x="5905500" y="4495800"/>
          <a:ext cx="781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0.787</cdr:x>
      <cdr:y>0.7075</cdr:y>
    </cdr:from>
    <cdr:to>
      <cdr:x>0.9925</cdr:x>
      <cdr:y>0.74325</cdr:y>
    </cdr:to>
    <cdr:sp>
      <cdr:nvSpPr>
        <cdr:cNvPr id="8" name="TextBox 1"/>
        <cdr:cNvSpPr txBox="1">
          <a:spLocks noChangeArrowheads="1"/>
        </cdr:cNvSpPr>
      </cdr:nvSpPr>
      <cdr:spPr>
        <a:xfrm>
          <a:off x="6886575" y="4505325"/>
          <a:ext cx="1800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0.272,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0.338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)</a:t>
          </a:r>
        </a:p>
      </cdr:txBody>
    </cdr:sp>
  </cdr:relSizeAnchor>
  <cdr:relSizeAnchor xmlns:cdr="http://schemas.openxmlformats.org/drawingml/2006/chartDrawing">
    <cdr:from>
      <cdr:x>0.7175</cdr:x>
      <cdr:y>0.97325</cdr:y>
    </cdr:from>
    <cdr:to>
      <cdr:x>1</cdr:x>
      <cdr:y>1</cdr:y>
    </cdr:to>
    <cdr:sp>
      <cdr:nvSpPr>
        <cdr:cNvPr id="9" name="TextBox 1"/>
        <cdr:cNvSpPr txBox="1">
          <a:spLocks noChangeArrowheads="1"/>
        </cdr:cNvSpPr>
      </cdr:nvSpPr>
      <cdr:spPr>
        <a:xfrm>
          <a:off x="6276975" y="6200775"/>
          <a:ext cx="2476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0.10725</cdr:x>
      <cdr:y>0</cdr:y>
    </cdr:from>
    <cdr:to>
      <cdr:x>0.95625</cdr:x>
      <cdr:y>0.0735</cdr:y>
    </cdr:to>
    <cdr:sp>
      <cdr:nvSpPr>
        <cdr:cNvPr id="10" name="TextBox 10"/>
        <cdr:cNvSpPr txBox="1">
          <a:spLocks noChangeArrowheads="1"/>
        </cdr:cNvSpPr>
      </cdr:nvSpPr>
      <cdr:spPr>
        <a:xfrm>
          <a:off x="933450" y="0"/>
          <a:ext cx="74295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7.22: Adjusted Lorenz Curve for Completed or Attempted Suicide in Urban Areas, 2005-20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07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(2005-2007) age, residents aged 10+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Original_data!A3</f>
        <v>Obs</v>
      </c>
      <c r="B1" s="4" t="str">
        <f>Original_data!B3</f>
        <v>year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Original_data!A4</f>
        <v>1</v>
      </c>
      <c r="B3" s="4" t="str">
        <f>Original_data!B4</f>
        <v>1: 1984-86</v>
      </c>
      <c r="C3" s="4" t="str">
        <f>Original_data!C4</f>
        <v>U1</v>
      </c>
      <c r="D3" s="4">
        <f>Original_data!D4</f>
        <v>469</v>
      </c>
      <c r="E3" s="4">
        <f>Original_data!E4</f>
        <v>0.36698</v>
      </c>
      <c r="F3" s="4">
        <f>Original_data!F4</f>
        <v>0.36698</v>
      </c>
      <c r="G3" s="4">
        <f>Original_data!G4</f>
        <v>343229</v>
      </c>
      <c r="H3" s="4">
        <f>Original_data!H4</f>
        <v>0.19884</v>
      </c>
      <c r="I3" s="4">
        <f>Original_data!I4</f>
        <v>0.19884</v>
      </c>
      <c r="J3" s="4">
        <f>Original_data!J4</f>
        <v>0</v>
      </c>
      <c r="K3" s="4">
        <f>Original_data!K4</f>
        <v>0.87863</v>
      </c>
      <c r="L3" s="4">
        <f>Original_data!L4</f>
        <v>301.573</v>
      </c>
      <c r="M3" s="4">
        <f>Original_data!M4</f>
        <v>0.37108</v>
      </c>
      <c r="N3" s="4">
        <f>Original_data!N4</f>
        <v>0</v>
      </c>
      <c r="O3" t="str">
        <f>C3</f>
        <v>U1</v>
      </c>
      <c r="P3" s="1" t="str">
        <f>(TEXT(I3,"0.0%")&amp;CHAR(10)&amp;O3)</f>
        <v>19.9%
U1</v>
      </c>
    </row>
    <row r="4" spans="1:16" ht="30">
      <c r="A4" s="4">
        <f>Original_data!A5</f>
        <v>2</v>
      </c>
      <c r="B4" s="4" t="str">
        <f>Original_data!B5</f>
        <v>1: 1984-86</v>
      </c>
      <c r="C4" s="4" t="str">
        <f>Original_data!C5</f>
        <v>U2</v>
      </c>
      <c r="D4" s="4">
        <f>Original_data!D5</f>
        <v>297</v>
      </c>
      <c r="E4" s="4">
        <f>Original_data!E5</f>
        <v>0.23239</v>
      </c>
      <c r="F4" s="4">
        <f>Original_data!F5</f>
        <v>0.59937</v>
      </c>
      <c r="G4" s="4">
        <f>Original_data!G5</f>
        <v>348942</v>
      </c>
      <c r="H4" s="4">
        <f>Original_data!H5</f>
        <v>0.20215</v>
      </c>
      <c r="I4" s="4">
        <f>Original_data!I5</f>
        <v>0.40099</v>
      </c>
      <c r="J4" s="4">
        <f>Original_data!J5</f>
        <v>0.02798</v>
      </c>
      <c r="K4" s="4">
        <f>Original_data!K5</f>
        <v>0.54606</v>
      </c>
      <c r="L4" s="4">
        <f>Original_data!L5</f>
        <v>190.545</v>
      </c>
      <c r="M4" s="4">
        <f>Original_data!M5</f>
        <v>0.60554</v>
      </c>
      <c r="N4" s="4">
        <f>Original_data!N5</f>
        <v>0.02839</v>
      </c>
      <c r="O4" t="str">
        <f>C4</f>
        <v>U2</v>
      </c>
      <c r="P4" s="1" t="str">
        <f>(TEXT(I4,"0.0%")&amp;CHAR(10)&amp;O4)</f>
        <v>40.1%
U2</v>
      </c>
    </row>
    <row r="5" spans="1:16" ht="30">
      <c r="A5" s="4">
        <f>Original_data!A6</f>
        <v>3</v>
      </c>
      <c r="B5" s="4" t="str">
        <f>Original_data!B6</f>
        <v>1: 1984-86</v>
      </c>
      <c r="C5" s="4" t="str">
        <f>Original_data!C6</f>
        <v>U3</v>
      </c>
      <c r="D5" s="4">
        <f>Original_data!D6</f>
        <v>237</v>
      </c>
      <c r="E5" s="4">
        <f>Original_data!E6</f>
        <v>0.18545</v>
      </c>
      <c r="F5" s="4">
        <f>Original_data!F6</f>
        <v>0.78482</v>
      </c>
      <c r="G5" s="4">
        <f>Original_data!G6</f>
        <v>347619</v>
      </c>
      <c r="H5" s="4">
        <f>Original_data!H6</f>
        <v>0.20138</v>
      </c>
      <c r="I5" s="4">
        <f>Original_data!I6</f>
        <v>0.60237</v>
      </c>
      <c r="J5" s="4">
        <f>Original_data!J6</f>
        <v>0.07432</v>
      </c>
      <c r="K5" s="4">
        <f>Original_data!K6</f>
        <v>0.43787</v>
      </c>
      <c r="L5" s="4">
        <f>Original_data!L6</f>
        <v>152.212</v>
      </c>
      <c r="M5" s="4">
        <f>Original_data!M6</f>
        <v>0.79283</v>
      </c>
      <c r="N5" s="4">
        <f>Original_data!N6</f>
        <v>0.07524</v>
      </c>
      <c r="O5" t="str">
        <f>C5</f>
        <v>U3</v>
      </c>
      <c r="P5" s="1" t="str">
        <f>(TEXT(I5,"0.0%")&amp;CHAR(10)&amp;O5)</f>
        <v>60.2%
U3</v>
      </c>
    </row>
    <row r="6" spans="1:16" ht="30">
      <c r="A6" s="4">
        <f>Original_data!A7</f>
        <v>4</v>
      </c>
      <c r="B6" s="4" t="str">
        <f>Original_data!B7</f>
        <v>1: 1984-86</v>
      </c>
      <c r="C6" s="4" t="str">
        <f>Original_data!C7</f>
        <v>U4</v>
      </c>
      <c r="D6" s="4">
        <f>Original_data!D7</f>
        <v>162</v>
      </c>
      <c r="E6" s="4">
        <f>Original_data!E7</f>
        <v>0.12676</v>
      </c>
      <c r="F6" s="4">
        <f>Original_data!F7</f>
        <v>0.91158</v>
      </c>
      <c r="G6" s="4">
        <f>Original_data!G7</f>
        <v>339089</v>
      </c>
      <c r="H6" s="4">
        <f>Original_data!H7</f>
        <v>0.19644</v>
      </c>
      <c r="I6" s="4">
        <f>Original_data!I7</f>
        <v>0.79881</v>
      </c>
      <c r="J6" s="4">
        <f>Original_data!J7</f>
        <v>0.15213</v>
      </c>
      <c r="K6" s="4">
        <f>Original_data!K7</f>
        <v>0.29189</v>
      </c>
      <c r="L6" s="4">
        <f>Original_data!L7</f>
        <v>98.977</v>
      </c>
      <c r="M6" s="4">
        <f>Original_data!M7</f>
        <v>0.91462</v>
      </c>
      <c r="N6" s="4">
        <f>Original_data!N7</f>
        <v>0.15762</v>
      </c>
      <c r="O6" t="str">
        <f>C6</f>
        <v>U4</v>
      </c>
      <c r="P6" s="1" t="str">
        <f>(TEXT(I6,"0.0%")&amp;CHAR(10)&amp;O6)</f>
        <v>79.9%
U4</v>
      </c>
    </row>
    <row r="7" spans="1:16" ht="30">
      <c r="A7" s="4">
        <f>Original_data!A8</f>
        <v>5</v>
      </c>
      <c r="B7" s="4" t="str">
        <f>Original_data!B8</f>
        <v>1: 1984-86</v>
      </c>
      <c r="C7" s="4" t="str">
        <f>Original_data!C8</f>
        <v>U5</v>
      </c>
      <c r="D7" s="4">
        <f>Original_data!D8</f>
        <v>113</v>
      </c>
      <c r="E7" s="4">
        <f>Original_data!E8</f>
        <v>0.08842</v>
      </c>
      <c r="F7" s="4">
        <f>Original_data!F8</f>
        <v>1</v>
      </c>
      <c r="G7" s="4">
        <f>Original_data!G8</f>
        <v>347297</v>
      </c>
      <c r="H7" s="4">
        <f>Original_data!H8</f>
        <v>0.20119</v>
      </c>
      <c r="I7" s="4">
        <f>Original_data!I8</f>
        <v>1</v>
      </c>
      <c r="J7" s="4">
        <f>Original_data!J8</f>
        <v>0.2649</v>
      </c>
      <c r="K7" s="4">
        <f>Original_data!K8</f>
        <v>0.19978</v>
      </c>
      <c r="L7" s="4">
        <f>Original_data!L8</f>
        <v>69.385</v>
      </c>
      <c r="M7" s="4">
        <f>Original_data!M8</f>
        <v>1</v>
      </c>
      <c r="N7" s="4">
        <f>Original_data!N8</f>
        <v>0.27344</v>
      </c>
      <c r="O7" t="str">
        <f>C7</f>
        <v>U5</v>
      </c>
      <c r="P7" s="1" t="str">
        <f>(TEXT(I7,"0%")&amp;CHAR(10)&amp;O7)</f>
        <v>100%
U5</v>
      </c>
    </row>
    <row r="8" ht="15">
      <c r="N8" t="str">
        <f>FIXED(N7,3)</f>
        <v>0.273</v>
      </c>
    </row>
    <row r="9" ht="15">
      <c r="A9" s="1"/>
    </row>
    <row r="10" ht="15">
      <c r="A10" s="1"/>
    </row>
    <row r="13" spans="1:12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A8" sqref="A8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Original_data!A3</f>
        <v>Obs</v>
      </c>
      <c r="B1" s="4" t="str">
        <f>Original_data!B3</f>
        <v>year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  <c r="Q1" t="s">
        <v>13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0">
      <c r="A3" s="4">
        <f>Original_data!A39</f>
        <v>36</v>
      </c>
      <c r="B3" s="4" t="str">
        <f>Original_data!B39</f>
        <v>8: 2005-07</v>
      </c>
      <c r="C3" s="4" t="str">
        <f>Original_data!C39</f>
        <v>U1</v>
      </c>
      <c r="D3" s="4">
        <f>Original_data!D39</f>
        <v>472</v>
      </c>
      <c r="E3" s="4">
        <f>Original_data!E39</f>
        <v>0.42754</v>
      </c>
      <c r="F3" s="4">
        <f>Original_data!F39</f>
        <v>0.42754</v>
      </c>
      <c r="G3" s="4">
        <f>Original_data!G39</f>
        <v>247439</v>
      </c>
      <c r="H3" s="4">
        <f>Original_data!H39</f>
        <v>0.19711</v>
      </c>
      <c r="I3" s="4">
        <f>Original_data!I39</f>
        <v>0.19711</v>
      </c>
      <c r="J3" s="4">
        <f>Original_data!J39</f>
        <v>0</v>
      </c>
      <c r="K3" s="4">
        <f>Original_data!K39</f>
        <v>1.24731</v>
      </c>
      <c r="L3" s="4">
        <f>Original_data!L39</f>
        <v>308.632</v>
      </c>
      <c r="M3" s="4">
        <f>Original_data!M39</f>
        <v>0.42388</v>
      </c>
      <c r="N3" s="4">
        <f>Original_data!N39</f>
        <v>0</v>
      </c>
      <c r="O3" t="str">
        <f>C3</f>
        <v>U1</v>
      </c>
      <c r="P3" s="1" t="str">
        <f>(TEXT(I3,"0.0%")&amp;CHAR(10)&amp;O3)</f>
        <v>19.7%
U1</v>
      </c>
      <c r="Q3">
        <v>0.2</v>
      </c>
    </row>
    <row r="4" spans="1:17" ht="30">
      <c r="A4" s="4">
        <f>Original_data!A40</f>
        <v>37</v>
      </c>
      <c r="B4" s="4" t="str">
        <f>Original_data!B40</f>
        <v>8: 2005-07</v>
      </c>
      <c r="C4" s="4" t="str">
        <f>Original_data!C40</f>
        <v>U2</v>
      </c>
      <c r="D4" s="4">
        <f>Original_data!D40</f>
        <v>222</v>
      </c>
      <c r="E4" s="4">
        <f>Original_data!E40</f>
        <v>0.20109</v>
      </c>
      <c r="F4" s="4">
        <f>Original_data!F40</f>
        <v>0.62862</v>
      </c>
      <c r="G4" s="4">
        <f>Original_data!G40</f>
        <v>250923</v>
      </c>
      <c r="H4" s="4">
        <f>Original_data!H40</f>
        <v>0.19989</v>
      </c>
      <c r="I4" s="4">
        <f>Original_data!I40</f>
        <v>0.397</v>
      </c>
      <c r="J4" s="4">
        <f>Original_data!J40</f>
        <v>0.04582</v>
      </c>
      <c r="K4" s="4">
        <f>Original_data!K40</f>
        <v>0.58154</v>
      </c>
      <c r="L4" s="4">
        <f>Original_data!L40</f>
        <v>145.922</v>
      </c>
      <c r="M4" s="4">
        <f>Original_data!M40</f>
        <v>0.62428</v>
      </c>
      <c r="N4" s="4">
        <f>Original_data!N40</f>
        <v>0.04522</v>
      </c>
      <c r="O4" t="str">
        <f>C4</f>
        <v>U2</v>
      </c>
      <c r="P4" s="1" t="str">
        <f>(TEXT(I4,"0.0%")&amp;CHAR(10)&amp;O4)</f>
        <v>39.7%
U2</v>
      </c>
      <c r="Q4">
        <v>0.4</v>
      </c>
    </row>
    <row r="5" spans="1:17" ht="30">
      <c r="A5" s="4">
        <f>Original_data!A41</f>
        <v>38</v>
      </c>
      <c r="B5" s="4" t="str">
        <f>Original_data!B41</f>
        <v>8: 2005-07</v>
      </c>
      <c r="C5" s="4" t="str">
        <f>Original_data!C41</f>
        <v>U3</v>
      </c>
      <c r="D5" s="4">
        <f>Original_data!D41</f>
        <v>181</v>
      </c>
      <c r="E5" s="4">
        <f>Original_data!E41</f>
        <v>0.16395</v>
      </c>
      <c r="F5" s="4">
        <f>Original_data!F41</f>
        <v>0.79257</v>
      </c>
      <c r="G5" s="4">
        <f>Original_data!G41</f>
        <v>252326</v>
      </c>
      <c r="H5" s="4">
        <f>Original_data!H41</f>
        <v>0.20101</v>
      </c>
      <c r="I5" s="4">
        <f>Original_data!I41</f>
        <v>0.598</v>
      </c>
      <c r="J5" s="4">
        <f>Original_data!J41</f>
        <v>0.10709</v>
      </c>
      <c r="K5" s="4">
        <f>Original_data!K41</f>
        <v>0.48893</v>
      </c>
      <c r="L5" s="4">
        <f>Original_data!L41</f>
        <v>123.369</v>
      </c>
      <c r="M5" s="4">
        <f>Original_data!M41</f>
        <v>0.79372</v>
      </c>
      <c r="N5" s="4">
        <f>Original_data!N41</f>
        <v>0.10344</v>
      </c>
      <c r="O5" t="str">
        <f>C5</f>
        <v>U3</v>
      </c>
      <c r="P5" s="1" t="str">
        <f>(TEXT(I5,"0.0%")&amp;CHAR(10)&amp;O5)</f>
        <v>59.8%
U3</v>
      </c>
      <c r="Q5">
        <v>0.6</v>
      </c>
    </row>
    <row r="6" spans="1:17" ht="30">
      <c r="A6" s="4">
        <f>Original_data!A42</f>
        <v>39</v>
      </c>
      <c r="B6" s="4" t="str">
        <f>Original_data!B42</f>
        <v>8: 2005-07</v>
      </c>
      <c r="C6" s="4" t="str">
        <f>Original_data!C42</f>
        <v>U4</v>
      </c>
      <c r="D6" s="4">
        <f>Original_data!D42</f>
        <v>130</v>
      </c>
      <c r="E6" s="4">
        <f>Original_data!E42</f>
        <v>0.11775</v>
      </c>
      <c r="F6" s="4">
        <f>Original_data!F42</f>
        <v>0.91033</v>
      </c>
      <c r="G6" s="4">
        <f>Original_data!G42</f>
        <v>251516</v>
      </c>
      <c r="H6" s="4">
        <f>Original_data!H42</f>
        <v>0.20036</v>
      </c>
      <c r="I6" s="4">
        <f>Original_data!I42</f>
        <v>0.79836</v>
      </c>
      <c r="J6" s="4">
        <f>Original_data!J42</f>
        <v>0.19547</v>
      </c>
      <c r="K6" s="4">
        <f>Original_data!K42</f>
        <v>0.33817</v>
      </c>
      <c r="L6" s="4">
        <f>Original_data!L42</f>
        <v>85.055</v>
      </c>
      <c r="M6" s="4">
        <f>Original_data!M42</f>
        <v>0.91053</v>
      </c>
      <c r="N6" s="4">
        <f>Original_data!N42</f>
        <v>0.19262</v>
      </c>
      <c r="O6" t="str">
        <f>C6</f>
        <v>U4</v>
      </c>
      <c r="P6" s="1" t="str">
        <f>(TEXT(I6,"0.0%")&amp;CHAR(10)&amp;O6)</f>
        <v>79.8%
U4</v>
      </c>
      <c r="Q6">
        <v>0.8</v>
      </c>
    </row>
    <row r="7" spans="1:17" ht="30">
      <c r="A7" s="4">
        <f>Original_data!A43</f>
        <v>40</v>
      </c>
      <c r="B7" s="4" t="str">
        <f>Original_data!B43</f>
        <v>8: 2005-07</v>
      </c>
      <c r="C7" s="4" t="str">
        <f>Original_data!C43</f>
        <v>U5</v>
      </c>
      <c r="D7" s="4">
        <f>Original_data!D43</f>
        <v>99</v>
      </c>
      <c r="E7" s="4">
        <f>Original_data!E43</f>
        <v>0.08967</v>
      </c>
      <c r="F7" s="4">
        <f>Original_data!F43</f>
        <v>1</v>
      </c>
      <c r="G7" s="4">
        <f>Original_data!G43</f>
        <v>253117</v>
      </c>
      <c r="H7" s="4">
        <f>Original_data!H43</f>
        <v>0.20164</v>
      </c>
      <c r="I7" s="4">
        <f>Original_data!I43</f>
        <v>1</v>
      </c>
      <c r="J7" s="4">
        <f>Original_data!J43</f>
        <v>0.30744</v>
      </c>
      <c r="K7" s="4">
        <f>Original_data!K43</f>
        <v>0.25736</v>
      </c>
      <c r="L7" s="4">
        <f>Original_data!L43</f>
        <v>65.142</v>
      </c>
      <c r="M7" s="4">
        <f>Original_data!M43</f>
        <v>1</v>
      </c>
      <c r="N7" s="4">
        <f>Original_data!N43</f>
        <v>0.30479</v>
      </c>
      <c r="O7" t="str">
        <f>C7</f>
        <v>U5</v>
      </c>
      <c r="P7" s="1" t="str">
        <f>(TEXT(I7,"0%")&amp;CHAR(10)&amp;O7)</f>
        <v>100%
U5</v>
      </c>
      <c r="Q7">
        <v>1</v>
      </c>
    </row>
    <row r="8" spans="1:14" ht="22.5" customHeight="1">
      <c r="A8" s="1"/>
      <c r="N8" t="str">
        <f>FIXED(N7,3)</f>
        <v>0.305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6">
      <selection activeCell="A45" sqref="A45"/>
    </sheetView>
  </sheetViews>
  <sheetFormatPr defaultColWidth="9.140625" defaultRowHeight="15"/>
  <cols>
    <col min="1" max="1" width="20.7109375" style="0" customWidth="1"/>
    <col min="2" max="2" width="12.57421875" style="0" customWidth="1"/>
    <col min="6" max="6" width="12.8515625" style="0" customWidth="1"/>
    <col min="9" max="9" width="15.8515625" style="0" customWidth="1"/>
    <col min="13" max="13" width="14.7109375" style="0" customWidth="1"/>
  </cols>
  <sheetData>
    <row r="1" ht="71.25" customHeight="1">
      <c r="A1" s="5" t="s">
        <v>23</v>
      </c>
    </row>
    <row r="2" ht="15">
      <c r="A2" s="2"/>
    </row>
    <row r="3" spans="1:14" ht="25.5">
      <c r="A3" s="4" t="s">
        <v>0</v>
      </c>
      <c r="B3" s="4" t="s">
        <v>14</v>
      </c>
      <c r="C3" s="4" t="s">
        <v>1</v>
      </c>
      <c r="D3" s="4" t="s">
        <v>2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3</v>
      </c>
      <c r="K3" s="4" t="s">
        <v>12</v>
      </c>
      <c r="L3" s="4" t="s">
        <v>4</v>
      </c>
      <c r="M3" s="4" t="s">
        <v>11</v>
      </c>
      <c r="N3" s="4" t="s">
        <v>5</v>
      </c>
    </row>
    <row r="4" spans="1:14" ht="15">
      <c r="A4" s="4">
        <v>1</v>
      </c>
      <c r="B4" s="1" t="s">
        <v>15</v>
      </c>
      <c r="C4" s="1" t="s">
        <v>24</v>
      </c>
      <c r="D4" s="1">
        <v>469</v>
      </c>
      <c r="E4" s="1">
        <v>0.36698</v>
      </c>
      <c r="F4" s="1">
        <v>0.36698</v>
      </c>
      <c r="G4" s="1">
        <v>343229</v>
      </c>
      <c r="H4" s="1">
        <v>0.19884</v>
      </c>
      <c r="I4" s="1">
        <v>0.19884</v>
      </c>
      <c r="J4" s="1">
        <v>0</v>
      </c>
      <c r="K4" s="1">
        <v>0.87863</v>
      </c>
      <c r="L4" s="1">
        <v>301.573</v>
      </c>
      <c r="M4" s="1">
        <v>0.37108</v>
      </c>
      <c r="N4" s="1">
        <v>0</v>
      </c>
    </row>
    <row r="5" spans="1:14" ht="15">
      <c r="A5" s="4">
        <v>2</v>
      </c>
      <c r="B5" s="1" t="s">
        <v>15</v>
      </c>
      <c r="C5" s="1" t="s">
        <v>25</v>
      </c>
      <c r="D5" s="1">
        <v>297</v>
      </c>
      <c r="E5" s="1">
        <v>0.23239</v>
      </c>
      <c r="F5" s="1">
        <v>0.59937</v>
      </c>
      <c r="G5" s="1">
        <v>348942</v>
      </c>
      <c r="H5" s="1">
        <v>0.20215</v>
      </c>
      <c r="I5" s="1">
        <v>0.40099</v>
      </c>
      <c r="J5" s="1">
        <v>0.02798</v>
      </c>
      <c r="K5" s="1">
        <v>0.54606</v>
      </c>
      <c r="L5" s="1">
        <v>190.545</v>
      </c>
      <c r="M5" s="1">
        <v>0.60554</v>
      </c>
      <c r="N5" s="1">
        <v>0.02839</v>
      </c>
    </row>
    <row r="6" spans="1:14" ht="15">
      <c r="A6" s="4">
        <v>3</v>
      </c>
      <c r="B6" s="1" t="s">
        <v>15</v>
      </c>
      <c r="C6" s="1" t="s">
        <v>26</v>
      </c>
      <c r="D6" s="1">
        <v>237</v>
      </c>
      <c r="E6" s="1">
        <v>0.18545</v>
      </c>
      <c r="F6" s="1">
        <v>0.78482</v>
      </c>
      <c r="G6" s="1">
        <v>347619</v>
      </c>
      <c r="H6" s="1">
        <v>0.20138</v>
      </c>
      <c r="I6" s="1">
        <v>0.60237</v>
      </c>
      <c r="J6" s="1">
        <v>0.07432</v>
      </c>
      <c r="K6" s="1">
        <v>0.43787</v>
      </c>
      <c r="L6" s="1">
        <v>152.212</v>
      </c>
      <c r="M6" s="1">
        <v>0.79283</v>
      </c>
      <c r="N6" s="1">
        <v>0.07524</v>
      </c>
    </row>
    <row r="7" spans="1:14" ht="15">
      <c r="A7" s="4">
        <v>4</v>
      </c>
      <c r="B7" s="1" t="s">
        <v>15</v>
      </c>
      <c r="C7" s="1" t="s">
        <v>27</v>
      </c>
      <c r="D7" s="1">
        <v>162</v>
      </c>
      <c r="E7" s="1">
        <v>0.12676</v>
      </c>
      <c r="F7" s="1">
        <v>0.91158</v>
      </c>
      <c r="G7" s="1">
        <v>339089</v>
      </c>
      <c r="H7" s="1">
        <v>0.19644</v>
      </c>
      <c r="I7" s="1">
        <v>0.79881</v>
      </c>
      <c r="J7" s="1">
        <v>0.15213</v>
      </c>
      <c r="K7" s="1">
        <v>0.29189</v>
      </c>
      <c r="L7" s="1">
        <v>98.977</v>
      </c>
      <c r="M7" s="1">
        <v>0.91462</v>
      </c>
      <c r="N7" s="1">
        <v>0.15762</v>
      </c>
    </row>
    <row r="8" spans="1:14" ht="15">
      <c r="A8" s="4">
        <v>5</v>
      </c>
      <c r="B8" s="1" t="s">
        <v>15</v>
      </c>
      <c r="C8" s="1" t="s">
        <v>28</v>
      </c>
      <c r="D8" s="1">
        <v>113</v>
      </c>
      <c r="E8" s="1">
        <v>0.08842</v>
      </c>
      <c r="F8" s="1">
        <v>1</v>
      </c>
      <c r="G8" s="1">
        <v>347297</v>
      </c>
      <c r="H8" s="1">
        <v>0.20119</v>
      </c>
      <c r="I8" s="1">
        <v>1</v>
      </c>
      <c r="J8" s="1">
        <v>0.2649</v>
      </c>
      <c r="K8" s="1">
        <v>0.19978</v>
      </c>
      <c r="L8" s="1">
        <v>69.385</v>
      </c>
      <c r="M8" s="1">
        <v>1</v>
      </c>
      <c r="N8" s="1">
        <v>0.27344</v>
      </c>
    </row>
    <row r="9" spans="1:14" ht="15">
      <c r="A9" s="4">
        <v>6</v>
      </c>
      <c r="B9" s="1" t="s">
        <v>16</v>
      </c>
      <c r="C9" s="1" t="s">
        <v>24</v>
      </c>
      <c r="D9" s="1">
        <v>599</v>
      </c>
      <c r="E9" s="1">
        <v>0.40971</v>
      </c>
      <c r="F9" s="1">
        <v>0.40971</v>
      </c>
      <c r="G9" s="1">
        <v>350499</v>
      </c>
      <c r="H9" s="1">
        <v>0.19932</v>
      </c>
      <c r="I9" s="1">
        <v>0.19932</v>
      </c>
      <c r="J9" s="1">
        <v>0</v>
      </c>
      <c r="K9" s="1">
        <v>1.10559</v>
      </c>
      <c r="L9" s="1">
        <v>387.51</v>
      </c>
      <c r="M9" s="1">
        <v>0.41729</v>
      </c>
      <c r="N9" s="1">
        <v>0</v>
      </c>
    </row>
    <row r="10" spans="1:14" ht="15">
      <c r="A10" s="4">
        <v>7</v>
      </c>
      <c r="B10" s="1" t="s">
        <v>16</v>
      </c>
      <c r="C10" s="1" t="s">
        <v>25</v>
      </c>
      <c r="D10" s="1">
        <v>315</v>
      </c>
      <c r="E10" s="1">
        <v>0.21546</v>
      </c>
      <c r="F10" s="1">
        <v>0.62517</v>
      </c>
      <c r="G10" s="1">
        <v>355516</v>
      </c>
      <c r="H10" s="1">
        <v>0.20218</v>
      </c>
      <c r="I10" s="1">
        <v>0.4015</v>
      </c>
      <c r="J10" s="1">
        <v>0.03989</v>
      </c>
      <c r="K10" s="1">
        <v>0.55568</v>
      </c>
      <c r="L10" s="1">
        <v>197.554</v>
      </c>
      <c r="M10" s="1">
        <v>0.63003</v>
      </c>
      <c r="N10" s="1">
        <v>0.04196</v>
      </c>
    </row>
    <row r="11" spans="1:14" ht="15">
      <c r="A11" s="4">
        <v>8</v>
      </c>
      <c r="B11" s="1" t="s">
        <v>16</v>
      </c>
      <c r="C11" s="1" t="s">
        <v>26</v>
      </c>
      <c r="D11" s="1">
        <v>237</v>
      </c>
      <c r="E11" s="1">
        <v>0.16211</v>
      </c>
      <c r="F11" s="1">
        <v>0.78728</v>
      </c>
      <c r="G11" s="1">
        <v>352863</v>
      </c>
      <c r="H11" s="1">
        <v>0.20067</v>
      </c>
      <c r="I11" s="1">
        <v>0.60217</v>
      </c>
      <c r="J11" s="1">
        <v>0.10025</v>
      </c>
      <c r="K11" s="1">
        <v>0.41976</v>
      </c>
      <c r="L11" s="1">
        <v>148.118</v>
      </c>
      <c r="M11" s="1">
        <v>0.78953</v>
      </c>
      <c r="N11" s="1">
        <v>0.10435</v>
      </c>
    </row>
    <row r="12" spans="1:14" ht="15">
      <c r="A12" s="4">
        <v>9</v>
      </c>
      <c r="B12" s="1" t="s">
        <v>16</v>
      </c>
      <c r="C12" s="1" t="s">
        <v>27</v>
      </c>
      <c r="D12" s="1">
        <v>182</v>
      </c>
      <c r="E12" s="1">
        <v>0.12449</v>
      </c>
      <c r="F12" s="1">
        <v>0.91176</v>
      </c>
      <c r="G12" s="1">
        <v>345300</v>
      </c>
      <c r="H12" s="1">
        <v>0.19637</v>
      </c>
      <c r="I12" s="1">
        <v>0.79854</v>
      </c>
      <c r="J12" s="1">
        <v>0.17989</v>
      </c>
      <c r="K12" s="1">
        <v>0.32868</v>
      </c>
      <c r="L12" s="1">
        <v>113.493</v>
      </c>
      <c r="M12" s="1">
        <v>0.91175</v>
      </c>
      <c r="N12" s="1">
        <v>0.18579</v>
      </c>
    </row>
    <row r="13" spans="1:14" ht="15">
      <c r="A13" s="4">
        <v>10</v>
      </c>
      <c r="B13" s="1" t="s">
        <v>16</v>
      </c>
      <c r="C13" s="1" t="s">
        <v>28</v>
      </c>
      <c r="D13" s="1">
        <v>129</v>
      </c>
      <c r="E13" s="1">
        <v>0.08824</v>
      </c>
      <c r="F13" s="1">
        <v>1</v>
      </c>
      <c r="G13" s="1">
        <v>354264</v>
      </c>
      <c r="H13" s="1">
        <v>0.20146</v>
      </c>
      <c r="I13" s="1">
        <v>1</v>
      </c>
      <c r="J13" s="1">
        <v>0.29312</v>
      </c>
      <c r="K13" s="1">
        <v>0.23133</v>
      </c>
      <c r="L13" s="1">
        <v>81.952</v>
      </c>
      <c r="M13" s="1">
        <v>1</v>
      </c>
      <c r="N13" s="1">
        <v>0.29901</v>
      </c>
    </row>
    <row r="14" spans="1:14" ht="15">
      <c r="A14" s="4">
        <v>11</v>
      </c>
      <c r="B14" s="1" t="s">
        <v>17</v>
      </c>
      <c r="C14" s="1" t="s">
        <v>24</v>
      </c>
      <c r="D14" s="1">
        <v>562</v>
      </c>
      <c r="E14" s="1">
        <v>0.38283</v>
      </c>
      <c r="F14" s="1">
        <v>0.38283</v>
      </c>
      <c r="G14" s="1">
        <v>352371</v>
      </c>
      <c r="H14" s="1">
        <v>0.1983</v>
      </c>
      <c r="I14" s="1">
        <v>0.1983</v>
      </c>
      <c r="J14" s="1">
        <v>0</v>
      </c>
      <c r="K14" s="1">
        <v>1.04614</v>
      </c>
      <c r="L14" s="1">
        <v>368.629</v>
      </c>
      <c r="M14" s="1">
        <v>0.38831</v>
      </c>
      <c r="N14" s="1">
        <v>0</v>
      </c>
    </row>
    <row r="15" spans="1:14" ht="15">
      <c r="A15" s="4">
        <v>12</v>
      </c>
      <c r="B15" s="1" t="s">
        <v>17</v>
      </c>
      <c r="C15" s="1" t="s">
        <v>25</v>
      </c>
      <c r="D15" s="1">
        <v>301</v>
      </c>
      <c r="E15" s="1">
        <v>0.20504</v>
      </c>
      <c r="F15" s="1">
        <v>0.58787</v>
      </c>
      <c r="G15" s="1">
        <v>358026</v>
      </c>
      <c r="H15" s="1">
        <v>0.20149</v>
      </c>
      <c r="I15" s="1">
        <v>0.39979</v>
      </c>
      <c r="J15" s="1">
        <v>0.03648</v>
      </c>
      <c r="K15" s="1">
        <v>0.54206</v>
      </c>
      <c r="L15" s="1">
        <v>194.072</v>
      </c>
      <c r="M15" s="1">
        <v>0.59275</v>
      </c>
      <c r="N15" s="1">
        <v>0.0377</v>
      </c>
    </row>
    <row r="16" spans="1:14" ht="15">
      <c r="A16" s="4">
        <v>13</v>
      </c>
      <c r="B16" s="1" t="s">
        <v>17</v>
      </c>
      <c r="C16" s="1" t="s">
        <v>26</v>
      </c>
      <c r="D16" s="1">
        <v>258</v>
      </c>
      <c r="E16" s="1">
        <v>0.17575</v>
      </c>
      <c r="F16" s="1">
        <v>0.76362</v>
      </c>
      <c r="G16" s="1">
        <v>357435</v>
      </c>
      <c r="H16" s="1">
        <v>0.20115</v>
      </c>
      <c r="I16" s="1">
        <v>0.60095</v>
      </c>
      <c r="J16" s="1">
        <v>0.08447</v>
      </c>
      <c r="K16" s="1">
        <v>0.46187</v>
      </c>
      <c r="L16" s="1">
        <v>165.088</v>
      </c>
      <c r="M16" s="1">
        <v>0.76665</v>
      </c>
      <c r="N16" s="1">
        <v>0.08741</v>
      </c>
    </row>
    <row r="17" spans="1:14" ht="15">
      <c r="A17" s="4">
        <v>14</v>
      </c>
      <c r="B17" s="1" t="s">
        <v>17</v>
      </c>
      <c r="C17" s="1" t="s">
        <v>27</v>
      </c>
      <c r="D17" s="1">
        <v>199</v>
      </c>
      <c r="E17" s="1">
        <v>0.13556</v>
      </c>
      <c r="F17" s="1">
        <v>0.89918</v>
      </c>
      <c r="G17" s="1">
        <v>352202</v>
      </c>
      <c r="H17" s="1">
        <v>0.19821</v>
      </c>
      <c r="I17" s="1">
        <v>0.79915</v>
      </c>
      <c r="J17" s="1">
        <v>0.15436</v>
      </c>
      <c r="K17" s="1">
        <v>0.36655</v>
      </c>
      <c r="L17" s="1">
        <v>129.098</v>
      </c>
      <c r="M17" s="1">
        <v>0.90264</v>
      </c>
      <c r="N17" s="1">
        <v>0.15764</v>
      </c>
    </row>
    <row r="18" spans="1:14" ht="15">
      <c r="A18" s="4">
        <v>15</v>
      </c>
      <c r="B18" s="1" t="s">
        <v>17</v>
      </c>
      <c r="C18" s="1" t="s">
        <v>28</v>
      </c>
      <c r="D18" s="1">
        <v>148</v>
      </c>
      <c r="E18" s="1">
        <v>0.10082</v>
      </c>
      <c r="F18" s="1">
        <v>1</v>
      </c>
      <c r="G18" s="1">
        <v>356887</v>
      </c>
      <c r="H18" s="1">
        <v>0.20085</v>
      </c>
      <c r="I18" s="1">
        <v>1</v>
      </c>
      <c r="J18" s="1">
        <v>0.25439</v>
      </c>
      <c r="K18" s="1">
        <v>0.25898</v>
      </c>
      <c r="L18" s="1">
        <v>92.426</v>
      </c>
      <c r="M18" s="1">
        <v>1</v>
      </c>
      <c r="N18" s="1">
        <v>0.26113</v>
      </c>
    </row>
    <row r="19" spans="1:14" ht="15">
      <c r="A19" s="4">
        <v>16</v>
      </c>
      <c r="B19" s="1" t="s">
        <v>18</v>
      </c>
      <c r="C19" s="1" t="s">
        <v>24</v>
      </c>
      <c r="D19" s="1">
        <v>599</v>
      </c>
      <c r="E19" s="1">
        <v>0.42243</v>
      </c>
      <c r="F19" s="1">
        <v>0.42243</v>
      </c>
      <c r="G19" s="1">
        <v>359241</v>
      </c>
      <c r="H19" s="1">
        <v>0.20175</v>
      </c>
      <c r="I19" s="1">
        <v>0.20175</v>
      </c>
      <c r="J19" s="1">
        <v>0</v>
      </c>
      <c r="K19" s="1">
        <v>1.07645</v>
      </c>
      <c r="L19" s="1">
        <v>386.704</v>
      </c>
      <c r="M19" s="1">
        <v>0.42224</v>
      </c>
      <c r="N19" s="1">
        <v>0</v>
      </c>
    </row>
    <row r="20" spans="1:14" ht="15">
      <c r="A20" s="4">
        <v>17</v>
      </c>
      <c r="B20" s="1" t="s">
        <v>18</v>
      </c>
      <c r="C20" s="1" t="s">
        <v>25</v>
      </c>
      <c r="D20" s="1">
        <v>281</v>
      </c>
      <c r="E20" s="1">
        <v>0.19817</v>
      </c>
      <c r="F20" s="1">
        <v>0.62059</v>
      </c>
      <c r="G20" s="1">
        <v>358496</v>
      </c>
      <c r="H20" s="1">
        <v>0.20133</v>
      </c>
      <c r="I20" s="1">
        <v>0.40307</v>
      </c>
      <c r="J20" s="1">
        <v>0.04507</v>
      </c>
      <c r="K20" s="1">
        <v>0.50516</v>
      </c>
      <c r="L20" s="1">
        <v>181.098</v>
      </c>
      <c r="M20" s="1">
        <v>0.61999</v>
      </c>
      <c r="N20" s="1">
        <v>0.04512</v>
      </c>
    </row>
    <row r="21" spans="1:14" ht="15">
      <c r="A21" s="4">
        <v>18</v>
      </c>
      <c r="B21" s="1" t="s">
        <v>18</v>
      </c>
      <c r="C21" s="1" t="s">
        <v>26</v>
      </c>
      <c r="D21" s="1">
        <v>257</v>
      </c>
      <c r="E21" s="1">
        <v>0.18124</v>
      </c>
      <c r="F21" s="1">
        <v>0.80183</v>
      </c>
      <c r="G21" s="1">
        <v>356470</v>
      </c>
      <c r="H21" s="1">
        <v>0.20019</v>
      </c>
      <c r="I21" s="1">
        <v>0.60326</v>
      </c>
      <c r="J21" s="1">
        <v>0.09625</v>
      </c>
      <c r="K21" s="1">
        <v>0.47859</v>
      </c>
      <c r="L21" s="1">
        <v>170.604</v>
      </c>
      <c r="M21" s="1">
        <v>0.80627</v>
      </c>
      <c r="N21" s="1">
        <v>0.09414</v>
      </c>
    </row>
    <row r="22" spans="1:14" ht="15">
      <c r="A22" s="4">
        <v>19</v>
      </c>
      <c r="B22" s="1" t="s">
        <v>18</v>
      </c>
      <c r="C22" s="1" t="s">
        <v>27</v>
      </c>
      <c r="D22" s="1">
        <v>157</v>
      </c>
      <c r="E22" s="1">
        <v>0.11072</v>
      </c>
      <c r="F22" s="1">
        <v>0.91255</v>
      </c>
      <c r="G22" s="1">
        <v>355084</v>
      </c>
      <c r="H22" s="1">
        <v>0.19941</v>
      </c>
      <c r="I22" s="1">
        <v>0.80268</v>
      </c>
      <c r="J22" s="1">
        <v>0.18935</v>
      </c>
      <c r="K22" s="1">
        <v>0.27909</v>
      </c>
      <c r="L22" s="1">
        <v>99.1</v>
      </c>
      <c r="M22" s="1">
        <v>0.91448</v>
      </c>
      <c r="N22" s="1">
        <v>0.18965</v>
      </c>
    </row>
    <row r="23" spans="1:14" ht="15">
      <c r="A23" s="4">
        <v>20</v>
      </c>
      <c r="B23" s="1" t="s">
        <v>18</v>
      </c>
      <c r="C23" s="1" t="s">
        <v>28</v>
      </c>
      <c r="D23" s="1">
        <v>124</v>
      </c>
      <c r="E23" s="1">
        <v>0.08745</v>
      </c>
      <c r="F23" s="1">
        <v>1</v>
      </c>
      <c r="G23" s="1">
        <v>351365</v>
      </c>
      <c r="H23" s="1">
        <v>0.19732</v>
      </c>
      <c r="I23" s="1">
        <v>1</v>
      </c>
      <c r="J23" s="1">
        <v>0.29923</v>
      </c>
      <c r="K23" s="1">
        <v>0.22291</v>
      </c>
      <c r="L23" s="1">
        <v>78.324</v>
      </c>
      <c r="M23" s="1">
        <v>1</v>
      </c>
      <c r="N23" s="1">
        <v>0.30145</v>
      </c>
    </row>
    <row r="24" spans="1:14" ht="15">
      <c r="A24" s="4">
        <v>21</v>
      </c>
      <c r="B24" s="1" t="s">
        <v>19</v>
      </c>
      <c r="C24" s="1" t="s">
        <v>24</v>
      </c>
      <c r="D24" s="1">
        <v>521</v>
      </c>
      <c r="E24" s="1">
        <v>0.39202</v>
      </c>
      <c r="F24" s="1">
        <v>0.39202</v>
      </c>
      <c r="G24" s="1">
        <v>351495</v>
      </c>
      <c r="H24" s="1">
        <v>0.19766</v>
      </c>
      <c r="I24" s="1">
        <v>0.19766</v>
      </c>
      <c r="J24" s="1">
        <v>0</v>
      </c>
      <c r="K24" s="1">
        <v>0.95508</v>
      </c>
      <c r="L24" s="1">
        <v>335.705</v>
      </c>
      <c r="M24" s="1">
        <v>0.38505</v>
      </c>
      <c r="N24" s="1">
        <v>0</v>
      </c>
    </row>
    <row r="25" spans="1:14" ht="15">
      <c r="A25" s="4">
        <v>22</v>
      </c>
      <c r="B25" s="1" t="s">
        <v>19</v>
      </c>
      <c r="C25" s="1" t="s">
        <v>25</v>
      </c>
      <c r="D25" s="1">
        <v>326</v>
      </c>
      <c r="E25" s="1">
        <v>0.2453</v>
      </c>
      <c r="F25" s="1">
        <v>0.63732</v>
      </c>
      <c r="G25" s="1">
        <v>357612</v>
      </c>
      <c r="H25" s="1">
        <v>0.2011</v>
      </c>
      <c r="I25" s="1">
        <v>0.39875</v>
      </c>
      <c r="J25" s="1">
        <v>0.03035</v>
      </c>
      <c r="K25" s="1">
        <v>0.60988</v>
      </c>
      <c r="L25" s="1">
        <v>218.101</v>
      </c>
      <c r="M25" s="1">
        <v>0.63521</v>
      </c>
      <c r="N25" s="1">
        <v>0.02799</v>
      </c>
    </row>
    <row r="26" spans="1:14" ht="15">
      <c r="A26" s="4">
        <v>23</v>
      </c>
      <c r="B26" s="1" t="s">
        <v>19</v>
      </c>
      <c r="C26" s="1" t="s">
        <v>26</v>
      </c>
      <c r="D26" s="1">
        <v>203</v>
      </c>
      <c r="E26" s="1">
        <v>0.15275</v>
      </c>
      <c r="F26" s="1">
        <v>0.79007</v>
      </c>
      <c r="G26" s="1">
        <v>357220</v>
      </c>
      <c r="H26" s="1">
        <v>0.20088</v>
      </c>
      <c r="I26" s="1">
        <v>0.59963</v>
      </c>
      <c r="J26" s="1">
        <v>0.09746</v>
      </c>
      <c r="K26" s="1">
        <v>0.38169</v>
      </c>
      <c r="L26" s="1">
        <v>136.348</v>
      </c>
      <c r="M26" s="1">
        <v>0.79159</v>
      </c>
      <c r="N26" s="1">
        <v>0.09322</v>
      </c>
    </row>
    <row r="27" spans="1:14" ht="15">
      <c r="A27" s="4">
        <v>24</v>
      </c>
      <c r="B27" s="1" t="s">
        <v>19</v>
      </c>
      <c r="C27" s="1" t="s">
        <v>27</v>
      </c>
      <c r="D27" s="1">
        <v>149</v>
      </c>
      <c r="E27" s="1">
        <v>0.11211</v>
      </c>
      <c r="F27" s="1">
        <v>0.90218</v>
      </c>
      <c r="G27" s="1">
        <v>356212</v>
      </c>
      <c r="H27" s="1">
        <v>0.20031</v>
      </c>
      <c r="I27" s="1">
        <v>0.79994</v>
      </c>
      <c r="J27" s="1">
        <v>0.18849</v>
      </c>
      <c r="K27" s="1">
        <v>0.27679</v>
      </c>
      <c r="L27" s="1">
        <v>98.594</v>
      </c>
      <c r="M27" s="1">
        <v>0.90468</v>
      </c>
      <c r="N27" s="1">
        <v>0.18398</v>
      </c>
    </row>
    <row r="28" spans="1:14" ht="15">
      <c r="A28" s="4">
        <v>25</v>
      </c>
      <c r="B28" s="1" t="s">
        <v>19</v>
      </c>
      <c r="C28" s="1" t="s">
        <v>28</v>
      </c>
      <c r="D28" s="1">
        <v>130</v>
      </c>
      <c r="E28" s="1">
        <v>0.09782</v>
      </c>
      <c r="F28" s="1">
        <v>1</v>
      </c>
      <c r="G28" s="1">
        <v>355777</v>
      </c>
      <c r="H28" s="1">
        <v>0.20006</v>
      </c>
      <c r="I28" s="1">
        <v>1</v>
      </c>
      <c r="J28" s="1">
        <v>0.29074</v>
      </c>
      <c r="K28" s="1">
        <v>0.23358</v>
      </c>
      <c r="L28" s="1">
        <v>83.104</v>
      </c>
      <c r="M28" s="1">
        <v>1</v>
      </c>
      <c r="N28" s="1">
        <v>0.28872</v>
      </c>
    </row>
    <row r="29" spans="1:14" ht="15">
      <c r="A29" s="4">
        <v>26</v>
      </c>
      <c r="B29" s="1" t="s">
        <v>20</v>
      </c>
      <c r="C29" s="1" t="s">
        <v>24</v>
      </c>
      <c r="D29" s="1">
        <v>455</v>
      </c>
      <c r="E29" s="1">
        <v>0.37541</v>
      </c>
      <c r="F29" s="1">
        <v>0.37541</v>
      </c>
      <c r="G29" s="1">
        <v>357784</v>
      </c>
      <c r="H29" s="1">
        <v>0.1974</v>
      </c>
      <c r="I29" s="1">
        <v>0.1974</v>
      </c>
      <c r="J29" s="1">
        <v>0</v>
      </c>
      <c r="K29" s="1">
        <v>0.81886</v>
      </c>
      <c r="L29" s="1">
        <v>292.975</v>
      </c>
      <c r="M29" s="1">
        <v>0.37294</v>
      </c>
      <c r="N29" s="1">
        <v>0</v>
      </c>
    </row>
    <row r="30" spans="1:14" ht="15">
      <c r="A30" s="4">
        <v>27</v>
      </c>
      <c r="B30" s="1" t="s">
        <v>20</v>
      </c>
      <c r="C30" s="1" t="s">
        <v>25</v>
      </c>
      <c r="D30" s="1">
        <v>292</v>
      </c>
      <c r="E30" s="1">
        <v>0.24092</v>
      </c>
      <c r="F30" s="1">
        <v>0.61634</v>
      </c>
      <c r="G30" s="1">
        <v>362584</v>
      </c>
      <c r="H30" s="1">
        <v>0.20005</v>
      </c>
      <c r="I30" s="1">
        <v>0.39745</v>
      </c>
      <c r="J30" s="1">
        <v>0.02754</v>
      </c>
      <c r="K30" s="1">
        <v>0.52873</v>
      </c>
      <c r="L30" s="1">
        <v>191.71</v>
      </c>
      <c r="M30" s="1">
        <v>0.61697</v>
      </c>
      <c r="N30" s="1">
        <v>0.02643</v>
      </c>
    </row>
    <row r="31" spans="1:14" ht="15">
      <c r="A31" s="4">
        <v>28</v>
      </c>
      <c r="B31" s="1" t="s">
        <v>20</v>
      </c>
      <c r="C31" s="1" t="s">
        <v>26</v>
      </c>
      <c r="D31" s="1">
        <v>197</v>
      </c>
      <c r="E31" s="1">
        <v>0.16254</v>
      </c>
      <c r="F31" s="1">
        <v>0.77888</v>
      </c>
      <c r="G31" s="1">
        <v>364749</v>
      </c>
      <c r="H31" s="1">
        <v>0.20124</v>
      </c>
      <c r="I31" s="1">
        <v>0.5987</v>
      </c>
      <c r="J31" s="1">
        <v>0.08697</v>
      </c>
      <c r="K31" s="1">
        <v>0.35621</v>
      </c>
      <c r="L31" s="1">
        <v>129.926</v>
      </c>
      <c r="M31" s="1">
        <v>0.78236</v>
      </c>
      <c r="N31" s="1">
        <v>0.08486</v>
      </c>
    </row>
    <row r="32" spans="1:14" ht="15">
      <c r="A32" s="4">
        <v>29</v>
      </c>
      <c r="B32" s="1" t="s">
        <v>20</v>
      </c>
      <c r="C32" s="1" t="s">
        <v>27</v>
      </c>
      <c r="D32" s="1">
        <v>144</v>
      </c>
      <c r="E32" s="1">
        <v>0.11881</v>
      </c>
      <c r="F32" s="1">
        <v>0.89769</v>
      </c>
      <c r="G32" s="1">
        <v>363742</v>
      </c>
      <c r="H32" s="1">
        <v>0.20069</v>
      </c>
      <c r="I32" s="1">
        <v>0.79939</v>
      </c>
      <c r="J32" s="1">
        <v>0.17215</v>
      </c>
      <c r="K32" s="1">
        <v>0.25389</v>
      </c>
      <c r="L32" s="1">
        <v>92.351</v>
      </c>
      <c r="M32" s="1">
        <v>0.89992</v>
      </c>
      <c r="N32" s="1">
        <v>0.17149</v>
      </c>
    </row>
    <row r="33" spans="1:14" ht="15">
      <c r="A33" s="4">
        <v>30</v>
      </c>
      <c r="B33" s="1" t="s">
        <v>20</v>
      </c>
      <c r="C33" s="1" t="s">
        <v>28</v>
      </c>
      <c r="D33" s="1">
        <v>124</v>
      </c>
      <c r="E33" s="1">
        <v>0.10231</v>
      </c>
      <c r="F33" s="1">
        <v>1</v>
      </c>
      <c r="G33" s="1">
        <v>363606</v>
      </c>
      <c r="H33" s="1">
        <v>0.20061</v>
      </c>
      <c r="I33" s="1">
        <v>1</v>
      </c>
      <c r="J33" s="1">
        <v>0.27046</v>
      </c>
      <c r="K33" s="1">
        <v>0.21623</v>
      </c>
      <c r="L33" s="1">
        <v>78.622</v>
      </c>
      <c r="M33" s="1">
        <v>1</v>
      </c>
      <c r="N33" s="1">
        <v>0.27203</v>
      </c>
    </row>
    <row r="34" spans="1:14" ht="15">
      <c r="A34" s="4">
        <v>31</v>
      </c>
      <c r="B34" s="1" t="s">
        <v>21</v>
      </c>
      <c r="C34" s="1" t="s">
        <v>24</v>
      </c>
      <c r="D34" s="1">
        <v>492</v>
      </c>
      <c r="E34" s="1">
        <v>0.40864</v>
      </c>
      <c r="F34" s="1">
        <v>0.40864</v>
      </c>
      <c r="G34" s="1">
        <v>364200</v>
      </c>
      <c r="H34" s="1">
        <v>0.19709</v>
      </c>
      <c r="I34" s="1">
        <v>0.19709</v>
      </c>
      <c r="J34" s="1">
        <v>0</v>
      </c>
      <c r="K34" s="1">
        <v>0.89171</v>
      </c>
      <c r="L34" s="1">
        <v>324.762</v>
      </c>
      <c r="M34" s="1">
        <v>0.4043</v>
      </c>
      <c r="N34" s="1">
        <v>0</v>
      </c>
    </row>
    <row r="35" spans="1:14" ht="15">
      <c r="A35" s="4">
        <v>32</v>
      </c>
      <c r="B35" s="1" t="s">
        <v>21</v>
      </c>
      <c r="C35" s="1" t="s">
        <v>25</v>
      </c>
      <c r="D35" s="1">
        <v>244</v>
      </c>
      <c r="E35" s="1">
        <v>0.20266</v>
      </c>
      <c r="F35" s="1">
        <v>0.6113</v>
      </c>
      <c r="G35" s="1">
        <v>369917</v>
      </c>
      <c r="H35" s="1">
        <v>0.20018</v>
      </c>
      <c r="I35" s="1">
        <v>0.39727</v>
      </c>
      <c r="J35" s="1">
        <v>0.04186</v>
      </c>
      <c r="K35" s="1">
        <v>0.43963</v>
      </c>
      <c r="L35" s="1">
        <v>162.627</v>
      </c>
      <c r="M35" s="1">
        <v>0.60675</v>
      </c>
      <c r="N35" s="1">
        <v>0.04103</v>
      </c>
    </row>
    <row r="36" spans="1:14" ht="15">
      <c r="A36" s="4">
        <v>33</v>
      </c>
      <c r="B36" s="1" t="s">
        <v>21</v>
      </c>
      <c r="C36" s="1" t="s">
        <v>26</v>
      </c>
      <c r="D36" s="1">
        <v>216</v>
      </c>
      <c r="E36" s="1">
        <v>0.1794</v>
      </c>
      <c r="F36" s="1">
        <v>0.7907</v>
      </c>
      <c r="G36" s="1">
        <v>372126</v>
      </c>
      <c r="H36" s="1">
        <v>0.20138</v>
      </c>
      <c r="I36" s="1">
        <v>0.59865</v>
      </c>
      <c r="J36" s="1">
        <v>0.09369</v>
      </c>
      <c r="K36" s="1">
        <v>0.39296</v>
      </c>
      <c r="L36" s="1">
        <v>146.23</v>
      </c>
      <c r="M36" s="1">
        <v>0.78879</v>
      </c>
      <c r="N36" s="1">
        <v>0.0909</v>
      </c>
    </row>
    <row r="37" spans="1:14" ht="15">
      <c r="A37" s="4">
        <v>34</v>
      </c>
      <c r="B37" s="1" t="s">
        <v>21</v>
      </c>
      <c r="C37" s="1" t="s">
        <v>27</v>
      </c>
      <c r="D37" s="1">
        <v>130</v>
      </c>
      <c r="E37" s="1">
        <v>0.10797</v>
      </c>
      <c r="F37" s="1">
        <v>0.89867</v>
      </c>
      <c r="G37" s="1">
        <v>371138</v>
      </c>
      <c r="H37" s="1">
        <v>0.20084</v>
      </c>
      <c r="I37" s="1">
        <v>0.7995</v>
      </c>
      <c r="J37" s="1">
        <v>0.18786</v>
      </c>
      <c r="K37" s="1">
        <v>0.23216</v>
      </c>
      <c r="L37" s="1">
        <v>86.164</v>
      </c>
      <c r="M37" s="1">
        <v>0.89606</v>
      </c>
      <c r="N37" s="1">
        <v>0.18511</v>
      </c>
    </row>
    <row r="38" spans="1:14" ht="15">
      <c r="A38" s="4">
        <v>35</v>
      </c>
      <c r="B38" s="1" t="s">
        <v>21</v>
      </c>
      <c r="C38" s="1" t="s">
        <v>28</v>
      </c>
      <c r="D38" s="1">
        <v>122</v>
      </c>
      <c r="E38" s="1">
        <v>0.10133</v>
      </c>
      <c r="F38" s="1">
        <v>1</v>
      </c>
      <c r="G38" s="1">
        <v>370505</v>
      </c>
      <c r="H38" s="1">
        <v>0.2005</v>
      </c>
      <c r="I38" s="1">
        <v>1</v>
      </c>
      <c r="J38" s="1">
        <v>0.28703</v>
      </c>
      <c r="K38" s="1">
        <v>0.22536</v>
      </c>
      <c r="L38" s="1">
        <v>83.496</v>
      </c>
      <c r="M38" s="1">
        <v>1</v>
      </c>
      <c r="N38" s="1">
        <v>0.28167</v>
      </c>
    </row>
    <row r="39" spans="1:14" ht="15">
      <c r="A39" s="4">
        <v>36</v>
      </c>
      <c r="B39" s="1" t="s">
        <v>22</v>
      </c>
      <c r="C39" s="1" t="s">
        <v>24</v>
      </c>
      <c r="D39" s="1">
        <v>472</v>
      </c>
      <c r="E39" s="1">
        <v>0.42754</v>
      </c>
      <c r="F39" s="1">
        <v>0.42754</v>
      </c>
      <c r="G39" s="1">
        <v>247439</v>
      </c>
      <c r="H39" s="1">
        <v>0.19711</v>
      </c>
      <c r="I39" s="1">
        <v>0.19711</v>
      </c>
      <c r="J39" s="1">
        <v>0</v>
      </c>
      <c r="K39" s="1">
        <v>1.24731</v>
      </c>
      <c r="L39" s="1">
        <v>308.632</v>
      </c>
      <c r="M39" s="1">
        <v>0.42388</v>
      </c>
      <c r="N39" s="1">
        <v>0</v>
      </c>
    </row>
    <row r="40" spans="1:14" ht="15">
      <c r="A40" s="4">
        <v>37</v>
      </c>
      <c r="B40" s="1" t="s">
        <v>22</v>
      </c>
      <c r="C40" s="1" t="s">
        <v>25</v>
      </c>
      <c r="D40" s="1">
        <v>222</v>
      </c>
      <c r="E40" s="1">
        <v>0.20109</v>
      </c>
      <c r="F40" s="1">
        <v>0.62862</v>
      </c>
      <c r="G40" s="1">
        <v>250923</v>
      </c>
      <c r="H40" s="1">
        <v>0.19989</v>
      </c>
      <c r="I40" s="1">
        <v>0.397</v>
      </c>
      <c r="J40" s="1">
        <v>0.04582</v>
      </c>
      <c r="K40" s="1">
        <v>0.58154</v>
      </c>
      <c r="L40" s="1">
        <v>145.922</v>
      </c>
      <c r="M40" s="1">
        <v>0.62428</v>
      </c>
      <c r="N40" s="1">
        <v>0.04522</v>
      </c>
    </row>
    <row r="41" spans="1:14" ht="15">
      <c r="A41" s="4">
        <v>38</v>
      </c>
      <c r="B41" s="1" t="s">
        <v>22</v>
      </c>
      <c r="C41" s="1" t="s">
        <v>26</v>
      </c>
      <c r="D41" s="1">
        <v>181</v>
      </c>
      <c r="E41" s="1">
        <v>0.16395</v>
      </c>
      <c r="F41" s="1">
        <v>0.79257</v>
      </c>
      <c r="G41" s="1">
        <v>252326</v>
      </c>
      <c r="H41" s="1">
        <v>0.20101</v>
      </c>
      <c r="I41" s="1">
        <v>0.598</v>
      </c>
      <c r="J41" s="1">
        <v>0.10709</v>
      </c>
      <c r="K41" s="1">
        <v>0.48893</v>
      </c>
      <c r="L41" s="1">
        <v>123.369</v>
      </c>
      <c r="M41" s="1">
        <v>0.79372</v>
      </c>
      <c r="N41" s="1">
        <v>0.10344</v>
      </c>
    </row>
    <row r="42" spans="1:14" ht="15">
      <c r="A42" s="4">
        <v>39</v>
      </c>
      <c r="B42" s="1" t="s">
        <v>22</v>
      </c>
      <c r="C42" s="1" t="s">
        <v>27</v>
      </c>
      <c r="D42" s="1">
        <v>130</v>
      </c>
      <c r="E42" s="1">
        <v>0.11775</v>
      </c>
      <c r="F42" s="1">
        <v>0.91033</v>
      </c>
      <c r="G42" s="1">
        <v>251516</v>
      </c>
      <c r="H42" s="1">
        <v>0.20036</v>
      </c>
      <c r="I42" s="1">
        <v>0.79836</v>
      </c>
      <c r="J42" s="1">
        <v>0.19547</v>
      </c>
      <c r="K42" s="1">
        <v>0.33817</v>
      </c>
      <c r="L42" s="1">
        <v>85.055</v>
      </c>
      <c r="M42" s="1">
        <v>0.91053</v>
      </c>
      <c r="N42" s="1">
        <v>0.19262</v>
      </c>
    </row>
    <row r="43" spans="1:14" ht="15">
      <c r="A43" s="4">
        <v>40</v>
      </c>
      <c r="B43" s="1" t="s">
        <v>22</v>
      </c>
      <c r="C43" s="1" t="s">
        <v>28</v>
      </c>
      <c r="D43" s="1">
        <v>99</v>
      </c>
      <c r="E43" s="1">
        <v>0.08967</v>
      </c>
      <c r="F43" s="1">
        <v>1</v>
      </c>
      <c r="G43" s="1">
        <v>253117</v>
      </c>
      <c r="H43" s="1">
        <v>0.20164</v>
      </c>
      <c r="I43" s="1">
        <v>1</v>
      </c>
      <c r="J43" s="1">
        <v>0.30744</v>
      </c>
      <c r="K43" s="1">
        <v>0.25736</v>
      </c>
      <c r="L43" s="1">
        <v>65.142</v>
      </c>
      <c r="M43" s="1">
        <v>1</v>
      </c>
      <c r="N43" s="1">
        <v>0.30479</v>
      </c>
    </row>
    <row r="45" ht="15">
      <c r="A4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2010-02-24T20:55:43Z</cp:lastPrinted>
  <dcterms:created xsi:type="dcterms:W3CDTF">2009-11-25T16:19:17Z</dcterms:created>
  <dcterms:modified xsi:type="dcterms:W3CDTF">2010-11-05T19:38:59Z</dcterms:modified>
  <cp:category/>
  <cp:version/>
  <cp:contentType/>
  <cp:contentStatus/>
</cp:coreProperties>
</file>