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285" windowWidth="11430" windowHeight="10890" activeTab="0"/>
  </bookViews>
  <sheets>
    <sheet name="postAMIBeta_Lorenz_rural_T1" sheetId="1" r:id="rId1"/>
    <sheet name="Post_ami_beta_Lorenz_rural_T4" sheetId="2" r:id="rId2"/>
    <sheet name="Rural_data_T1" sheetId="3" r:id="rId3"/>
    <sheet name="Rural_data_T4" sheetId="4" r:id="rId4"/>
    <sheet name="Original_data" sheetId="5" r:id="rId5"/>
  </sheets>
  <definedNames/>
  <calcPr calcMode="manual" fullCalcOnLoad="1"/>
</workbook>
</file>

<file path=xl/sharedStrings.xml><?xml version="1.0" encoding="utf-8"?>
<sst xmlns="http://schemas.openxmlformats.org/spreadsheetml/2006/main" count="66" uniqueCount="25">
  <si>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</si>
  <si>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</si>
  <si>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</si>
  <si>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</si>
  <si>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</si>
  <si>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</si>
  <si>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</si>
  <si>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</si>
  <si>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</si>
  <si>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</si>
  <si>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</si>
  <si>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</si>
  <si>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adj_rate</t>
  </si>
  <si>
    <t>Line of equality</t>
  </si>
  <si>
    <t>R1</t>
  </si>
  <si>
    <t>R2</t>
  </si>
  <si>
    <t>R3</t>
  </si>
  <si>
    <t>R4</t>
  </si>
  <si>
    <t>R5</t>
  </si>
  <si>
    <t>fys</t>
  </si>
  <si>
    <t>RURAL: Crude and Adjusted Lorenz Curve and GINI coefficient for Post_AMI - Beta Blocker within 4 months of AMI (ages &gt;= 20)</t>
  </si>
  <si>
    <t>01: 1996/97-1998/99</t>
  </si>
  <si>
    <t>02: 1999/00-2001/02</t>
  </si>
  <si>
    <t>03: 2002/03-2004/05</t>
  </si>
  <si>
    <t>04: 2005/06-2007/08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</si>
</sst>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Univers 45 Light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8.3: Adjusted Lorenz Curve for Post-AMI Beta-Blockers 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within four months of having an AMI in Rural Areas 1996/97-1998/99 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Adjusted by (2005/06-2007/08) age &amp; sex, residents aged 20+</a:t>
            </a:r>
          </a:p>
        </c:rich>
      </c:tx>
      <c:layout>
        <c:manualLayout>
          <c:xMode val="factor"/>
          <c:yMode val="factor"/>
          <c:x val="0.03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875"/>
          <c:w val="0.95"/>
          <c:h val="0.756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Rural_data_T1!$I$2:$I$7</c:f>
              <c:numCache>
                <c:ptCount val="6"/>
                <c:pt idx="0">
                  <c:v>0</c:v>
                </c:pt>
                <c:pt idx="1">
                  <c:v>0.23126</c:v>
                </c:pt>
                <c:pt idx="2">
                  <c:v>0.45316</c:v>
                </c:pt>
                <c:pt idx="3">
                  <c:v>0.69181</c:v>
                </c:pt>
                <c:pt idx="4">
                  <c:v>0.85355</c:v>
                </c:pt>
                <c:pt idx="5">
                  <c:v>1</c:v>
                </c:pt>
              </c:numCache>
            </c:numRef>
          </c:xVal>
          <c:yVal>
            <c:numRef>
              <c:f>Rural_data_T1!$M$2:$M$7</c:f>
              <c:numCache>
                <c:ptCount val="6"/>
                <c:pt idx="0">
                  <c:v>0</c:v>
                </c:pt>
                <c:pt idx="1">
                  <c:v>0.20721</c:v>
                </c:pt>
                <c:pt idx="2">
                  <c:v>0.41518</c:v>
                </c:pt>
                <c:pt idx="3">
                  <c:v>0.66917</c:v>
                </c:pt>
                <c:pt idx="4">
                  <c:v>0.84181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Rural_data_T4!$Q$2:$Q$7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Rural_data_T4!$Q$2:$Q$7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16695179"/>
        <c:axId val="16038884"/>
      </c:scatterChart>
      <c:valAx>
        <c:axId val="1669517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16038884"/>
        <c:crosses val="autoZero"/>
        <c:crossBetween val="midCat"/>
        <c:dispUnits/>
        <c:majorUnit val="0.2"/>
      </c:valAx>
      <c:valAx>
        <c:axId val="1603888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Post-AMI Beta Blocker 
 within four months of AMI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95179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825"/>
          <c:y val="0.9355"/>
          <c:w val="0.37975"/>
          <c:h val="0.0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8.4: Adjusted Lorenz Curve for Post-AMI Beta-Blockers 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within four months of AMI in Rural Areas 2005/06-2007/08 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Adjusted by (2005/06-2007/08) age &amp; sex, residents aged 20+</a:t>
            </a:r>
          </a:p>
        </c:rich>
      </c:tx>
      <c:layout>
        <c:manualLayout>
          <c:xMode val="factor"/>
          <c:yMode val="factor"/>
          <c:x val="0.022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08475"/>
          <c:w val="0.9465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Rural_data_T4!$I$2:$I$7</c:f>
              <c:numCache>
                <c:ptCount val="6"/>
                <c:pt idx="0">
                  <c:v>0</c:v>
                </c:pt>
                <c:pt idx="1">
                  <c:v>0.23579</c:v>
                </c:pt>
                <c:pt idx="2">
                  <c:v>0.45224</c:v>
                </c:pt>
                <c:pt idx="3">
                  <c:v>0.65619</c:v>
                </c:pt>
                <c:pt idx="4">
                  <c:v>0.85933</c:v>
                </c:pt>
                <c:pt idx="5">
                  <c:v>1</c:v>
                </c:pt>
              </c:numCache>
            </c:numRef>
          </c:xVal>
          <c:yVal>
            <c:numRef>
              <c:f>Rural_data_T4!$M$2:$M$7</c:f>
              <c:numCache>
                <c:ptCount val="6"/>
                <c:pt idx="0">
                  <c:v>0</c:v>
                </c:pt>
                <c:pt idx="1">
                  <c:v>0.22504</c:v>
                </c:pt>
                <c:pt idx="2">
                  <c:v>0.44048</c:v>
                </c:pt>
                <c:pt idx="3">
                  <c:v>0.64132</c:v>
                </c:pt>
                <c:pt idx="4">
                  <c:v>0.8526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Rural_data_T4!$Q$2:$Q$7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Rural_data_T4!$Q$2:$Q$7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10132229"/>
        <c:axId val="24081198"/>
      </c:scatterChart>
      <c:valAx>
        <c:axId val="1013222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24081198"/>
        <c:crosses val="autoZero"/>
        <c:crossBetween val="midCat"/>
        <c:dispUnits/>
        <c:majorUnit val="0.2"/>
      </c:valAx>
      <c:valAx>
        <c:axId val="2408119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Post-AMI Beta Blockers                            within four months of AMI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132229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75"/>
          <c:y val="0.94225"/>
          <c:w val="0.38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2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0.22425</cdr:x>
      <cdr:y>0.82025</cdr:y>
    </cdr:from>
    <cdr:to>
      <cdr:x>0.304</cdr:x>
      <cdr:y>0.901</cdr:y>
    </cdr:to>
    <cdr:sp textlink="Rural_data_T1!$P$3">
      <cdr:nvSpPr>
        <cdr:cNvPr id="1" name="TextBox 4"/>
        <cdr:cNvSpPr txBox="1">
          <a:spLocks noChangeArrowheads="1"/>
        </cdr:cNvSpPr>
      </cdr:nvSpPr>
      <cdr:spPr>
        <a:xfrm>
          <a:off x="1952625" y="5219700"/>
          <a:ext cx="695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f65eb64d-9801-4c61-97f5-f8b4743fd37f}" type="TxLink">
            <a:rPr lang="en-US" cap="none" sz="1200" b="0" i="0" u="none" baseline="0">
              <a:solidFill>
                <a:srgbClr val="000000"/>
              </a:solidFill>
            </a:rPr>
            <a:t>23.1%
R1</a:t>
          </a:fld>
        </a:p>
      </cdr:txBody>
    </cdr:sp>
  </cdr:relSizeAnchor>
  <cdr:relSizeAnchor xmlns:cdr="http://schemas.openxmlformats.org/drawingml/2006/chartDrawing">
    <cdr:from>
      <cdr:x>0.39325</cdr:x>
      <cdr:y>0.821</cdr:y>
    </cdr:from>
    <cdr:to>
      <cdr:x>0.474</cdr:x>
      <cdr:y>0.8915</cdr:y>
    </cdr:to>
    <cdr:sp textlink="Rural_data_T1!$P$4">
      <cdr:nvSpPr>
        <cdr:cNvPr id="2" name="TextBox 1"/>
        <cdr:cNvSpPr txBox="1">
          <a:spLocks noChangeArrowheads="1"/>
        </cdr:cNvSpPr>
      </cdr:nvSpPr>
      <cdr:spPr>
        <a:xfrm>
          <a:off x="3438525" y="522922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84dc142-0149-48e5-9e2e-0f25b20c0145}" type="TxLink">
            <a:rPr lang="en-US" cap="none" sz="1200" b="0" i="0" u="none" baseline="0">
              <a:solidFill>
                <a:srgbClr val="000000"/>
              </a:solidFill>
            </a:rPr>
            <a:t>45.3%
R2</a:t>
          </a:fld>
        </a:p>
      </cdr:txBody>
    </cdr:sp>
  </cdr:relSizeAnchor>
  <cdr:relSizeAnchor xmlns:cdr="http://schemas.openxmlformats.org/drawingml/2006/chartDrawing">
    <cdr:from>
      <cdr:x>0.558</cdr:x>
      <cdr:y>0.82025</cdr:y>
    </cdr:from>
    <cdr:to>
      <cdr:x>0.6385</cdr:x>
      <cdr:y>0.89075</cdr:y>
    </cdr:to>
    <cdr:sp textlink="Rural_data_T1!$P$5">
      <cdr:nvSpPr>
        <cdr:cNvPr id="3" name="TextBox 1"/>
        <cdr:cNvSpPr txBox="1">
          <a:spLocks noChangeArrowheads="1"/>
        </cdr:cNvSpPr>
      </cdr:nvSpPr>
      <cdr:spPr>
        <a:xfrm>
          <a:off x="4876800" y="52197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6041505d-0556-4b0b-aac8-5e54689640f3}" type="TxLink">
            <a:rPr lang="en-US" cap="none" sz="1200" b="0" i="0" u="none" baseline="0">
              <a:solidFill>
                <a:srgbClr val="000000"/>
              </a:solidFill>
            </a:rPr>
            <a:t>69.2%
R3</a:t>
          </a:fld>
        </a:p>
      </cdr:txBody>
    </cdr:sp>
  </cdr:relSizeAnchor>
  <cdr:relSizeAnchor xmlns:cdr="http://schemas.openxmlformats.org/drawingml/2006/chartDrawing">
    <cdr:from>
      <cdr:x>0.73425</cdr:x>
      <cdr:y>0.8225</cdr:y>
    </cdr:from>
    <cdr:to>
      <cdr:x>0.81475</cdr:x>
      <cdr:y>0.893</cdr:y>
    </cdr:to>
    <cdr:sp textlink="Rural_data_T1!$P$6">
      <cdr:nvSpPr>
        <cdr:cNvPr id="4" name="TextBox 1"/>
        <cdr:cNvSpPr txBox="1">
          <a:spLocks noChangeArrowheads="1"/>
        </cdr:cNvSpPr>
      </cdr:nvSpPr>
      <cdr:spPr>
        <a:xfrm>
          <a:off x="6419850" y="523875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1572e7fa-8802-48f1-88e5-80ba974cbee6}" type="TxLink">
            <a:rPr lang="en-US" cap="none" sz="1200" b="0" i="0" u="none" baseline="0">
              <a:solidFill>
                <a:srgbClr val="000000"/>
              </a:solidFill>
            </a:rPr>
            <a:t>85.4%
R4</a:t>
          </a:fld>
        </a:p>
      </cdr:txBody>
    </cdr:sp>
  </cdr:relSizeAnchor>
  <cdr:relSizeAnchor xmlns:cdr="http://schemas.openxmlformats.org/drawingml/2006/chartDrawing">
    <cdr:from>
      <cdr:x>0.90225</cdr:x>
      <cdr:y>0.821</cdr:y>
    </cdr:from>
    <cdr:to>
      <cdr:x>0.99</cdr:x>
      <cdr:y>0.8915</cdr:y>
    </cdr:to>
    <cdr:sp textlink="Rural_data_T1!$P$7">
      <cdr:nvSpPr>
        <cdr:cNvPr id="5" name="TextBox 1"/>
        <cdr:cNvSpPr txBox="1">
          <a:spLocks noChangeArrowheads="1"/>
        </cdr:cNvSpPr>
      </cdr:nvSpPr>
      <cdr:spPr>
        <a:xfrm>
          <a:off x="7886700" y="5229225"/>
          <a:ext cx="771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325b2b2-95e8-4577-9177-3b20b2e0c0bd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0.71725</cdr:x>
      <cdr:y>0.9725</cdr:y>
    </cdr:from>
    <cdr:to>
      <cdr:x>1</cdr:x>
      <cdr:y>1</cdr:y>
    </cdr:to>
    <cdr:sp>
      <cdr:nvSpPr>
        <cdr:cNvPr id="6" name="TextBox 1"/>
        <cdr:cNvSpPr txBox="1">
          <a:spLocks noChangeArrowheads="1"/>
        </cdr:cNvSpPr>
      </cdr:nvSpPr>
      <cdr:spPr>
        <a:xfrm>
          <a:off x="6267450" y="6191250"/>
          <a:ext cx="2476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0.67825</cdr:x>
      <cdr:y>0.77125</cdr:y>
    </cdr:from>
    <cdr:to>
      <cdr:x>0.99525</cdr:x>
      <cdr:y>0.82175</cdr:y>
    </cdr:to>
    <cdr:sp>
      <cdr:nvSpPr>
        <cdr:cNvPr id="7" name="TextBox 11"/>
        <cdr:cNvSpPr txBox="1">
          <a:spLocks noChangeArrowheads="1"/>
        </cdr:cNvSpPr>
      </cdr:nvSpPr>
      <cdr:spPr>
        <a:xfrm>
          <a:off x="5924550" y="4905375"/>
          <a:ext cx="2771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   0.041   (95% Cl 0.002, 0.080)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0.827</cdr:y>
    </cdr:from>
    <cdr:to>
      <cdr:x>0.3235</cdr:x>
      <cdr:y>0.898</cdr:y>
    </cdr:to>
    <cdr:sp textlink="Rural_data_T4!$P$3">
      <cdr:nvSpPr>
        <cdr:cNvPr id="1" name="TextBox 1"/>
        <cdr:cNvSpPr txBox="1">
          <a:spLocks noChangeArrowheads="1"/>
        </cdr:cNvSpPr>
      </cdr:nvSpPr>
      <cdr:spPr>
        <a:xfrm>
          <a:off x="2114550" y="526732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94e7321-448d-4aeb-aaef-707785e36e8e}" type="TxLink">
            <a:rPr lang="en-US" cap="none" sz="1200" b="0" i="0" u="none" baseline="0">
              <a:solidFill>
                <a:srgbClr val="000000"/>
              </a:solidFill>
            </a:rPr>
            <a:t>23.6%
R1</a:t>
          </a:fld>
        </a:p>
      </cdr:txBody>
    </cdr:sp>
  </cdr:relSizeAnchor>
  <cdr:relSizeAnchor xmlns:cdr="http://schemas.openxmlformats.org/drawingml/2006/chartDrawing">
    <cdr:from>
      <cdr:x>0.409</cdr:x>
      <cdr:y>0.8255</cdr:y>
    </cdr:from>
    <cdr:to>
      <cdr:x>0.489</cdr:x>
      <cdr:y>0.897</cdr:y>
    </cdr:to>
    <cdr:sp textlink="Rural_data_T4!$P$4">
      <cdr:nvSpPr>
        <cdr:cNvPr id="2" name="TextBox 1"/>
        <cdr:cNvSpPr txBox="1">
          <a:spLocks noChangeArrowheads="1"/>
        </cdr:cNvSpPr>
      </cdr:nvSpPr>
      <cdr:spPr>
        <a:xfrm>
          <a:off x="3571875" y="5257800"/>
          <a:ext cx="6953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0038031-6d75-4d4a-99f9-3515dd92ae00}" type="TxLink">
            <a:rPr lang="en-US" cap="none" sz="1200" b="0" i="0" u="none" baseline="0">
              <a:solidFill>
                <a:srgbClr val="000000"/>
              </a:solidFill>
            </a:rPr>
            <a:t>45.2%
R2</a:t>
          </a:fld>
        </a:p>
      </cdr:txBody>
    </cdr:sp>
  </cdr:relSizeAnchor>
  <cdr:relSizeAnchor xmlns:cdr="http://schemas.openxmlformats.org/drawingml/2006/chartDrawing">
    <cdr:from>
      <cdr:x>0.57975</cdr:x>
      <cdr:y>0.8255</cdr:y>
    </cdr:from>
    <cdr:to>
      <cdr:x>0.66</cdr:x>
      <cdr:y>0.897</cdr:y>
    </cdr:to>
    <cdr:sp textlink="Rural_data_T4!$P$5">
      <cdr:nvSpPr>
        <cdr:cNvPr id="3" name="TextBox 1"/>
        <cdr:cNvSpPr txBox="1">
          <a:spLocks noChangeArrowheads="1"/>
        </cdr:cNvSpPr>
      </cdr:nvSpPr>
      <cdr:spPr>
        <a:xfrm>
          <a:off x="5067300" y="5257800"/>
          <a:ext cx="7048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1adb5ad-c465-49b5-9798-d8d4bee65880}" type="TxLink">
            <a:rPr lang="en-US" cap="none" sz="1200" b="0" i="0" u="none" baseline="0">
              <a:solidFill>
                <a:srgbClr val="000000"/>
              </a:solidFill>
            </a:rPr>
            <a:t>65.6%
R3</a:t>
          </a:fld>
        </a:p>
      </cdr:txBody>
    </cdr:sp>
  </cdr:relSizeAnchor>
  <cdr:relSizeAnchor xmlns:cdr="http://schemas.openxmlformats.org/drawingml/2006/chartDrawing">
    <cdr:from>
      <cdr:x>0.74625</cdr:x>
      <cdr:y>0.8255</cdr:y>
    </cdr:from>
    <cdr:to>
      <cdr:x>0.8265</cdr:x>
      <cdr:y>0.897</cdr:y>
    </cdr:to>
    <cdr:sp textlink="Rural_data_T4!$P$6">
      <cdr:nvSpPr>
        <cdr:cNvPr id="4" name="TextBox 1"/>
        <cdr:cNvSpPr txBox="1">
          <a:spLocks noChangeArrowheads="1"/>
        </cdr:cNvSpPr>
      </cdr:nvSpPr>
      <cdr:spPr>
        <a:xfrm>
          <a:off x="6524625" y="5257800"/>
          <a:ext cx="7048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e39fc335-d15e-4430-bf3c-c659f5a132a1}" type="TxLink">
            <a:rPr lang="en-US" cap="none" sz="1200" b="0" i="0" u="none" baseline="0">
              <a:solidFill>
                <a:srgbClr val="000000"/>
              </a:solidFill>
            </a:rPr>
            <a:t>85.9%
R4</a:t>
          </a:fld>
        </a:p>
      </cdr:txBody>
    </cdr:sp>
  </cdr:relSizeAnchor>
  <cdr:relSizeAnchor xmlns:cdr="http://schemas.openxmlformats.org/drawingml/2006/chartDrawing">
    <cdr:from>
      <cdr:x>0.91275</cdr:x>
      <cdr:y>0.8235</cdr:y>
    </cdr:from>
    <cdr:to>
      <cdr:x>0.99825</cdr:x>
      <cdr:y>0.894</cdr:y>
    </cdr:to>
    <cdr:sp textlink="Rural_data_T4!$P$7">
      <cdr:nvSpPr>
        <cdr:cNvPr id="5" name="TextBox 1"/>
        <cdr:cNvSpPr txBox="1">
          <a:spLocks noChangeArrowheads="1"/>
        </cdr:cNvSpPr>
      </cdr:nvSpPr>
      <cdr:spPr>
        <a:xfrm>
          <a:off x="7972425" y="5238750"/>
          <a:ext cx="742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ed04778-994f-4f3d-a933-6ea70b87dde6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0.719</cdr:x>
      <cdr:y>0.97175</cdr:y>
    </cdr:from>
    <cdr:to>
      <cdr:x>1</cdr:x>
      <cdr:y>1</cdr:y>
    </cdr:to>
    <cdr:sp>
      <cdr:nvSpPr>
        <cdr:cNvPr id="6" name="TextBox 1"/>
        <cdr:cNvSpPr txBox="1">
          <a:spLocks noChangeArrowheads="1"/>
        </cdr:cNvSpPr>
      </cdr:nvSpPr>
      <cdr:spPr>
        <a:xfrm>
          <a:off x="6286500" y="6191250"/>
          <a:ext cx="2457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0.67675</cdr:x>
      <cdr:y>0.775</cdr:y>
    </cdr:from>
    <cdr:to>
      <cdr:x>0.996</cdr:x>
      <cdr:y>0.8125</cdr:y>
    </cdr:to>
    <cdr:sp>
      <cdr:nvSpPr>
        <cdr:cNvPr id="7" name="TextBox 10"/>
        <cdr:cNvSpPr txBox="1">
          <a:spLocks noChangeArrowheads="1"/>
        </cdr:cNvSpPr>
      </cdr:nvSpPr>
      <cdr:spPr>
        <a:xfrm>
          <a:off x="5915025" y="4933950"/>
          <a:ext cx="2790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   0.018   (85% Cl 0, 0.043, NS)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01: 1996/97-1998/99</v>
      </c>
      <c r="C3" s="4" t="str">
        <f>Original_data!C4</f>
        <v>R1</v>
      </c>
      <c r="D3" s="4">
        <f>Original_data!D4</f>
        <v>266</v>
      </c>
      <c r="E3" s="4">
        <f>Original_data!E4</f>
        <v>0.20717</v>
      </c>
      <c r="F3" s="4">
        <f>Original_data!F4</f>
        <v>0.20717</v>
      </c>
      <c r="G3" s="4">
        <f>Original_data!G4</f>
        <v>469</v>
      </c>
      <c r="H3" s="4">
        <f>Original_data!H4</f>
        <v>0.23126</v>
      </c>
      <c r="I3" s="4">
        <f>Original_data!I4</f>
        <v>0.23126</v>
      </c>
      <c r="J3" s="4">
        <f>Original_data!J4</f>
        <v>0</v>
      </c>
      <c r="K3" s="4">
        <f>Original_data!K4</f>
        <v>56.4343</v>
      </c>
      <c r="L3" s="4">
        <f>Original_data!L4</f>
        <v>264.677</v>
      </c>
      <c r="M3" s="4">
        <f>Original_data!M4</f>
        <v>0.20721</v>
      </c>
      <c r="N3" s="4">
        <f>Original_data!N4</f>
        <v>0</v>
      </c>
      <c r="O3" t="s">
        <v>14</v>
      </c>
      <c r="P3" s="1" t="str">
        <f>(TEXT(I3,"0.0%")&amp;CHAR(10)&amp;O3)</f>
        <v>23.1%
R1</v>
      </c>
    </row>
    <row r="4" spans="1:16" ht="30">
      <c r="A4" s="4">
        <f>Original_data!A5</f>
        <v>2</v>
      </c>
      <c r="B4" s="4" t="str">
        <f>Original_data!B5</f>
        <v>01: 1996/97-1998/99</v>
      </c>
      <c r="C4" s="4" t="str">
        <f>Original_data!C5</f>
        <v>R2</v>
      </c>
      <c r="D4" s="4">
        <f>Original_data!D5</f>
        <v>267</v>
      </c>
      <c r="E4" s="4">
        <f>Original_data!E5</f>
        <v>0.20794</v>
      </c>
      <c r="F4" s="4">
        <f>Original_data!F5</f>
        <v>0.41511</v>
      </c>
      <c r="G4" s="4">
        <f>Original_data!G5</f>
        <v>450</v>
      </c>
      <c r="H4" s="4">
        <f>Original_data!H5</f>
        <v>0.22189</v>
      </c>
      <c r="I4" s="4">
        <f>Original_data!I5</f>
        <v>0.45316</v>
      </c>
      <c r="J4" s="4">
        <f>Original_data!J5</f>
        <v>0.002121</v>
      </c>
      <c r="K4" s="4">
        <f>Original_data!K5</f>
        <v>59.034</v>
      </c>
      <c r="L4" s="4">
        <f>Original_data!L5</f>
        <v>265.653</v>
      </c>
      <c r="M4" s="4">
        <f>Original_data!M5</f>
        <v>0.41518</v>
      </c>
      <c r="N4" s="4">
        <f>Original_data!N5</f>
        <v>0.002118</v>
      </c>
      <c r="O4" t="s">
        <v>15</v>
      </c>
      <c r="P4" s="1" t="str">
        <f>(TEXT(I4,"0.0%")&amp;CHAR(10)&amp;O4)</f>
        <v>45.3%
R2</v>
      </c>
    </row>
    <row r="5" spans="1:16" ht="30">
      <c r="A5" s="4">
        <f>Original_data!A6</f>
        <v>3</v>
      </c>
      <c r="B5" s="4" t="str">
        <f>Original_data!B6</f>
        <v>01: 1996/97-1998/99</v>
      </c>
      <c r="C5" s="4" t="str">
        <f>Original_data!C6</f>
        <v>R3</v>
      </c>
      <c r="D5" s="4">
        <f>Original_data!D6</f>
        <v>322</v>
      </c>
      <c r="E5" s="4">
        <f>Original_data!E6</f>
        <v>0.25078</v>
      </c>
      <c r="F5" s="4">
        <f>Original_data!F6</f>
        <v>0.66589</v>
      </c>
      <c r="G5" s="4">
        <f>Original_data!G6</f>
        <v>484</v>
      </c>
      <c r="H5" s="4">
        <f>Original_data!H6</f>
        <v>0.23866</v>
      </c>
      <c r="I5" s="4">
        <f>Original_data!I6</f>
        <v>0.69181</v>
      </c>
      <c r="J5" s="4">
        <f>Original_data!J6</f>
        <v>0.016693</v>
      </c>
      <c r="K5" s="4">
        <f>Original_data!K6</f>
        <v>67.0327</v>
      </c>
      <c r="L5" s="4">
        <f>Original_data!L6</f>
        <v>324.438</v>
      </c>
      <c r="M5" s="4">
        <f>Original_data!M6</f>
        <v>0.66917</v>
      </c>
      <c r="N5" s="4">
        <f>Original_data!N6</f>
        <v>0.01813</v>
      </c>
      <c r="O5" t="s">
        <v>16</v>
      </c>
      <c r="P5" s="1" t="str">
        <f>(TEXT(I5,"0.0%")&amp;CHAR(10)&amp;O5)</f>
        <v>69.2%
R3</v>
      </c>
    </row>
    <row r="6" spans="1:16" ht="30">
      <c r="A6" s="4">
        <f>Original_data!A7</f>
        <v>4</v>
      </c>
      <c r="B6" s="4" t="str">
        <f>Original_data!B7</f>
        <v>01: 1996/97-1998/99</v>
      </c>
      <c r="C6" s="4" t="str">
        <f>Original_data!C7</f>
        <v>R4</v>
      </c>
      <c r="D6" s="4">
        <f>Original_data!D7</f>
        <v>222</v>
      </c>
      <c r="E6" s="4">
        <f>Original_data!E7</f>
        <v>0.1729</v>
      </c>
      <c r="F6" s="4">
        <f>Original_data!F7</f>
        <v>0.83879</v>
      </c>
      <c r="G6" s="4">
        <f>Original_data!G7</f>
        <v>328</v>
      </c>
      <c r="H6" s="4">
        <f>Original_data!H7</f>
        <v>0.16174</v>
      </c>
      <c r="I6" s="4">
        <f>Original_data!I7</f>
        <v>0.85355</v>
      </c>
      <c r="J6" s="4">
        <f>Original_data!J7</f>
        <v>0.028608</v>
      </c>
      <c r="K6" s="4">
        <f>Original_data!K7</f>
        <v>67.2327</v>
      </c>
      <c r="L6" s="4">
        <f>Original_data!L7</f>
        <v>220.523</v>
      </c>
      <c r="M6" s="4">
        <f>Original_data!M7</f>
        <v>0.84181</v>
      </c>
      <c r="N6" s="4">
        <f>Original_data!N7</f>
        <v>0.029337</v>
      </c>
      <c r="O6" t="s">
        <v>17</v>
      </c>
      <c r="P6" s="1" t="str">
        <f>(TEXT(I6,"0.0%")&amp;CHAR(10)&amp;O6)</f>
        <v>85.4%
R4</v>
      </c>
    </row>
    <row r="7" spans="1:16" ht="30">
      <c r="A7" s="4">
        <f>Original_data!A8</f>
        <v>5</v>
      </c>
      <c r="B7" s="4" t="str">
        <f>Original_data!B8</f>
        <v>01: 1996/97-1998/99</v>
      </c>
      <c r="C7" s="4" t="str">
        <f>Original_data!C8</f>
        <v>R5</v>
      </c>
      <c r="D7" s="4">
        <f>Original_data!D8</f>
        <v>207</v>
      </c>
      <c r="E7" s="4">
        <f>Original_data!E8</f>
        <v>0.16121</v>
      </c>
      <c r="F7" s="4">
        <f>Original_data!F8</f>
        <v>1</v>
      </c>
      <c r="G7" s="4">
        <f>Original_data!G8</f>
        <v>297</v>
      </c>
      <c r="H7" s="4">
        <f>Original_data!H8</f>
        <v>0.14645</v>
      </c>
      <c r="I7" s="4">
        <f>Original_data!I8</f>
        <v>1</v>
      </c>
      <c r="J7" s="4">
        <f>Original_data!J8</f>
        <v>0.043374</v>
      </c>
      <c r="K7" s="4">
        <f>Original_data!K8</f>
        <v>68.0352</v>
      </c>
      <c r="L7" s="4">
        <f>Original_data!L8</f>
        <v>202.065</v>
      </c>
      <c r="M7" s="4">
        <f>Original_data!M8</f>
        <v>1</v>
      </c>
      <c r="N7" s="4">
        <f>Original_data!N8</f>
        <v>0.041077</v>
      </c>
      <c r="O7" t="s">
        <v>18</v>
      </c>
      <c r="P7" s="1" t="str">
        <f>(TEXT(I7,"0%")&amp;CHAR(10)&amp;O7)</f>
        <v>100%
R5</v>
      </c>
    </row>
    <row r="8" ht="15">
      <c r="N8" t="str">
        <f>FIXED(N7,3)</f>
        <v>0.041</v>
      </c>
    </row>
    <row r="9" ht="15">
      <c r="A9" s="1">
        <f>Original_data!A30</f>
        <v>0</v>
      </c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I32" sqref="I32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13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8.25">
      <c r="A3" s="4">
        <f>Original_data!A19</f>
        <v>16</v>
      </c>
      <c r="B3" s="4" t="str">
        <f>Original_data!B19</f>
        <v>04: 2005/06-2007/08</v>
      </c>
      <c r="C3" s="4" t="str">
        <f>Original_data!C19</f>
        <v>R1</v>
      </c>
      <c r="D3" s="4">
        <f>Original_data!D19</f>
        <v>442</v>
      </c>
      <c r="E3" s="4">
        <f>Original_data!E19</f>
        <v>0.22505</v>
      </c>
      <c r="F3" s="4">
        <f>Original_data!F19</f>
        <v>0.22505</v>
      </c>
      <c r="G3" s="4">
        <f>Original_data!G19</f>
        <v>585</v>
      </c>
      <c r="H3" s="4">
        <f>Original_data!H19</f>
        <v>0.23579</v>
      </c>
      <c r="I3" s="4">
        <f>Original_data!I19</f>
        <v>0.23579</v>
      </c>
      <c r="J3" s="4">
        <f>Original_data!J19</f>
        <v>0</v>
      </c>
      <c r="K3" s="4">
        <f>Original_data!K19</f>
        <v>75.2999</v>
      </c>
      <c r="L3" s="4">
        <f>Original_data!L19</f>
        <v>440.505</v>
      </c>
      <c r="M3" s="4">
        <f>Original_data!M19</f>
        <v>0.22504</v>
      </c>
      <c r="N3" s="4">
        <f>Original_data!N19</f>
        <v>0</v>
      </c>
      <c r="O3" t="s">
        <v>14</v>
      </c>
      <c r="P3" s="1" t="str">
        <f>(TEXT(I3,"0.0%")&amp;CHAR(10)&amp;O3)</f>
        <v>23.6%
R1</v>
      </c>
      <c r="Q3">
        <v>0.2</v>
      </c>
    </row>
    <row r="4" spans="1:17" ht="38.25">
      <c r="A4" s="4">
        <f>Original_data!A20</f>
        <v>17</v>
      </c>
      <c r="B4" s="4" t="str">
        <f>Original_data!B20</f>
        <v>04: 2005/06-2007/08</v>
      </c>
      <c r="C4" s="4" t="str">
        <f>Original_data!C20</f>
        <v>R2</v>
      </c>
      <c r="D4" s="4">
        <f>Original_data!D20</f>
        <v>419</v>
      </c>
      <c r="E4" s="4">
        <f>Original_data!E20</f>
        <v>0.21334</v>
      </c>
      <c r="F4" s="4">
        <f>Original_data!F20</f>
        <v>0.43839</v>
      </c>
      <c r="G4" s="4">
        <f>Original_data!G20</f>
        <v>537</v>
      </c>
      <c r="H4" s="4">
        <f>Original_data!H20</f>
        <v>0.21644</v>
      </c>
      <c r="I4" s="4">
        <f>Original_data!I20</f>
        <v>0.45224</v>
      </c>
      <c r="J4" s="4">
        <f>Original_data!J20</f>
        <v>0.001593</v>
      </c>
      <c r="K4" s="4">
        <f>Original_data!K20</f>
        <v>78.529</v>
      </c>
      <c r="L4" s="4">
        <f>Original_data!L20</f>
        <v>421.701</v>
      </c>
      <c r="M4" s="4">
        <f>Original_data!M20</f>
        <v>0.44048</v>
      </c>
      <c r="N4" s="4">
        <f>Original_data!N20</f>
        <v>0.002089</v>
      </c>
      <c r="O4" t="s">
        <v>15</v>
      </c>
      <c r="P4" s="1" t="str">
        <f>(TEXT(I4,"0.0%")&amp;CHAR(10)&amp;O4)</f>
        <v>45.2%
R2</v>
      </c>
      <c r="Q4">
        <v>0.4</v>
      </c>
    </row>
    <row r="5" spans="1:17" ht="38.25">
      <c r="A5" s="4">
        <f>Original_data!A21</f>
        <v>18</v>
      </c>
      <c r="B5" s="4" t="str">
        <f>Original_data!B21</f>
        <v>04: 2005/06-2007/08</v>
      </c>
      <c r="C5" s="4" t="str">
        <f>Original_data!C21</f>
        <v>R3</v>
      </c>
      <c r="D5" s="4">
        <f>Original_data!D21</f>
        <v>393</v>
      </c>
      <c r="E5" s="4">
        <f>Original_data!E21</f>
        <v>0.2001</v>
      </c>
      <c r="F5" s="4">
        <f>Original_data!F21</f>
        <v>0.63849</v>
      </c>
      <c r="G5" s="4">
        <f>Original_data!G21</f>
        <v>506</v>
      </c>
      <c r="H5" s="4">
        <f>Original_data!H21</f>
        <v>0.20395</v>
      </c>
      <c r="I5" s="4">
        <f>Original_data!I21</f>
        <v>0.65619</v>
      </c>
      <c r="J5" s="4">
        <f>Original_data!J21</f>
        <v>0.002676</v>
      </c>
      <c r="K5" s="4">
        <f>Original_data!K21</f>
        <v>77.695</v>
      </c>
      <c r="L5" s="4">
        <f>Original_data!L21</f>
        <v>393.137</v>
      </c>
      <c r="M5" s="4">
        <f>Original_data!M21</f>
        <v>0.64132</v>
      </c>
      <c r="N5" s="4">
        <f>Original_data!N21</f>
        <v>0.003082</v>
      </c>
      <c r="O5" t="s">
        <v>16</v>
      </c>
      <c r="P5" s="1" t="str">
        <f>(TEXT(I5,"0.0%")&amp;CHAR(10)&amp;O5)</f>
        <v>65.6%
R3</v>
      </c>
      <c r="Q5">
        <v>0.6</v>
      </c>
    </row>
    <row r="6" spans="1:17" ht="38.25">
      <c r="A6" s="4">
        <f>Original_data!A22</f>
        <v>19</v>
      </c>
      <c r="B6" s="4" t="str">
        <f>Original_data!B22</f>
        <v>04: 2005/06-2007/08</v>
      </c>
      <c r="C6" s="4" t="str">
        <f>Original_data!C22</f>
        <v>R4</v>
      </c>
      <c r="D6" s="4">
        <f>Original_data!D22</f>
        <v>417</v>
      </c>
      <c r="E6" s="4">
        <f>Original_data!E22</f>
        <v>0.21232</v>
      </c>
      <c r="F6" s="4">
        <f>Original_data!F22</f>
        <v>0.85081</v>
      </c>
      <c r="G6" s="4">
        <f>Original_data!G22</f>
        <v>504</v>
      </c>
      <c r="H6" s="4">
        <f>Original_data!H22</f>
        <v>0.20314</v>
      </c>
      <c r="I6" s="4">
        <f>Original_data!I22</f>
        <v>0.85933</v>
      </c>
      <c r="J6" s="4">
        <f>Original_data!J22</f>
        <v>0.012293</v>
      </c>
      <c r="K6" s="4">
        <f>Original_data!K22</f>
        <v>82.0571</v>
      </c>
      <c r="L6" s="4">
        <f>Original_data!L22</f>
        <v>413.568</v>
      </c>
      <c r="M6" s="4">
        <f>Original_data!M22</f>
        <v>0.8526</v>
      </c>
      <c r="N6" s="4">
        <f>Original_data!N22</f>
        <v>0.011441</v>
      </c>
      <c r="O6" t="s">
        <v>17</v>
      </c>
      <c r="P6" s="1" t="str">
        <f>(TEXT(I6,"0.0%")&amp;CHAR(10)&amp;O6)</f>
        <v>85.9%
R4</v>
      </c>
      <c r="Q6">
        <v>0.8</v>
      </c>
    </row>
    <row r="7" spans="1:17" ht="38.25">
      <c r="A7" s="4">
        <f>Original_data!A23</f>
        <v>20</v>
      </c>
      <c r="B7" s="4" t="str">
        <f>Original_data!B23</f>
        <v>04: 2005/06-2007/08</v>
      </c>
      <c r="C7" s="4" t="str">
        <f>Original_data!C23</f>
        <v>R5</v>
      </c>
      <c r="D7" s="4">
        <f>Original_data!D23</f>
        <v>293</v>
      </c>
      <c r="E7" s="4">
        <f>Original_data!E23</f>
        <v>0.14919</v>
      </c>
      <c r="F7" s="4">
        <f>Original_data!F23</f>
        <v>1</v>
      </c>
      <c r="G7" s="4">
        <f>Original_data!G23</f>
        <v>349</v>
      </c>
      <c r="H7" s="4">
        <f>Original_data!H23</f>
        <v>0.14067</v>
      </c>
      <c r="I7" s="4">
        <f>Original_data!I23</f>
        <v>1</v>
      </c>
      <c r="J7" s="4">
        <f>Original_data!J23</f>
        <v>0.020809</v>
      </c>
      <c r="K7" s="4">
        <f>Original_data!K23</f>
        <v>82.6739</v>
      </c>
      <c r="L7" s="4">
        <f>Original_data!L23</f>
        <v>288.532</v>
      </c>
      <c r="M7" s="4">
        <f>Original_data!M23</f>
        <v>1</v>
      </c>
      <c r="N7" s="4">
        <f>Original_data!N23</f>
        <v>0.018175</v>
      </c>
      <c r="O7" t="s">
        <v>18</v>
      </c>
      <c r="P7" s="1" t="str">
        <f>(TEXT(I7,"0%")&amp;CHAR(10)&amp;O7)</f>
        <v>100%
R5</v>
      </c>
      <c r="Q7">
        <v>1</v>
      </c>
    </row>
    <row r="8" spans="1:14" ht="22.5" customHeight="1">
      <c r="A8" s="5">
        <f>Original_data!A30</f>
        <v>0</v>
      </c>
      <c r="N8" t="str">
        <f>FIXED(N7,3)</f>
        <v>0.018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6384" width="20.28125" style="0" customWidth="1"/>
  </cols>
  <sheetData>
    <row r="1" ht="15">
      <c r="A1" s="5" t="s">
        <v>20</v>
      </c>
    </row>
    <row r="2" ht="15">
      <c r="A2" s="2"/>
    </row>
    <row r="3" spans="1:14" ht="25.5">
      <c r="A3" s="4" t="s">
        <v>0</v>
      </c>
      <c r="B3" s="4" t="s">
        <v>19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12</v>
      </c>
      <c r="L3" s="4" t="s">
        <v>4</v>
      </c>
      <c r="M3" s="4" t="s">
        <v>11</v>
      </c>
      <c r="N3" s="4" t="s">
        <v>5</v>
      </c>
    </row>
    <row r="4" spans="1:14" ht="15">
      <c r="A4" s="4">
        <v>1</v>
      </c>
      <c r="B4" s="1" t="s">
        <v>21</v>
      </c>
      <c r="C4" s="1" t="s">
        <v>14</v>
      </c>
      <c r="D4" s="1">
        <v>266</v>
      </c>
      <c r="E4" s="1">
        <v>0.20717</v>
      </c>
      <c r="F4" s="1">
        <v>0.20717</v>
      </c>
      <c r="G4" s="1">
        <v>469</v>
      </c>
      <c r="H4" s="1">
        <v>0.23126</v>
      </c>
      <c r="I4" s="1">
        <v>0.23126</v>
      </c>
      <c r="J4" s="1">
        <v>0</v>
      </c>
      <c r="K4" s="1">
        <v>56.4343</v>
      </c>
      <c r="L4" s="1">
        <v>264.677</v>
      </c>
      <c r="M4" s="1">
        <v>0.20721</v>
      </c>
      <c r="N4" s="1">
        <v>0</v>
      </c>
    </row>
    <row r="5" spans="1:14" ht="15">
      <c r="A5" s="4">
        <v>2</v>
      </c>
      <c r="B5" s="1" t="s">
        <v>21</v>
      </c>
      <c r="C5" s="1" t="s">
        <v>15</v>
      </c>
      <c r="D5" s="1">
        <v>267</v>
      </c>
      <c r="E5" s="1">
        <v>0.20794</v>
      </c>
      <c r="F5" s="1">
        <v>0.41511</v>
      </c>
      <c r="G5" s="1">
        <v>450</v>
      </c>
      <c r="H5" s="1">
        <v>0.22189</v>
      </c>
      <c r="I5" s="1">
        <v>0.45316</v>
      </c>
      <c r="J5" s="1">
        <v>0.002121</v>
      </c>
      <c r="K5" s="1">
        <v>59.034</v>
      </c>
      <c r="L5" s="1">
        <v>265.653</v>
      </c>
      <c r="M5" s="1">
        <v>0.41518</v>
      </c>
      <c r="N5" s="1">
        <v>0.002118</v>
      </c>
    </row>
    <row r="6" spans="1:14" ht="15">
      <c r="A6" s="4">
        <v>3</v>
      </c>
      <c r="B6" s="1" t="s">
        <v>21</v>
      </c>
      <c r="C6" s="1" t="s">
        <v>16</v>
      </c>
      <c r="D6" s="1">
        <v>322</v>
      </c>
      <c r="E6" s="1">
        <v>0.25078</v>
      </c>
      <c r="F6" s="1">
        <v>0.66589</v>
      </c>
      <c r="G6" s="1">
        <v>484</v>
      </c>
      <c r="H6" s="1">
        <v>0.23866</v>
      </c>
      <c r="I6" s="1">
        <v>0.69181</v>
      </c>
      <c r="J6" s="1">
        <v>0.016693</v>
      </c>
      <c r="K6" s="1">
        <v>67.0327</v>
      </c>
      <c r="L6" s="1">
        <v>324.438</v>
      </c>
      <c r="M6" s="1">
        <v>0.66917</v>
      </c>
      <c r="N6" s="1">
        <v>0.01813</v>
      </c>
    </row>
    <row r="7" spans="1:14" ht="15">
      <c r="A7" s="4">
        <v>4</v>
      </c>
      <c r="B7" s="1" t="s">
        <v>21</v>
      </c>
      <c r="C7" s="1" t="s">
        <v>17</v>
      </c>
      <c r="D7" s="1">
        <v>222</v>
      </c>
      <c r="E7" s="1">
        <v>0.1729</v>
      </c>
      <c r="F7" s="1">
        <v>0.83879</v>
      </c>
      <c r="G7" s="1">
        <v>328</v>
      </c>
      <c r="H7" s="1">
        <v>0.16174</v>
      </c>
      <c r="I7" s="1">
        <v>0.85355</v>
      </c>
      <c r="J7" s="1">
        <v>0.028608</v>
      </c>
      <c r="K7" s="1">
        <v>67.2327</v>
      </c>
      <c r="L7" s="1">
        <v>220.523</v>
      </c>
      <c r="M7" s="1">
        <v>0.84181</v>
      </c>
      <c r="N7" s="1">
        <v>0.029337</v>
      </c>
    </row>
    <row r="8" spans="1:14" ht="15">
      <c r="A8" s="4">
        <v>5</v>
      </c>
      <c r="B8" s="1" t="s">
        <v>21</v>
      </c>
      <c r="C8" s="1" t="s">
        <v>18</v>
      </c>
      <c r="D8" s="1">
        <v>207</v>
      </c>
      <c r="E8" s="1">
        <v>0.16121</v>
      </c>
      <c r="F8" s="1">
        <v>1</v>
      </c>
      <c r="G8" s="1">
        <v>297</v>
      </c>
      <c r="H8" s="1">
        <v>0.14645</v>
      </c>
      <c r="I8" s="1">
        <v>1</v>
      </c>
      <c r="J8" s="1">
        <v>0.043374</v>
      </c>
      <c r="K8" s="1">
        <v>68.0352</v>
      </c>
      <c r="L8" s="1">
        <v>202.065</v>
      </c>
      <c r="M8" s="1">
        <v>1</v>
      </c>
      <c r="N8" s="1">
        <v>0.041077</v>
      </c>
    </row>
    <row r="9" spans="1:14" ht="15">
      <c r="A9" s="4">
        <v>6</v>
      </c>
      <c r="B9" s="1" t="s">
        <v>22</v>
      </c>
      <c r="C9" s="1" t="s">
        <v>14</v>
      </c>
      <c r="D9" s="1">
        <v>332</v>
      </c>
      <c r="E9" s="1">
        <v>0.20244</v>
      </c>
      <c r="F9" s="1">
        <v>0.20244</v>
      </c>
      <c r="G9" s="1">
        <v>487</v>
      </c>
      <c r="H9" s="1">
        <v>0.21839</v>
      </c>
      <c r="I9" s="1">
        <v>0.21839</v>
      </c>
      <c r="J9" s="1">
        <v>0</v>
      </c>
      <c r="K9" s="1">
        <v>67.5043</v>
      </c>
      <c r="L9" s="1">
        <v>328.746</v>
      </c>
      <c r="M9" s="1">
        <v>0.20091</v>
      </c>
      <c r="N9" s="1">
        <v>0</v>
      </c>
    </row>
    <row r="10" spans="1:14" ht="15">
      <c r="A10" s="4">
        <v>7</v>
      </c>
      <c r="B10" s="1" t="s">
        <v>22</v>
      </c>
      <c r="C10" s="1" t="s">
        <v>15</v>
      </c>
      <c r="D10" s="1">
        <v>338</v>
      </c>
      <c r="E10" s="1">
        <v>0.2061</v>
      </c>
      <c r="F10" s="1">
        <v>0.40854</v>
      </c>
      <c r="G10" s="1">
        <v>471</v>
      </c>
      <c r="H10" s="1">
        <v>0.21121</v>
      </c>
      <c r="I10" s="1">
        <v>0.4296</v>
      </c>
      <c r="J10" s="1">
        <v>0.002251</v>
      </c>
      <c r="K10" s="1">
        <v>72.8006</v>
      </c>
      <c r="L10" s="1">
        <v>342.891</v>
      </c>
      <c r="M10" s="1">
        <v>0.41046</v>
      </c>
      <c r="N10" s="1">
        <v>0.003329</v>
      </c>
    </row>
    <row r="11" spans="1:14" ht="15">
      <c r="A11" s="4">
        <v>8</v>
      </c>
      <c r="B11" s="1" t="s">
        <v>22</v>
      </c>
      <c r="C11" s="1" t="s">
        <v>16</v>
      </c>
      <c r="D11" s="1">
        <v>353</v>
      </c>
      <c r="E11" s="1">
        <v>0.21524</v>
      </c>
      <c r="F11" s="1">
        <v>0.62378</v>
      </c>
      <c r="G11" s="1">
        <v>478</v>
      </c>
      <c r="H11" s="1">
        <v>0.21435</v>
      </c>
      <c r="I11" s="1">
        <v>0.64395</v>
      </c>
      <c r="J11" s="1">
        <v>0.00715</v>
      </c>
      <c r="K11" s="1">
        <v>74.2872</v>
      </c>
      <c r="L11" s="1">
        <v>355.093</v>
      </c>
      <c r="M11" s="1">
        <v>0.62746</v>
      </c>
      <c r="N11" s="1">
        <v>0.008574</v>
      </c>
    </row>
    <row r="12" spans="1:14" ht="15">
      <c r="A12" s="4">
        <v>9</v>
      </c>
      <c r="B12" s="1" t="s">
        <v>22</v>
      </c>
      <c r="C12" s="1" t="s">
        <v>17</v>
      </c>
      <c r="D12" s="1">
        <v>317</v>
      </c>
      <c r="E12" s="1">
        <v>0.19329</v>
      </c>
      <c r="F12" s="1">
        <v>0.81707</v>
      </c>
      <c r="G12" s="1">
        <v>416</v>
      </c>
      <c r="H12" s="1">
        <v>0.18655</v>
      </c>
      <c r="I12" s="1">
        <v>0.83049</v>
      </c>
      <c r="J12" s="1">
        <v>0.015255</v>
      </c>
      <c r="K12" s="1">
        <v>76.3425</v>
      </c>
      <c r="L12" s="1">
        <v>317.585</v>
      </c>
      <c r="M12" s="1">
        <v>0.82155</v>
      </c>
      <c r="N12" s="1">
        <v>0.016502</v>
      </c>
    </row>
    <row r="13" spans="1:14" ht="15">
      <c r="A13" s="4">
        <v>10</v>
      </c>
      <c r="B13" s="1" t="s">
        <v>22</v>
      </c>
      <c r="C13" s="1" t="s">
        <v>18</v>
      </c>
      <c r="D13" s="1">
        <v>300</v>
      </c>
      <c r="E13" s="1">
        <v>0.18293</v>
      </c>
      <c r="F13" s="1">
        <v>1</v>
      </c>
      <c r="G13" s="1">
        <v>378</v>
      </c>
      <c r="H13" s="1">
        <v>0.16951</v>
      </c>
      <c r="I13" s="1">
        <v>1</v>
      </c>
      <c r="J13" s="1">
        <v>0.028675</v>
      </c>
      <c r="K13" s="1">
        <v>77.2495</v>
      </c>
      <c r="L13" s="1">
        <v>292.003</v>
      </c>
      <c r="M13" s="1">
        <v>1</v>
      </c>
      <c r="N13" s="1">
        <v>0.025447</v>
      </c>
    </row>
    <row r="14" spans="1:14" ht="15">
      <c r="A14" s="4">
        <v>11</v>
      </c>
      <c r="B14" s="1" t="s">
        <v>23</v>
      </c>
      <c r="C14" s="1" t="s">
        <v>14</v>
      </c>
      <c r="D14" s="1">
        <v>341</v>
      </c>
      <c r="E14" s="1">
        <v>0.19553</v>
      </c>
      <c r="F14" s="1">
        <v>0.19553</v>
      </c>
      <c r="G14" s="1">
        <v>473</v>
      </c>
      <c r="H14" s="1">
        <v>0.21461</v>
      </c>
      <c r="I14" s="1">
        <v>0.21461</v>
      </c>
      <c r="J14" s="1">
        <v>0</v>
      </c>
      <c r="K14" s="1">
        <v>71.4139</v>
      </c>
      <c r="L14" s="1">
        <v>337.788</v>
      </c>
      <c r="M14" s="1">
        <v>0.19461</v>
      </c>
      <c r="N14" s="1">
        <v>0</v>
      </c>
    </row>
    <row r="15" spans="1:14" ht="15">
      <c r="A15" s="4">
        <v>12</v>
      </c>
      <c r="B15" s="1" t="s">
        <v>23</v>
      </c>
      <c r="C15" s="1" t="s">
        <v>15</v>
      </c>
      <c r="D15" s="1">
        <v>384</v>
      </c>
      <c r="E15" s="1">
        <v>0.22018</v>
      </c>
      <c r="F15" s="1">
        <v>0.41571</v>
      </c>
      <c r="G15" s="1">
        <v>486</v>
      </c>
      <c r="H15" s="1">
        <v>0.22051</v>
      </c>
      <c r="I15" s="1">
        <v>0.43512</v>
      </c>
      <c r="J15" s="1">
        <v>0.004138</v>
      </c>
      <c r="K15" s="1">
        <v>79.68</v>
      </c>
      <c r="L15" s="1">
        <v>387.245</v>
      </c>
      <c r="M15" s="1">
        <v>0.41771</v>
      </c>
      <c r="N15" s="1">
        <v>0.004967</v>
      </c>
    </row>
    <row r="16" spans="1:14" ht="15">
      <c r="A16" s="4">
        <v>13</v>
      </c>
      <c r="B16" s="1" t="s">
        <v>23</v>
      </c>
      <c r="C16" s="1" t="s">
        <v>16</v>
      </c>
      <c r="D16" s="1">
        <v>380</v>
      </c>
      <c r="E16" s="1">
        <v>0.21789</v>
      </c>
      <c r="F16" s="1">
        <v>0.6336</v>
      </c>
      <c r="G16" s="1">
        <v>472</v>
      </c>
      <c r="H16" s="1">
        <v>0.21416</v>
      </c>
      <c r="I16" s="1">
        <v>0.64927</v>
      </c>
      <c r="J16" s="1">
        <v>0.009919</v>
      </c>
      <c r="K16" s="1">
        <v>80.7291</v>
      </c>
      <c r="L16" s="1">
        <v>381.042</v>
      </c>
      <c r="M16" s="1">
        <v>0.63724</v>
      </c>
      <c r="N16" s="1">
        <v>0.011032</v>
      </c>
    </row>
    <row r="17" spans="1:14" ht="15">
      <c r="A17" s="4">
        <v>14</v>
      </c>
      <c r="B17" s="1" t="s">
        <v>23</v>
      </c>
      <c r="C17" s="1" t="s">
        <v>17</v>
      </c>
      <c r="D17" s="1">
        <v>326</v>
      </c>
      <c r="E17" s="1">
        <v>0.18693</v>
      </c>
      <c r="F17" s="1">
        <v>0.82053</v>
      </c>
      <c r="G17" s="1">
        <v>395</v>
      </c>
      <c r="H17" s="1">
        <v>0.17922</v>
      </c>
      <c r="I17" s="1">
        <v>0.82849</v>
      </c>
      <c r="J17" s="1">
        <v>0.017732</v>
      </c>
      <c r="K17" s="1">
        <v>81.5973</v>
      </c>
      <c r="L17" s="1">
        <v>322.309</v>
      </c>
      <c r="M17" s="1">
        <v>0.82293</v>
      </c>
      <c r="N17" s="1">
        <v>0.017391</v>
      </c>
    </row>
    <row r="18" spans="1:14" ht="15">
      <c r="A18" s="4">
        <v>15</v>
      </c>
      <c r="B18" s="1" t="s">
        <v>23</v>
      </c>
      <c r="C18" s="1" t="s">
        <v>18</v>
      </c>
      <c r="D18" s="1">
        <v>313</v>
      </c>
      <c r="E18" s="1">
        <v>0.17947</v>
      </c>
      <c r="F18" s="1">
        <v>1</v>
      </c>
      <c r="G18" s="1">
        <v>378</v>
      </c>
      <c r="H18" s="1">
        <v>0.17151</v>
      </c>
      <c r="I18" s="1">
        <v>1</v>
      </c>
      <c r="J18" s="1">
        <v>0.025698</v>
      </c>
      <c r="K18" s="1">
        <v>81.3089</v>
      </c>
      <c r="L18" s="1">
        <v>307.348</v>
      </c>
      <c r="M18" s="1">
        <v>1</v>
      </c>
      <c r="N18" s="1">
        <v>0.022956</v>
      </c>
    </row>
    <row r="19" spans="1:14" ht="15">
      <c r="A19" s="4">
        <v>16</v>
      </c>
      <c r="B19" s="1" t="s">
        <v>24</v>
      </c>
      <c r="C19" s="1" t="s">
        <v>14</v>
      </c>
      <c r="D19" s="1">
        <v>442</v>
      </c>
      <c r="E19" s="1">
        <v>0.22505</v>
      </c>
      <c r="F19" s="1">
        <v>0.22505</v>
      </c>
      <c r="G19" s="1">
        <v>585</v>
      </c>
      <c r="H19" s="1">
        <v>0.23579</v>
      </c>
      <c r="I19" s="1">
        <v>0.23579</v>
      </c>
      <c r="J19" s="1">
        <v>0</v>
      </c>
      <c r="K19" s="1">
        <v>75.2999</v>
      </c>
      <c r="L19" s="1">
        <v>440.505</v>
      </c>
      <c r="M19" s="1">
        <v>0.22504</v>
      </c>
      <c r="N19" s="1">
        <v>0</v>
      </c>
    </row>
    <row r="20" spans="1:14" ht="15">
      <c r="A20" s="4">
        <v>17</v>
      </c>
      <c r="B20" s="1" t="s">
        <v>24</v>
      </c>
      <c r="C20" s="1" t="s">
        <v>15</v>
      </c>
      <c r="D20" s="1">
        <v>419</v>
      </c>
      <c r="E20" s="1">
        <v>0.21334</v>
      </c>
      <c r="F20" s="1">
        <v>0.43839</v>
      </c>
      <c r="G20" s="1">
        <v>537</v>
      </c>
      <c r="H20" s="1">
        <v>0.21644</v>
      </c>
      <c r="I20" s="1">
        <v>0.45224</v>
      </c>
      <c r="J20" s="1">
        <v>0.001593</v>
      </c>
      <c r="K20" s="1">
        <v>78.529</v>
      </c>
      <c r="L20" s="1">
        <v>421.701</v>
      </c>
      <c r="M20" s="1">
        <v>0.44048</v>
      </c>
      <c r="N20" s="1">
        <v>0.002089</v>
      </c>
    </row>
    <row r="21" spans="1:14" ht="15">
      <c r="A21" s="4">
        <v>18</v>
      </c>
      <c r="B21" s="1" t="s">
        <v>24</v>
      </c>
      <c r="C21" s="1" t="s">
        <v>16</v>
      </c>
      <c r="D21" s="1">
        <v>393</v>
      </c>
      <c r="E21" s="1">
        <v>0.2001</v>
      </c>
      <c r="F21" s="1">
        <v>0.63849</v>
      </c>
      <c r="G21" s="1">
        <v>506</v>
      </c>
      <c r="H21" s="1">
        <v>0.20395</v>
      </c>
      <c r="I21" s="1">
        <v>0.65619</v>
      </c>
      <c r="J21" s="1">
        <v>0.002676</v>
      </c>
      <c r="K21" s="1">
        <v>77.695</v>
      </c>
      <c r="L21" s="1">
        <v>393.137</v>
      </c>
      <c r="M21" s="1">
        <v>0.64132</v>
      </c>
      <c r="N21" s="1">
        <v>0.003082</v>
      </c>
    </row>
    <row r="22" spans="1:14" ht="15">
      <c r="A22" s="4">
        <v>19</v>
      </c>
      <c r="B22" s="1" t="s">
        <v>24</v>
      </c>
      <c r="C22" s="1" t="s">
        <v>17</v>
      </c>
      <c r="D22" s="1">
        <v>417</v>
      </c>
      <c r="E22" s="1">
        <v>0.21232</v>
      </c>
      <c r="F22" s="1">
        <v>0.85081</v>
      </c>
      <c r="G22" s="1">
        <v>504</v>
      </c>
      <c r="H22" s="1">
        <v>0.20314</v>
      </c>
      <c r="I22" s="1">
        <v>0.85933</v>
      </c>
      <c r="J22" s="1">
        <v>0.012293</v>
      </c>
      <c r="K22" s="1">
        <v>82.0571</v>
      </c>
      <c r="L22" s="1">
        <v>413.568</v>
      </c>
      <c r="M22" s="1">
        <v>0.8526</v>
      </c>
      <c r="N22" s="1">
        <v>0.011441</v>
      </c>
    </row>
    <row r="23" spans="1:14" ht="15">
      <c r="A23" s="4">
        <v>20</v>
      </c>
      <c r="B23" s="1" t="s">
        <v>24</v>
      </c>
      <c r="C23" s="1" t="s">
        <v>18</v>
      </c>
      <c r="D23" s="1">
        <v>293</v>
      </c>
      <c r="E23" s="1">
        <v>0.14919</v>
      </c>
      <c r="F23" s="1">
        <v>1</v>
      </c>
      <c r="G23" s="1">
        <v>349</v>
      </c>
      <c r="H23" s="1">
        <v>0.14067</v>
      </c>
      <c r="I23" s="1">
        <v>1</v>
      </c>
      <c r="J23" s="1">
        <v>0.020809</v>
      </c>
      <c r="K23" s="1">
        <v>82.6739</v>
      </c>
      <c r="L23" s="1">
        <v>288.532</v>
      </c>
      <c r="M23" s="1">
        <v>1</v>
      </c>
      <c r="N23" s="1">
        <v>0.018175</v>
      </c>
    </row>
    <row r="25" ht="15">
      <c r="A2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2010-03-23T13:38:48Z</cp:lastPrinted>
  <dcterms:created xsi:type="dcterms:W3CDTF">2009-11-25T16:19:17Z</dcterms:created>
  <dcterms:modified xsi:type="dcterms:W3CDTF">2010-11-03T20:51:11Z</dcterms:modified>
  <cp:category/>
  <cp:version/>
  <cp:contentType/>
  <cp:contentStatus/>
</cp:coreProperties>
</file>