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70" windowHeight="10890" tabRatio="707" activeTab="0"/>
  </bookViews>
  <sheets>
    <sheet name="post-AMI_DRR" sheetId="1" r:id="rId1"/>
    <sheet name="post-AMI_DRD" sheetId="2" r:id="rId2"/>
    <sheet name="rural_data (2)" sheetId="3" r:id="rId3"/>
    <sheet name="urban_data(2)" sheetId="4" r:id="rId4"/>
    <sheet name="orig_data" sheetId="5" r:id="rId5"/>
  </sheets>
  <externalReferences>
    <externalReference r:id="rId8"/>
  </externalReferences>
  <definedNames/>
  <calcPr calcMode="manual" fullCalcOnLoad="1"/>
</workbook>
</file>

<file path=xl/sharedStrings.xml><?xml version="1.0" encoding="utf-8"?>
<sst xmlns="http://schemas.openxmlformats.org/spreadsheetml/2006/main" count="1086" uniqueCount="81">
  <si>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</si>
  <si>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</si>
  <si>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</si>
  <si>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</si>
  <si>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</si>
  <si>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</si>
  <si>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</si>
  <si>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</si>
  <si>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</si>
  <si>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</si>
  <si>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</si>
  <si>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</si>
  <si>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</si>
  <si>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</si>
  <si>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</si>
  <si>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</si>
  <si>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</si>
  <si>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</si>
  <si>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</si>
  <si>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</si>
  <si>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</si>
  <si>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</si>
  <si>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</si>
  <si>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</si>
  <si>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</si>
  <si>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</si>
  <si>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</si>
  <si>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</si>
  <si>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</si>
  <si>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</si>
  <si>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</si>
  <si>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</si>
  <si>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</si>
  <si>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</si>
  <si>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</si>
  <si>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</si>
  <si>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</si>
  <si>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</si>
  <si>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</si>
  <si>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</si>
  <si>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</si>
  <si>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</si>
  <si>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</si>
  <si>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</si>
  <si>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</si>
  <si>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</si>
  <si>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</si>
  <si>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</si>
  <si>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</si>
  <si>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</si>
  <si>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*</t>
  </si>
  <si>
    <t>Disparity Rate Difference Ratio</t>
  </si>
  <si>
    <t>fys</t>
  </si>
  <si>
    <t>Z_stat</t>
  </si>
  <si>
    <t>Prob_Z</t>
  </si>
  <si>
    <t>Dental Extractions - Rural</t>
  </si>
  <si>
    <t>Dental Extractions - Urban</t>
  </si>
  <si>
    <t>Postive error bar values</t>
  </si>
  <si>
    <t>Negative error bar values</t>
  </si>
  <si>
    <t>Program model_post_AMI_rate.sas</t>
  </si>
  <si>
    <t xml:space="preserve">date:     March 17, 2010 </t>
  </si>
  <si>
    <t>post_ami</t>
  </si>
  <si>
    <t>01: 1996/97-1998/99</t>
  </si>
  <si>
    <t>02: 1999/00-2001/02</t>
  </si>
  <si>
    <t>03: 2002/03-2004/05</t>
  </si>
  <si>
    <t>04: 2005/06-2007/08</t>
  </si>
  <si>
    <t>(R1 and R5 @ 1996/97-1998/99 (ref)) vs (R1 and R5 @ 2005/06-2007/08)</t>
  </si>
  <si>
    <t>(U1 and U5 @ 1996/97-1998/99 (ref)) vs (U1 and U5 @ 2005/06-2007/08)</t>
  </si>
  <si>
    <t>R1 vs R5 @ 1996/97-1998/99</t>
  </si>
  <si>
    <t>R1 vs R5 @ 1999/00-2001/02</t>
  </si>
  <si>
    <t>R1 vs R5 @ 2002/03-2004/05</t>
  </si>
  <si>
    <t>R1 vs R5 @ 2005/06-2007/08</t>
  </si>
  <si>
    <t>U1 vs U5 @ 1996/97-1998/99</t>
  </si>
  <si>
    <t>U1 vs U5 @ 1999/00-2001/02</t>
  </si>
  <si>
    <t>U1 vs U5 @ 2002/03-2004/05</t>
  </si>
  <si>
    <t>U1 vs U5 @ 2005/06-2007/08</t>
  </si>
  <si>
    <t>T1: 1996/97-1998/99</t>
  </si>
  <si>
    <t>T2: 1999/00-2001/02</t>
  </si>
  <si>
    <t>T3: 2002/03-2004/05</t>
  </si>
  <si>
    <t>T4: 2005/06-2007/08</t>
  </si>
  <si>
    <t xml:space="preserve">Crude and Adjusted Prevalance for AMI Patients with Beta-Blocker Rx within 4 months of their AMI, per Income Quintile for 4 time periods, per 100, (ages &gt;= 20).  Adjusted by age and sex.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</si>
</sst>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General&quot;%&quot;"/>
  </numFmts>
  <fonts count="39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2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8.7: Post-AMI Care: Beta-Blocker Disparity Rate Ratios 
</a:t>
            </a: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by Urban and Rural Income Quintile
</a:t>
            </a:r>
            <a:r>
              <a:rPr lang="en-US" cap="none" sz="11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(2005/06-2007/08) age &amp; sex, percent of AMI patients aged 20+
</a:t>
            </a:r>
            <a:r>
              <a:rPr lang="en-US" cap="none" sz="11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with a prescription for a beta-blocker within four months</a:t>
            </a:r>
          </a:p>
        </c:rich>
      </c:tx>
      <c:layout>
        <c:manualLayout>
          <c:xMode val="factor"/>
          <c:yMode val="factor"/>
          <c:x val="0.136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0955"/>
          <c:w val="0.922"/>
          <c:h val="0.75925"/>
        </c:manualLayout>
      </c:layout>
      <c:lineChart>
        <c:grouping val="standard"/>
        <c:varyColors val="0"/>
        <c:ser>
          <c:idx val="2"/>
          <c:order val="0"/>
          <c:tx>
            <c:v>Urban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'urban_data(2)'!$N$14:$N$17</c:f>
                <c:numCache>
                  <c:ptCount val="4"/>
                  <c:pt idx="0">
                    <c:v>0.08947337300000002</c:v>
                  </c:pt>
                  <c:pt idx="1">
                    <c:v>0.09007145679999995</c:v>
                  </c:pt>
                  <c:pt idx="2">
                    <c:v>0.08197077190000002</c:v>
                  </c:pt>
                  <c:pt idx="3">
                    <c:v>0.08697029960000013</c:v>
                  </c:pt>
                </c:numCache>
              </c:numRef>
            </c:plus>
            <c:minus>
              <c:numRef>
                <c:f>'urban_data(2)'!$O$14:$O$17</c:f>
                <c:numCache>
                  <c:ptCount val="4"/>
                  <c:pt idx="0">
                    <c:v>0.0810385804999999</c:v>
                  </c:pt>
                  <c:pt idx="1">
                    <c:v>0.0823658558</c:v>
                  </c:pt>
                  <c:pt idx="2">
                    <c:v>0.07550268039999997</c:v>
                  </c:pt>
                  <c:pt idx="3">
                    <c:v>0.07985575969999992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'urban_data(2)'!$F$2:$I$2</c:f>
              <c:strCache>
                <c:ptCount val="4"/>
                <c:pt idx="0">
                  <c:v>T1: 1996/97-1998/99</c:v>
                </c:pt>
                <c:pt idx="1">
                  <c:v>T2: 1999/00-2001/02</c:v>
                </c:pt>
                <c:pt idx="2">
                  <c:v>T3: 2002/03-2004/05</c:v>
                </c:pt>
                <c:pt idx="3">
                  <c:v>T4: 2005/06-2007/08</c:v>
                </c:pt>
              </c:strCache>
            </c:strRef>
          </c:cat>
          <c:val>
            <c:numRef>
              <c:f>'urban_data(2)'!$F$11:$I$11</c:f>
              <c:numCache>
                <c:ptCount val="4"/>
                <c:pt idx="0">
                  <c:v>0.8596293485</c:v>
                </c:pt>
                <c:pt idx="1">
                  <c:v>0.9627818396</c:v>
                </c:pt>
                <c:pt idx="2">
                  <c:v>0.956853035</c:v>
                </c:pt>
                <c:pt idx="3">
                  <c:v>0.9761811019</c:v>
                </c:pt>
              </c:numCache>
            </c:numRef>
          </c:val>
          <c:smooth val="0"/>
        </c:ser>
        <c:ser>
          <c:idx val="1"/>
          <c:order val="1"/>
          <c:tx>
            <c:v>Rural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(2)'!$N$14:$N$17</c:f>
                <c:numCache>
                  <c:ptCount val="4"/>
                  <c:pt idx="0">
                    <c:v>0.11497571290000008</c:v>
                  </c:pt>
                  <c:pt idx="1">
                    <c:v>0.10314354980000007</c:v>
                  </c:pt>
                  <c:pt idx="2">
                    <c:v>0.10176348830000004</c:v>
                  </c:pt>
                  <c:pt idx="3">
                    <c:v>0.10135166019999997</c:v>
                  </c:pt>
                </c:numCache>
              </c:numRef>
            </c:plus>
            <c:minus>
              <c:numRef>
                <c:f>'rural_data (2)'!$O$14:$O$17</c:f>
                <c:numCache>
                  <c:ptCount val="4"/>
                  <c:pt idx="0">
                    <c:v>0.10097896399999995</c:v>
                  </c:pt>
                  <c:pt idx="1">
                    <c:v>0.09225441459999995</c:v>
                  </c:pt>
                  <c:pt idx="2">
                    <c:v>0.09119705970000003</c:v>
                  </c:pt>
                  <c:pt idx="3">
                    <c:v>0.09120289400000003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'urban_data(2)'!$F$2:$I$2</c:f>
              <c:strCache>
                <c:ptCount val="4"/>
                <c:pt idx="0">
                  <c:v>T1: 1996/97-1998/99</c:v>
                </c:pt>
                <c:pt idx="1">
                  <c:v>T2: 1999/00-2001/02</c:v>
                </c:pt>
                <c:pt idx="2">
                  <c:v>T3: 2002/03-2004/05</c:v>
                </c:pt>
                <c:pt idx="3">
                  <c:v>T4: 2005/06-2007/08</c:v>
                </c:pt>
              </c:strCache>
            </c:strRef>
          </c:cat>
          <c:val>
            <c:numRef>
              <c:f>'rural_data (2)'!$F$11:$I$11</c:f>
              <c:numCache>
                <c:ptCount val="4"/>
                <c:pt idx="0">
                  <c:v>0.8294875083</c:v>
                </c:pt>
                <c:pt idx="1">
                  <c:v>0.8738478755</c:v>
                </c:pt>
                <c:pt idx="2">
                  <c:v>0.878303473</c:v>
                </c:pt>
                <c:pt idx="3">
                  <c:v>0.9108067518</c:v>
                </c:pt>
              </c:numCache>
            </c:numRef>
          </c:val>
          <c:smooth val="0"/>
        </c:ser>
        <c:marker val="1"/>
        <c:axId val="54873080"/>
        <c:axId val="24095673"/>
      </c:lineChart>
      <c:catAx>
        <c:axId val="54873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95673"/>
        <c:crosses val="autoZero"/>
        <c:auto val="0"/>
        <c:lblOffset val="100"/>
        <c:tickLblSkip val="1"/>
        <c:noMultiLvlLbl val="0"/>
      </c:catAx>
      <c:valAx>
        <c:axId val="24095673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Ratios</a:t>
                </a:r>
              </a:p>
            </c:rich>
          </c:tx>
          <c:layout>
            <c:manualLayout>
              <c:xMode val="factor"/>
              <c:yMode val="factor"/>
              <c:x val="0.057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73080"/>
        <c:crossesAt val="1"/>
        <c:crossBetween val="between"/>
        <c:dispUnits/>
        <c:majorUnit val="0.5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8.8: Post-AMI Care: Beta-Blocker Disparity Rate Differences 
</a:t>
            </a: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by Urban and Rural Income Quintile
</a:t>
            </a:r>
            <a:r>
              <a:rPr lang="en-US" cap="none" sz="11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(2005/06-2007/08) age &amp; sex, percent of AMI patients aged 20+
</a:t>
            </a:r>
            <a:r>
              <a:rPr lang="en-US" cap="none" sz="11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with a prescription for a beta-blocker within four months</a:t>
            </a:r>
          </a:p>
        </c:rich>
      </c:tx>
      <c:layout>
        <c:manualLayout>
          <c:xMode val="factor"/>
          <c:yMode val="factor"/>
          <c:x val="0.148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015"/>
          <c:w val="0.92375"/>
          <c:h val="0.7555"/>
        </c:manualLayout>
      </c:layout>
      <c:lineChart>
        <c:grouping val="standard"/>
        <c:varyColors val="0"/>
        <c:ser>
          <c:idx val="2"/>
          <c:order val="0"/>
          <c:tx>
            <c:v>Urban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'urban_data(2)'!$N$19:$N$22</c:f>
                <c:numCache>
                  <c:ptCount val="4"/>
                  <c:pt idx="0">
                    <c:v>5.312886185000001</c:v>
                  </c:pt>
                  <c:pt idx="1">
                    <c:v>4.5575225279</c:v>
                  </c:pt>
                  <c:pt idx="2">
                    <c:v>3.9666710654</c:v>
                  </c:pt>
                  <c:pt idx="3">
                    <c:v>4.1020908527</c:v>
                  </c:pt>
                </c:numCache>
              </c:numRef>
            </c:plus>
            <c:minus>
              <c:numRef>
                <c:f>'urban_data(2)'!$O$19:$O$22</c:f>
                <c:numCache>
                  <c:ptCount val="4"/>
                  <c:pt idx="0">
                    <c:v>5.31288618</c:v>
                  </c:pt>
                  <c:pt idx="1">
                    <c:v>4.557522528</c:v>
                  </c:pt>
                  <c:pt idx="2">
                    <c:v>3.9666710660000004</c:v>
                  </c:pt>
                  <c:pt idx="3">
                    <c:v>4.102090852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(2)'!$F$2:$I$2</c:f>
              <c:strCache>
                <c:ptCount val="4"/>
                <c:pt idx="0">
                  <c:v>T1: 1996/97-1998/99</c:v>
                </c:pt>
                <c:pt idx="1">
                  <c:v>T2: 1999/00-2001/02</c:v>
                </c:pt>
                <c:pt idx="2">
                  <c:v>T3: 2002/03-2004/05</c:v>
                </c:pt>
                <c:pt idx="3">
                  <c:v>T4: 2005/06-2007/08</c:v>
                </c:pt>
              </c:strCache>
            </c:strRef>
          </c:cat>
          <c:val>
            <c:numRef>
              <c:f>'urban_data(2)'!$F$9:$I$9</c:f>
              <c:numCache>
                <c:ptCount val="4"/>
                <c:pt idx="0">
                  <c:v>-10.03774798</c:v>
                </c:pt>
                <c:pt idx="1">
                  <c:v>-2.954284534</c:v>
                </c:pt>
                <c:pt idx="2">
                  <c:v>-3.604285145</c:v>
                </c:pt>
                <c:pt idx="3">
                  <c:v>-1.988624752</c:v>
                </c:pt>
              </c:numCache>
            </c:numRef>
          </c:val>
          <c:smooth val="0"/>
        </c:ser>
        <c:ser>
          <c:idx val="1"/>
          <c:order val="1"/>
          <c:tx>
            <c:v>Rural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(2)'!$N$19:$N$22</c:f>
                <c:numCache>
                  <c:ptCount val="4"/>
                  <c:pt idx="0">
                    <c:v>6.947514303999999</c:v>
                  </c:pt>
                  <c:pt idx="1">
                    <c:v>5.929994582999999</c:v>
                  </c:pt>
                  <c:pt idx="2">
                    <c:v>5.659091888</c:v>
                  </c:pt>
                  <c:pt idx="3">
                    <c:v>5.289709857</c:v>
                  </c:pt>
                </c:numCache>
              </c:numRef>
            </c:plus>
            <c:minus>
              <c:numRef>
                <c:f>'rural_data (2)'!$O$19:$O$22</c:f>
                <c:numCache>
                  <c:ptCount val="4"/>
                  <c:pt idx="0">
                    <c:v>6.947514289999999</c:v>
                  </c:pt>
                  <c:pt idx="1">
                    <c:v>5.929994584000001</c:v>
                  </c:pt>
                  <c:pt idx="2">
                    <c:v>5.659091884</c:v>
                  </c:pt>
                  <c:pt idx="3">
                    <c:v>5.289709855999999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(2)'!$F$2:$I$2</c:f>
              <c:strCache>
                <c:ptCount val="4"/>
                <c:pt idx="0">
                  <c:v>T1: 1996/97-1998/99</c:v>
                </c:pt>
                <c:pt idx="1">
                  <c:v>T2: 1999/00-2001/02</c:v>
                </c:pt>
                <c:pt idx="2">
                  <c:v>T3: 2002/03-2004/05</c:v>
                </c:pt>
                <c:pt idx="3">
                  <c:v>T4: 2005/06-2007/08</c:v>
                </c:pt>
              </c:strCache>
            </c:strRef>
          </c:cat>
          <c:val>
            <c:numRef>
              <c:f>'rural_data (2)'!$F$9:$I$9</c:f>
              <c:numCache>
                <c:ptCount val="4"/>
                <c:pt idx="0">
                  <c:v>-11.60085086</c:v>
                </c:pt>
                <c:pt idx="1">
                  <c:v>-9.745184036</c:v>
                </c:pt>
                <c:pt idx="2">
                  <c:v>-9.895014856</c:v>
                </c:pt>
                <c:pt idx="3">
                  <c:v>-7.373950584</c:v>
                </c:pt>
              </c:numCache>
            </c:numRef>
          </c:val>
          <c:smooth val="0"/>
        </c:ser>
        <c:marker val="1"/>
        <c:axId val="15534466"/>
        <c:axId val="5592467"/>
      </c:lineChart>
      <c:catAx>
        <c:axId val="1553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467"/>
        <c:crosses val="autoZero"/>
        <c:auto val="0"/>
        <c:lblOffset val="100"/>
        <c:tickLblSkip val="1"/>
        <c:noMultiLvlLbl val="0"/>
      </c:catAx>
      <c:valAx>
        <c:axId val="559246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Differences </a:t>
                </a:r>
              </a:p>
            </c:rich>
          </c:tx>
          <c:layout>
            <c:manualLayout>
              <c:xMode val="factor"/>
              <c:yMode val="factor"/>
              <c:x val="0.069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34466"/>
        <c:crossesAt val="1"/>
        <c:crossBetween val="between"/>
        <c:dispUnits/>
        <c:majorUnit val="10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0.96375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34100"/>
          <a:ext cx="2466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0.95925</cdr:y>
    </cdr:from>
    <cdr:to>
      <cdr:x>0.53975</cdr:x>
      <cdr:y>0.99525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105525"/>
          <a:ext cx="4724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T5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1.10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(95% CI 0.93, 1.30 )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</cdr:x>
      <cdr:y>0.9215</cdr:y>
    </cdr:from>
    <cdr:to>
      <cdr:x>0.55025</cdr:x>
      <cdr:y>0.9575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867400"/>
          <a:ext cx="4819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T5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1.14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1.00, 1.29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7545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0.9655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43625"/>
          <a:ext cx="2466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0.00125</cdr:x>
      <cdr:y>0.957</cdr:y>
    </cdr:from>
    <cdr:to>
      <cdr:x>0.46825</cdr:x>
      <cdr:y>0.99325</cdr:y>
    </cdr:to>
    <cdr:sp>
      <cdr:nvSpPr>
        <cdr:cNvPr id="2" name="TextBox 1"/>
        <cdr:cNvSpPr txBox="1">
          <a:spLocks noChangeArrowheads="1"/>
        </cdr:cNvSpPr>
      </cdr:nvSpPr>
      <cdr:spPr>
        <a:xfrm>
          <a:off x="9525" y="6096000"/>
          <a:ext cx="4086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T5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0.64, NS</a:t>
          </a:r>
        </a:p>
      </cdr:txBody>
    </cdr:sp>
  </cdr:relSizeAnchor>
  <cdr:relSizeAnchor xmlns:cdr="http://schemas.openxmlformats.org/drawingml/2006/chartDrawing">
    <cdr:from>
      <cdr:x>0</cdr:x>
      <cdr:y>0.9225</cdr:y>
    </cdr:from>
    <cdr:to>
      <cdr:x>0.47075</cdr:x>
      <cdr:y>0.9585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876925"/>
          <a:ext cx="412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T5 to T1:  0.2, p&lt;.05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iverables-Completed\Health_Ineq\Chapter8_Pharm_use_figures_tables\Post_AMI_beta-blockers\Chap5_Teen_preg\Chap3_Teen_preg_Figures_tables\Teen_pregnancy_Rural_Urban_rates_mar_17_2010l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en_pregnancy_urban_T1-T8"/>
      <sheetName val="Teen_pregnancy_rural_T1-T5"/>
      <sheetName val="teen_pregnancy_DRR"/>
      <sheetName val="teen_pregnancy_DRD"/>
      <sheetName val="rural_data (2)"/>
      <sheetName val="urban_data(2)"/>
      <sheetName val="orig_data"/>
    </sheetNames>
    <sheetDataSet>
      <sheetData sheetId="6">
        <row r="131">
          <cell r="Q131" t="str">
            <v> </v>
          </cell>
          <cell r="R131" t="str">
            <v> </v>
          </cell>
        </row>
        <row r="132">
          <cell r="Q132" t="str">
            <v> </v>
          </cell>
          <cell r="R132" t="str">
            <v> </v>
          </cell>
        </row>
        <row r="133">
          <cell r="Q133" t="str">
            <v> </v>
          </cell>
          <cell r="R133" t="str">
            <v> </v>
          </cell>
        </row>
        <row r="134">
          <cell r="Q134" t="str">
            <v> </v>
          </cell>
          <cell r="R134" t="str">
            <v> </v>
          </cell>
        </row>
        <row r="135">
          <cell r="Q135" t="str">
            <v> </v>
          </cell>
          <cell r="R13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zoomScale="115" zoomScaleNormal="11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2" sqref="E32"/>
    </sheetView>
  </sheetViews>
  <sheetFormatPr defaultColWidth="8.796875" defaultRowHeight="14.25"/>
  <cols>
    <col min="1" max="1" width="45.19921875" style="0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7" width="11.3984375" style="0" bestFit="1" customWidth="1"/>
    <col min="8" max="9" width="10.3984375" style="0" bestFit="1" customWidth="1"/>
  </cols>
  <sheetData>
    <row r="1" ht="15">
      <c r="A1" t="s">
        <v>55</v>
      </c>
    </row>
    <row r="2" spans="2:15" ht="30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 1996/97-1998/99</v>
      </c>
      <c r="G2" s="3" t="str">
        <f>orig_data!C17</f>
        <v>T2: 1999/00-2001/02</v>
      </c>
      <c r="H2" s="3" t="str">
        <f>orig_data!C29</f>
        <v>T3: 2002/03-2004/05</v>
      </c>
      <c r="I2" s="3" t="str">
        <f>orig_data!C41</f>
        <v>T4: 2005/06-2007/08</v>
      </c>
      <c r="K2" t="str">
        <f>orig_data!S4</f>
        <v>DRD</v>
      </c>
      <c r="L2" t="str">
        <f>orig_data!T4</f>
        <v>DRD_lcl</v>
      </c>
      <c r="M2" t="str">
        <f>orig_data!U4</f>
        <v>DRD_ucl</v>
      </c>
      <c r="N2" t="s">
        <v>57</v>
      </c>
      <c r="O2" t="s">
        <v>58</v>
      </c>
    </row>
    <row r="3" spans="1:28" ht="15">
      <c r="A3" t="s">
        <v>28</v>
      </c>
      <c r="F3" s="2">
        <f>orig_data!G5</f>
        <v>37.329933507</v>
      </c>
      <c r="G3" s="2">
        <f>orig_data!G17</f>
        <v>45.356630371</v>
      </c>
      <c r="H3" s="2">
        <f>orig_data!G29</f>
        <v>61.941969557</v>
      </c>
      <c r="I3" s="2">
        <f>orig_data!G41</f>
        <v>65.446463102</v>
      </c>
      <c r="J3" s="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">
      <c r="A4" t="s">
        <v>36</v>
      </c>
      <c r="F4" s="2">
        <f>orig_data!G6</f>
        <v>56.434345508</v>
      </c>
      <c r="G4" s="2">
        <f>orig_data!G18</f>
        <v>67.504280218</v>
      </c>
      <c r="H4" s="2">
        <f>orig_data!G30</f>
        <v>71.413918947</v>
      </c>
      <c r="I4" s="2">
        <f>orig_data!G42</f>
        <v>75.299914714</v>
      </c>
      <c r="J4" s="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">
      <c r="A5" t="s">
        <v>18</v>
      </c>
      <c r="F5" s="2">
        <f>orig_data!G7</f>
        <v>59.033990096</v>
      </c>
      <c r="G5" s="2">
        <f>orig_data!G19</f>
        <v>72.800637649</v>
      </c>
      <c r="H5" s="2">
        <f>orig_data!G31</f>
        <v>79.679990139</v>
      </c>
      <c r="I5" s="2">
        <f>orig_data!G43</f>
        <v>78.528987712</v>
      </c>
      <c r="J5" s="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5">
      <c r="A6" t="s">
        <v>19</v>
      </c>
      <c r="F6" s="2">
        <f>orig_data!G8</f>
        <v>67.032730365</v>
      </c>
      <c r="G6" s="2">
        <f>orig_data!G20</f>
        <v>74.287163245</v>
      </c>
      <c r="H6" s="2">
        <f>orig_data!G32</f>
        <v>80.729148039</v>
      </c>
      <c r="I6" s="2">
        <f>orig_data!G44</f>
        <v>77.69501978</v>
      </c>
      <c r="J6" s="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">
      <c r="A7" t="s">
        <v>20</v>
      </c>
      <c r="F7" s="2">
        <f>orig_data!G9</f>
        <v>67.232722383</v>
      </c>
      <c r="G7" s="2">
        <f>orig_data!G21</f>
        <v>76.342502584</v>
      </c>
      <c r="H7" s="2">
        <f>orig_data!G33</f>
        <v>81.597288516</v>
      </c>
      <c r="I7" s="2">
        <f>orig_data!G45</f>
        <v>82.057075773</v>
      </c>
      <c r="J7" s="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">
      <c r="A8" t="s">
        <v>37</v>
      </c>
      <c r="F8" s="2">
        <f>orig_data!G10</f>
        <v>68.035196363</v>
      </c>
      <c r="G8" s="2">
        <f>orig_data!G22</f>
        <v>77.249464253</v>
      </c>
      <c r="H8" s="2">
        <f>orig_data!G34</f>
        <v>81.308933803</v>
      </c>
      <c r="I8" s="2">
        <f>orig_data!G46</f>
        <v>82.673865298</v>
      </c>
      <c r="J8" s="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>
      <c r="A9" t="s">
        <v>34</v>
      </c>
      <c r="F9" s="2">
        <f>orig_data!S68</f>
        <v>-11.60085086</v>
      </c>
      <c r="G9" s="2">
        <f>orig_data!S69</f>
        <v>-9.745184036</v>
      </c>
      <c r="H9" s="2">
        <f>orig_data!S70</f>
        <v>-9.895014856</v>
      </c>
      <c r="I9" s="2">
        <f>orig_data!S71</f>
        <v>-7.373950584</v>
      </c>
      <c r="J9" s="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">
      <c r="A10" t="s">
        <v>51</v>
      </c>
      <c r="C10" s="6" t="str">
        <f>CONCATENATE(ROUNDUP(orig_data!V72,2),orig_data!Y72)</f>
        <v>0.64 </v>
      </c>
      <c r="F10" s="2"/>
      <c r="G10" s="2"/>
      <c r="H10" s="2"/>
      <c r="I10" s="2"/>
      <c r="J10" s="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13" ht="15">
      <c r="A11" t="s">
        <v>30</v>
      </c>
      <c r="F11" s="2">
        <f>orig_data!P55</f>
        <v>0.8294875083</v>
      </c>
      <c r="G11" s="2">
        <f>orig_data!P56</f>
        <v>0.8738478755</v>
      </c>
      <c r="H11" s="2">
        <f>orig_data!P57</f>
        <v>0.878303473</v>
      </c>
      <c r="I11" s="2">
        <f>orig_data!P58</f>
        <v>0.9108067518</v>
      </c>
      <c r="K11" s="2"/>
      <c r="L11" s="2"/>
      <c r="M11" s="2"/>
    </row>
    <row r="12" spans="1:13" ht="15">
      <c r="A12" t="s">
        <v>35</v>
      </c>
      <c r="B12" s="2">
        <f>orig_data!P53</f>
        <v>1.0980355252</v>
      </c>
      <c r="C12" s="2"/>
      <c r="D12" s="2">
        <f>orig_data!Q53</f>
        <v>0.9289071316</v>
      </c>
      <c r="E12" s="2">
        <f>orig_data!R53</f>
        <v>1.2979575391</v>
      </c>
      <c r="K12" s="2"/>
      <c r="L12" s="2"/>
      <c r="M12" s="2"/>
    </row>
    <row r="13" spans="2:13" ht="15">
      <c r="B13" s="2"/>
      <c r="C13" s="2"/>
      <c r="D13" s="2"/>
      <c r="E13" s="2"/>
      <c r="G13" s="2"/>
      <c r="H13" s="2"/>
      <c r="I13" s="2"/>
      <c r="K13" s="2"/>
      <c r="L13" s="2"/>
      <c r="M13" s="2"/>
    </row>
    <row r="14" spans="1:15" ht="15">
      <c r="A14" t="str">
        <f>CONCATENATE((orig_data!A55),(orig_data!B55))</f>
        <v>Disparity Rate RatiosR1 vs R5 @ 1996/97-1998/99</v>
      </c>
      <c r="B14" s="2">
        <f>orig_data!P55</f>
        <v>0.8294875083</v>
      </c>
      <c r="C14" s="2"/>
      <c r="D14" s="2">
        <f>orig_data!Q55</f>
        <v>0.7285085443</v>
      </c>
      <c r="E14" s="2">
        <f>orig_data!R55</f>
        <v>0.9444632212</v>
      </c>
      <c r="G14" s="2"/>
      <c r="K14" s="2"/>
      <c r="M14" s="2"/>
      <c r="N14" s="2">
        <f>E14-B14</f>
        <v>0.11497571290000008</v>
      </c>
      <c r="O14" s="2">
        <f>B14-D14</f>
        <v>0.10097896399999995</v>
      </c>
    </row>
    <row r="15" spans="1:15" ht="15">
      <c r="A15" t="str">
        <f>CONCATENATE((orig_data!A56),(orig_data!B56))</f>
        <v>Disparity Rate RatiosR1 vs R5 @ 1999/00-2001/02</v>
      </c>
      <c r="B15" s="2">
        <f>orig_data!P56</f>
        <v>0.8738478755</v>
      </c>
      <c r="C15" s="2"/>
      <c r="D15" s="2">
        <f>orig_data!Q56</f>
        <v>0.7815934609</v>
      </c>
      <c r="E15" s="2">
        <f>orig_data!R56</f>
        <v>0.9769914253</v>
      </c>
      <c r="G15" s="2"/>
      <c r="K15" s="2"/>
      <c r="M15" s="2"/>
      <c r="N15" s="2">
        <f>E15-B15</f>
        <v>0.10314354980000007</v>
      </c>
      <c r="O15" s="2">
        <f>B15-D15</f>
        <v>0.09225441459999995</v>
      </c>
    </row>
    <row r="16" spans="1:15" ht="15">
      <c r="A16" t="str">
        <f>CONCATENATE((orig_data!A57),(orig_data!B57))</f>
        <v>Disparity Rate RatiosR1 vs R5 @ 2002/03-2004/05</v>
      </c>
      <c r="B16" s="2">
        <f>orig_data!P57</f>
        <v>0.878303473</v>
      </c>
      <c r="C16" s="2"/>
      <c r="D16" s="2">
        <f>orig_data!Q57</f>
        <v>0.7871064133</v>
      </c>
      <c r="E16" s="2">
        <f>orig_data!R57</f>
        <v>0.9800669613</v>
      </c>
      <c r="G16" s="2"/>
      <c r="K16" s="2"/>
      <c r="M16" s="2"/>
      <c r="N16" s="2">
        <f>E16-B16</f>
        <v>0.10176348830000004</v>
      </c>
      <c r="O16" s="2">
        <f>B16-D16</f>
        <v>0.09119705970000003</v>
      </c>
    </row>
    <row r="17" spans="1:15" ht="15">
      <c r="A17" t="str">
        <f>CONCATENATE((orig_data!A58),(orig_data!B58))</f>
        <v>Disparity Rate RatiosR1 vs R5 @ 2005/06-2007/08</v>
      </c>
      <c r="B17" s="2">
        <f>orig_data!P58</f>
        <v>0.9108067518</v>
      </c>
      <c r="C17" s="2"/>
      <c r="D17" s="2">
        <f>orig_data!Q58</f>
        <v>0.8196038578</v>
      </c>
      <c r="E17" s="2">
        <f>orig_data!R58</f>
        <v>1.012158412</v>
      </c>
      <c r="G17" s="2"/>
      <c r="K17" s="2"/>
      <c r="M17" s="2"/>
      <c r="N17" s="2">
        <f>E17-B17</f>
        <v>0.10135166019999997</v>
      </c>
      <c r="O17" s="2">
        <f>B17-D17</f>
        <v>0.09120289400000003</v>
      </c>
    </row>
    <row r="18" spans="7:15" ht="15">
      <c r="G18" s="2"/>
      <c r="K18" s="2"/>
      <c r="M18" s="2"/>
      <c r="N18" s="2"/>
      <c r="O18" s="2"/>
    </row>
    <row r="19" spans="1:15" ht="15">
      <c r="A19" t="str">
        <f>CONCATENATE((orig_data!A68),(orig_data!C68))</f>
        <v>Disparity Rate Difference for Rural01: 1996/97-1998/99</v>
      </c>
      <c r="K19" s="2">
        <f>orig_data!S68</f>
        <v>-11.60085086</v>
      </c>
      <c r="L19" s="2">
        <f>orig_data!T68</f>
        <v>-18.54836515</v>
      </c>
      <c r="M19" s="2">
        <f>orig_data!U68</f>
        <v>-4.653336556</v>
      </c>
      <c r="N19" s="2">
        <f>M19-K19</f>
        <v>6.947514303999999</v>
      </c>
      <c r="O19" s="2">
        <f>K19-L19</f>
        <v>6.947514289999999</v>
      </c>
    </row>
    <row r="20" spans="1:15" ht="15">
      <c r="A20" t="str">
        <f>CONCATENATE((orig_data!A69),(orig_data!C69))</f>
        <v>Disparity Rate Difference for Rural02: 1999/00-2001/02</v>
      </c>
      <c r="K20" s="2">
        <f>orig_data!S69</f>
        <v>-9.745184036</v>
      </c>
      <c r="L20" s="2">
        <f>orig_data!T69</f>
        <v>-15.67517862</v>
      </c>
      <c r="M20" s="2">
        <f>orig_data!U69</f>
        <v>-3.815189453</v>
      </c>
      <c r="N20" s="2">
        <f>M20-K20</f>
        <v>5.929994582999999</v>
      </c>
      <c r="O20" s="2">
        <f>K20-L20</f>
        <v>5.929994584000001</v>
      </c>
    </row>
    <row r="21" spans="1:15" ht="15">
      <c r="A21" t="str">
        <f>CONCATENATE((orig_data!A70),(orig_data!C70))</f>
        <v>Disparity Rate Difference for Rural03: 2002/03-2004/05</v>
      </c>
      <c r="K21" s="2">
        <f>orig_data!S70</f>
        <v>-9.895014856</v>
      </c>
      <c r="L21" s="2">
        <f>orig_data!T70</f>
        <v>-15.55410674</v>
      </c>
      <c r="M21" s="2">
        <f>orig_data!U70</f>
        <v>-4.235922968</v>
      </c>
      <c r="N21" s="2">
        <f>M21-K21</f>
        <v>5.659091888</v>
      </c>
      <c r="O21" s="2">
        <f>K21-L21</f>
        <v>5.659091884</v>
      </c>
    </row>
    <row r="22" spans="1:15" ht="15">
      <c r="A22" t="str">
        <f>CONCATENATE((orig_data!A71),(orig_data!C71))</f>
        <v>Disparity Rate Difference for Rural04: 2005/06-2007/08</v>
      </c>
      <c r="K22" s="2">
        <f>orig_data!S71</f>
        <v>-7.373950584</v>
      </c>
      <c r="L22" s="2">
        <f>orig_data!T71</f>
        <v>-12.66366044</v>
      </c>
      <c r="M22" s="2">
        <f>orig_data!U71</f>
        <v>-2.084240727</v>
      </c>
      <c r="N22" s="2">
        <f>M22-K22</f>
        <v>5.289709857</v>
      </c>
      <c r="O22" s="2">
        <f>K22-L22</f>
        <v>5.289709855999999</v>
      </c>
    </row>
    <row r="23" spans="11:15" ht="15">
      <c r="K23" s="2" t="str">
        <f>orig_data!S72</f>
        <v> </v>
      </c>
      <c r="L23" s="2" t="str">
        <f>orig_data!T72</f>
        <v> </v>
      </c>
      <c r="M23" s="2" t="str">
        <f>orig_data!U72</f>
        <v> </v>
      </c>
      <c r="N23" s="2"/>
      <c r="O23" s="2"/>
    </row>
    <row r="24" spans="11:15" ht="15">
      <c r="K24" s="2" t="str">
        <f>'[1]orig_data'!Q131</f>
        <v> </v>
      </c>
      <c r="L24" s="2" t="str">
        <f>'[1]orig_data'!R131</f>
        <v> </v>
      </c>
      <c r="M24" s="2"/>
      <c r="N24" s="2"/>
      <c r="O24" s="2"/>
    </row>
    <row r="25" spans="11:15" ht="15">
      <c r="K25" s="2" t="str">
        <f>'[1]orig_data'!Q132</f>
        <v> </v>
      </c>
      <c r="L25" s="2" t="str">
        <f>'[1]orig_data'!R132</f>
        <v> </v>
      </c>
      <c r="M25" s="2"/>
      <c r="N25" s="2"/>
      <c r="O25" s="2"/>
    </row>
    <row r="26" spans="11:12" ht="15">
      <c r="K26" s="2" t="str">
        <f>'[1]orig_data'!Q133</f>
        <v> </v>
      </c>
      <c r="L26" s="2" t="str">
        <f>'[1]orig_data'!R133</f>
        <v> </v>
      </c>
    </row>
    <row r="27" spans="11:12" ht="15">
      <c r="K27" s="2" t="str">
        <f>'[1]orig_data'!Q134</f>
        <v> </v>
      </c>
      <c r="L27" s="2" t="str">
        <f>'[1]orig_data'!R134</f>
        <v> </v>
      </c>
    </row>
    <row r="28" spans="11:12" ht="15">
      <c r="K28" s="2" t="str">
        <f>'[1]orig_data'!Q135</f>
        <v> </v>
      </c>
      <c r="L28" s="2" t="str">
        <f>'[1]orig_data'!R135</f>
        <v> 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3" sqref="D23"/>
    </sheetView>
  </sheetViews>
  <sheetFormatPr defaultColWidth="8.796875" defaultRowHeight="14.25"/>
  <cols>
    <col min="1" max="1" width="46.8984375" style="0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0" max="10" width="10.3984375" style="0" bestFit="1" customWidth="1"/>
  </cols>
  <sheetData>
    <row r="1" ht="15">
      <c r="A1" t="s">
        <v>56</v>
      </c>
    </row>
    <row r="2" spans="2:15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1996/97-1998/99</v>
      </c>
      <c r="G2" t="str">
        <f>orig_data!C17</f>
        <v>T2: 1999/00-2001/02</v>
      </c>
      <c r="H2" t="str">
        <f>orig_data!C29</f>
        <v>T3: 2002/03-2004/05</v>
      </c>
      <c r="I2" t="str">
        <f>orig_data!C41</f>
        <v>T4: 2005/06-2007/08</v>
      </c>
      <c r="K2" t="str">
        <f>orig_data!S4</f>
        <v>DRD</v>
      </c>
      <c r="L2" t="str">
        <f>orig_data!T4</f>
        <v>DRD_lcl</v>
      </c>
      <c r="M2" t="str">
        <f>orig_data!U4</f>
        <v>DRD_ucl</v>
      </c>
      <c r="N2" t="s">
        <v>57</v>
      </c>
      <c r="O2" t="s">
        <v>58</v>
      </c>
    </row>
    <row r="3" spans="1:28" ht="15">
      <c r="A3" t="s">
        <v>28</v>
      </c>
      <c r="F3" s="2">
        <f>orig_data!G5</f>
        <v>37.329933507</v>
      </c>
      <c r="G3" s="2">
        <f>orig_data!G17</f>
        <v>45.356630371</v>
      </c>
      <c r="H3" s="2">
        <f>orig_data!G29</f>
        <v>61.941969557</v>
      </c>
      <c r="I3" s="2">
        <f>orig_data!G41</f>
        <v>65.446463102</v>
      </c>
      <c r="J3" s="5"/>
      <c r="K3" s="5"/>
      <c r="L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">
      <c r="A4" t="s">
        <v>38</v>
      </c>
      <c r="F4" s="2">
        <f>orig_data!G11</f>
        <v>61.471131345</v>
      </c>
      <c r="G4" s="2">
        <f>orig_data!G23</f>
        <v>76.423215757</v>
      </c>
      <c r="H4" s="2">
        <f>orig_data!G35</f>
        <v>79.930794219</v>
      </c>
      <c r="I4" s="2">
        <f>orig_data!G47</f>
        <v>81.500743513</v>
      </c>
      <c r="J4" s="5"/>
      <c r="K4" s="5"/>
      <c r="L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">
      <c r="A5" t="s">
        <v>23</v>
      </c>
      <c r="F5" s="2">
        <f>orig_data!G12</f>
        <v>67.428940529</v>
      </c>
      <c r="G5" s="2">
        <f>orig_data!G24</f>
        <v>78.67832156</v>
      </c>
      <c r="H5" s="2">
        <f>orig_data!G36</f>
        <v>82.680956843</v>
      </c>
      <c r="I5" s="2">
        <f>orig_data!G48</f>
        <v>83.923961972</v>
      </c>
      <c r="J5" s="5"/>
      <c r="K5" s="5"/>
      <c r="L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5">
      <c r="A6" t="s">
        <v>24</v>
      </c>
      <c r="F6" s="2">
        <f>orig_data!G13</f>
        <v>70.115104038</v>
      </c>
      <c r="G6" s="2">
        <f>orig_data!G25</f>
        <v>79.428575372</v>
      </c>
      <c r="H6" s="2">
        <f>orig_data!G37</f>
        <v>82.684304738</v>
      </c>
      <c r="I6" s="2">
        <f>orig_data!G49</f>
        <v>85.674217306</v>
      </c>
      <c r="J6" s="5"/>
      <c r="K6" s="5"/>
      <c r="L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">
      <c r="A7" t="s">
        <v>25</v>
      </c>
      <c r="F7" s="2">
        <f>orig_data!G14</f>
        <v>69.66684712</v>
      </c>
      <c r="G7" s="2">
        <f>orig_data!G26</f>
        <v>79.720043227</v>
      </c>
      <c r="H7" s="2">
        <f>orig_data!G38</f>
        <v>84.718708189</v>
      </c>
      <c r="I7" s="2">
        <f>orig_data!G50</f>
        <v>83.856195777</v>
      </c>
      <c r="J7" s="5"/>
      <c r="K7" s="5"/>
      <c r="L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">
      <c r="A8" t="s">
        <v>39</v>
      </c>
      <c r="F8" s="2">
        <f>orig_data!G15</f>
        <v>71.508879323</v>
      </c>
      <c r="G8" s="2">
        <f>orig_data!G27</f>
        <v>79.377500291</v>
      </c>
      <c r="H8" s="2">
        <f>orig_data!G39</f>
        <v>83.535079364</v>
      </c>
      <c r="I8" s="2">
        <f>orig_data!G51</f>
        <v>83.489368264</v>
      </c>
      <c r="J8" s="5"/>
      <c r="K8" s="5"/>
      <c r="L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>
      <c r="A9" t="s">
        <v>34</v>
      </c>
      <c r="F9" s="2">
        <f>orig_data!S63</f>
        <v>-10.03774798</v>
      </c>
      <c r="G9" s="2">
        <f>orig_data!S64</f>
        <v>-2.954284534</v>
      </c>
      <c r="H9" s="2">
        <f>orig_data!S65</f>
        <v>-3.604285145</v>
      </c>
      <c r="I9" s="2">
        <f>orig_data!S66</f>
        <v>-1.988624752</v>
      </c>
      <c r="J9" s="5"/>
      <c r="K9" s="5"/>
      <c r="L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">
      <c r="A10" t="s">
        <v>47</v>
      </c>
      <c r="C10" s="2" t="str">
        <f>CONCATENATE(ROUNDUP(orig_data!V67,2),orig_data!Y67)</f>
        <v>0.2</v>
      </c>
      <c r="D10" s="2"/>
      <c r="F10" s="2"/>
      <c r="G10" s="2"/>
      <c r="H10" s="2"/>
      <c r="I10" s="2"/>
      <c r="J10" s="5"/>
      <c r="K10" s="5"/>
      <c r="L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12" ht="15">
      <c r="A11" t="s">
        <v>32</v>
      </c>
      <c r="F11" s="2">
        <f>orig_data!P59</f>
        <v>0.8596293485</v>
      </c>
      <c r="G11" s="2">
        <f>orig_data!P60</f>
        <v>0.9627818396</v>
      </c>
      <c r="H11" s="2">
        <f>orig_data!P61</f>
        <v>0.956853035</v>
      </c>
      <c r="I11" s="2">
        <f>orig_data!P62</f>
        <v>0.9761811019</v>
      </c>
      <c r="J11" s="2"/>
      <c r="K11" s="2"/>
      <c r="L11" s="2"/>
    </row>
    <row r="12" spans="1:12" ht="15">
      <c r="A12" t="s">
        <v>33</v>
      </c>
      <c r="B12" s="2">
        <f>orig_data!P54</f>
        <v>1.1355837299</v>
      </c>
      <c r="D12" s="2">
        <f>orig_data!Q54</f>
        <v>0.9965058378</v>
      </c>
      <c r="E12" s="2">
        <f>orig_data!R54</f>
        <v>1.2940721056</v>
      </c>
      <c r="G12" s="2"/>
      <c r="H12" s="2"/>
      <c r="I12" s="2"/>
      <c r="J12" s="2"/>
      <c r="K12" s="2"/>
      <c r="L12" s="2"/>
    </row>
    <row r="13" spans="7:12" ht="15">
      <c r="G13" s="2"/>
      <c r="J13" s="2"/>
      <c r="K13" s="2"/>
      <c r="L13" s="2"/>
    </row>
    <row r="14" spans="1:15" ht="15">
      <c r="A14" t="str">
        <f>CONCATENATE((orig_data!A59),(orig_data!B59))</f>
        <v>Disparity Rate RatiosU1 vs U5 @ 1996/97-1998/99</v>
      </c>
      <c r="B14" s="2">
        <f>orig_data!P59</f>
        <v>0.8596293485</v>
      </c>
      <c r="C14" s="2"/>
      <c r="D14" s="2">
        <f>orig_data!Q59</f>
        <v>0.778590768</v>
      </c>
      <c r="E14" s="2">
        <f>orig_data!R59</f>
        <v>0.9491027215</v>
      </c>
      <c r="G14" s="2"/>
      <c r="J14" s="2"/>
      <c r="L14" s="2"/>
      <c r="N14" s="2">
        <f>E14-B14</f>
        <v>0.08947337300000002</v>
      </c>
      <c r="O14" s="2">
        <f>B14-D14</f>
        <v>0.0810385804999999</v>
      </c>
    </row>
    <row r="15" spans="1:15" ht="15">
      <c r="A15" t="str">
        <f>CONCATENATE((orig_data!A60),(orig_data!B60))</f>
        <v>Disparity Rate RatiosU1 vs U5 @ 1999/00-2001/02</v>
      </c>
      <c r="B15" s="2">
        <f>orig_data!P60</f>
        <v>0.9627818396</v>
      </c>
      <c r="C15" s="2"/>
      <c r="D15" s="2">
        <f>orig_data!Q60</f>
        <v>0.8804159838</v>
      </c>
      <c r="E15" s="2">
        <f>orig_data!R60</f>
        <v>1.0528532964</v>
      </c>
      <c r="G15" s="2"/>
      <c r="J15" s="2"/>
      <c r="L15" s="2"/>
      <c r="N15" s="2">
        <f>E15-B15</f>
        <v>0.09007145679999995</v>
      </c>
      <c r="O15" s="2">
        <f>B15-D15</f>
        <v>0.0823658558</v>
      </c>
    </row>
    <row r="16" spans="1:15" ht="15">
      <c r="A16" t="str">
        <f>CONCATENATE((orig_data!A61),(orig_data!B61))</f>
        <v>Disparity Rate RatiosU1 vs U5 @ 2002/03-2004/05</v>
      </c>
      <c r="B16" s="2">
        <f>orig_data!P61</f>
        <v>0.956853035</v>
      </c>
      <c r="C16" s="2"/>
      <c r="D16" s="2">
        <f>orig_data!Q61</f>
        <v>0.8813503546</v>
      </c>
      <c r="E16" s="2">
        <f>orig_data!R61</f>
        <v>1.0388238069</v>
      </c>
      <c r="G16" s="2"/>
      <c r="J16" s="2"/>
      <c r="L16" s="2"/>
      <c r="N16" s="2">
        <f>E16-B16</f>
        <v>0.08197077190000002</v>
      </c>
      <c r="O16" s="2">
        <f>B16-D16</f>
        <v>0.07550268039999997</v>
      </c>
    </row>
    <row r="17" spans="1:15" ht="15">
      <c r="A17" t="str">
        <f>CONCATENATE((orig_data!A62),(orig_data!B62))</f>
        <v>Disparity Rate RatiosU1 vs U5 @ 2005/06-2007/08</v>
      </c>
      <c r="B17" s="2">
        <f>orig_data!P62</f>
        <v>0.9761811019</v>
      </c>
      <c r="C17" s="2"/>
      <c r="D17" s="2">
        <f>orig_data!Q62</f>
        <v>0.8963253422</v>
      </c>
      <c r="E17" s="2">
        <f>orig_data!R62</f>
        <v>1.0631514015</v>
      </c>
      <c r="G17" s="2"/>
      <c r="J17" s="2"/>
      <c r="L17" s="2"/>
      <c r="N17" s="2">
        <f>E17-B17</f>
        <v>0.08697029960000013</v>
      </c>
      <c r="O17" s="2">
        <f>B17-D17</f>
        <v>0.07985575969999992</v>
      </c>
    </row>
    <row r="18" spans="7:15" ht="15">
      <c r="G18" s="2"/>
      <c r="J18" s="2"/>
      <c r="L18" s="2"/>
      <c r="N18" s="2"/>
      <c r="O18" s="2"/>
    </row>
    <row r="19" spans="1:15" ht="15">
      <c r="A19" t="str">
        <f>CONCATENATE((orig_data!A63),(orig_data!C63))</f>
        <v>Disparity Rate Difference for Urban01: 1996/97-1998/99</v>
      </c>
      <c r="G19" s="2"/>
      <c r="J19" s="2" t="str">
        <f>orig_data!R68</f>
        <v> </v>
      </c>
      <c r="K19" s="2">
        <f>orig_data!S63</f>
        <v>-10.03774798</v>
      </c>
      <c r="L19" s="2">
        <f>orig_data!T63</f>
        <v>-15.35063416</v>
      </c>
      <c r="M19" s="2">
        <f>orig_data!U63</f>
        <v>-4.724861795</v>
      </c>
      <c r="N19" s="2">
        <f>M19-K19</f>
        <v>5.312886185000001</v>
      </c>
      <c r="O19" s="2">
        <f>K19-L19</f>
        <v>5.31288618</v>
      </c>
    </row>
    <row r="20" spans="1:15" ht="15">
      <c r="A20" t="str">
        <f>CONCATENATE((orig_data!A64),(orig_data!C64))</f>
        <v>Disparity Rate Difference for Urban02: 1999/00-2001/02</v>
      </c>
      <c r="J20" s="2" t="str">
        <f>orig_data!R69</f>
        <v> </v>
      </c>
      <c r="K20" s="2">
        <f>orig_data!S64</f>
        <v>-2.954284534</v>
      </c>
      <c r="L20" s="2">
        <f>orig_data!T64</f>
        <v>-7.511807062</v>
      </c>
      <c r="M20" s="2">
        <f>orig_data!U64</f>
        <v>1.6032379939</v>
      </c>
      <c r="N20" s="2">
        <f>M20-K20</f>
        <v>4.5575225279</v>
      </c>
      <c r="O20" s="2">
        <f>K20-L20</f>
        <v>4.557522528</v>
      </c>
    </row>
    <row r="21" spans="1:15" ht="15">
      <c r="A21" t="str">
        <f>CONCATENATE((orig_data!A65),(orig_data!C65))</f>
        <v>Disparity Rate Difference for Urban03: 2002/03-2004/05</v>
      </c>
      <c r="J21" s="2" t="str">
        <f>orig_data!R70</f>
        <v> </v>
      </c>
      <c r="K21" s="2">
        <f>orig_data!S65</f>
        <v>-3.604285145</v>
      </c>
      <c r="L21" s="2">
        <f>orig_data!T65</f>
        <v>-7.570956211</v>
      </c>
      <c r="M21" s="2">
        <f>orig_data!U65</f>
        <v>0.3623859204</v>
      </c>
      <c r="N21" s="2">
        <f>M21-K21</f>
        <v>3.9666710654</v>
      </c>
      <c r="O21" s="2">
        <f>K21-L21</f>
        <v>3.9666710660000004</v>
      </c>
    </row>
    <row r="22" spans="1:15" ht="15">
      <c r="A22" t="str">
        <f>CONCATENATE((orig_data!A66),(orig_data!C66))</f>
        <v>Disparity Rate Difference for Urban04: 2005/06-2007/08</v>
      </c>
      <c r="J22" s="2" t="str">
        <f>orig_data!R71</f>
        <v> </v>
      </c>
      <c r="K22" s="2">
        <f>orig_data!S66</f>
        <v>-1.988624752</v>
      </c>
      <c r="L22" s="2">
        <f>orig_data!T66</f>
        <v>-6.090715604</v>
      </c>
      <c r="M22" s="2">
        <f>orig_data!U66</f>
        <v>2.1134661007</v>
      </c>
      <c r="N22" s="2">
        <f>M22-K22</f>
        <v>4.1020908527</v>
      </c>
      <c r="O22" s="2">
        <f>K22-L22</f>
        <v>4.102090852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pane xSplit="3" ySplit="4" topLeftCell="D8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25" sqref="B125"/>
    </sheetView>
  </sheetViews>
  <sheetFormatPr defaultColWidth="8.796875" defaultRowHeight="14.25"/>
  <cols>
    <col min="1" max="1" width="40.3984375" style="0" customWidth="1"/>
    <col min="2" max="2" width="33.3984375" style="0" customWidth="1"/>
    <col min="3" max="3" width="17.59765625" style="0" bestFit="1" customWidth="1"/>
  </cols>
  <sheetData>
    <row r="1" ht="15">
      <c r="A1" s="7" t="s">
        <v>80</v>
      </c>
    </row>
    <row r="2" ht="15">
      <c r="A2" t="s">
        <v>59</v>
      </c>
    </row>
    <row r="3" ht="15">
      <c r="A3" t="s">
        <v>60</v>
      </c>
    </row>
    <row r="4" spans="1:26" ht="15">
      <c r="A4" t="s">
        <v>29</v>
      </c>
      <c r="B4" t="s">
        <v>0</v>
      </c>
      <c r="C4" t="s">
        <v>52</v>
      </c>
      <c r="D4" t="s">
        <v>1</v>
      </c>
      <c r="E4" t="s">
        <v>61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53</v>
      </c>
      <c r="X4" t="s">
        <v>54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76</v>
      </c>
      <c r="D5" t="s">
        <v>16</v>
      </c>
      <c r="E5">
        <v>37</v>
      </c>
      <c r="F5">
        <v>105</v>
      </c>
      <c r="G5">
        <v>37.329933507</v>
      </c>
      <c r="H5">
        <v>29.613622445</v>
      </c>
      <c r="I5">
        <v>47.056854941</v>
      </c>
      <c r="J5" s="1">
        <v>2.2344937E-06</v>
      </c>
      <c r="K5">
        <v>35.238095238</v>
      </c>
      <c r="L5">
        <v>5.7931071717</v>
      </c>
      <c r="M5">
        <v>-0.5589</v>
      </c>
      <c r="N5">
        <v>-0.7905</v>
      </c>
      <c r="O5">
        <v>-0.3274</v>
      </c>
      <c r="P5">
        <v>0.5718130889</v>
      </c>
      <c r="Q5">
        <v>0.4536160484</v>
      </c>
      <c r="R5">
        <v>0.7208082911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62</v>
      </c>
      <c r="D6" t="s">
        <v>17</v>
      </c>
      <c r="E6">
        <v>266</v>
      </c>
      <c r="F6">
        <v>469</v>
      </c>
      <c r="G6">
        <v>56.434345508</v>
      </c>
      <c r="H6">
        <v>51.625728804</v>
      </c>
      <c r="I6">
        <v>61.690855058</v>
      </c>
      <c r="J6">
        <v>0.0013474905</v>
      </c>
      <c r="K6">
        <v>56.71641791</v>
      </c>
      <c r="L6">
        <v>3.4775067016</v>
      </c>
      <c r="M6">
        <v>-0.1457</v>
      </c>
      <c r="N6">
        <v>-0.2347</v>
      </c>
      <c r="O6">
        <v>-0.0566</v>
      </c>
      <c r="P6">
        <v>0.8644509752</v>
      </c>
      <c r="Q6">
        <v>0.7907934647</v>
      </c>
      <c r="R6">
        <v>0.9449692264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62</v>
      </c>
      <c r="D7" t="s">
        <v>18</v>
      </c>
      <c r="E7">
        <v>267</v>
      </c>
      <c r="F7">
        <v>450</v>
      </c>
      <c r="G7">
        <v>59.033990096</v>
      </c>
      <c r="H7">
        <v>54.012154749</v>
      </c>
      <c r="I7">
        <v>64.522735721</v>
      </c>
      <c r="J7">
        <v>0.026530171</v>
      </c>
      <c r="K7">
        <v>59.333333333</v>
      </c>
      <c r="L7">
        <v>3.6311410307</v>
      </c>
      <c r="M7">
        <v>-0.1006</v>
      </c>
      <c r="N7">
        <v>-0.1895</v>
      </c>
      <c r="O7">
        <v>-0.0117</v>
      </c>
      <c r="P7">
        <v>0.9042718552</v>
      </c>
      <c r="Q7">
        <v>0.8273483005</v>
      </c>
      <c r="R7">
        <v>0.988347456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62</v>
      </c>
      <c r="D8" t="s">
        <v>19</v>
      </c>
      <c r="E8">
        <v>322</v>
      </c>
      <c r="F8">
        <v>484</v>
      </c>
      <c r="G8">
        <v>67.032730365</v>
      </c>
      <c r="H8">
        <v>61.783148421</v>
      </c>
      <c r="I8">
        <v>72.728358057</v>
      </c>
      <c r="J8">
        <v>0.5250953292</v>
      </c>
      <c r="K8">
        <v>66.52892562</v>
      </c>
      <c r="L8">
        <v>3.7075120754</v>
      </c>
      <c r="M8">
        <v>0.0264</v>
      </c>
      <c r="N8">
        <v>-0.0551</v>
      </c>
      <c r="O8">
        <v>0.108</v>
      </c>
      <c r="P8">
        <v>1.0267950946</v>
      </c>
      <c r="Q8">
        <v>0.9463829592</v>
      </c>
      <c r="R8">
        <v>1.1140396771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62</v>
      </c>
      <c r="D9" t="s">
        <v>20</v>
      </c>
      <c r="E9">
        <v>222</v>
      </c>
      <c r="F9">
        <v>328</v>
      </c>
      <c r="G9">
        <v>67.232722383</v>
      </c>
      <c r="H9">
        <v>61.022419903</v>
      </c>
      <c r="I9">
        <v>74.075052517</v>
      </c>
      <c r="J9">
        <v>0.5518549624</v>
      </c>
      <c r="K9">
        <v>67.682926829</v>
      </c>
      <c r="L9">
        <v>4.5425806176</v>
      </c>
      <c r="M9">
        <v>0.0294</v>
      </c>
      <c r="N9">
        <v>-0.0675</v>
      </c>
      <c r="O9">
        <v>0.1263</v>
      </c>
      <c r="P9">
        <v>1.0298585357</v>
      </c>
      <c r="Q9">
        <v>0.934730259</v>
      </c>
      <c r="R9">
        <v>1.1346680963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62</v>
      </c>
      <c r="D10" t="s">
        <v>21</v>
      </c>
      <c r="E10">
        <v>207</v>
      </c>
      <c r="F10">
        <v>297</v>
      </c>
      <c r="G10">
        <v>68.035196363</v>
      </c>
      <c r="H10">
        <v>61.549634683</v>
      </c>
      <c r="I10">
        <v>75.204149757</v>
      </c>
      <c r="J10">
        <v>0.41924177</v>
      </c>
      <c r="K10">
        <v>69.696969697</v>
      </c>
      <c r="L10">
        <v>4.844274266</v>
      </c>
      <c r="M10">
        <v>0.0413</v>
      </c>
      <c r="N10">
        <v>-0.0589</v>
      </c>
      <c r="O10">
        <v>0.1415</v>
      </c>
      <c r="P10">
        <v>1.0421506853</v>
      </c>
      <c r="Q10">
        <v>0.9428060385</v>
      </c>
      <c r="R10">
        <v>1.1519634012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76</v>
      </c>
      <c r="D11" t="s">
        <v>22</v>
      </c>
      <c r="E11">
        <v>474</v>
      </c>
      <c r="F11">
        <v>779</v>
      </c>
      <c r="G11">
        <v>61.471131345</v>
      </c>
      <c r="H11">
        <v>57.398237691</v>
      </c>
      <c r="I11">
        <v>65.83303148</v>
      </c>
      <c r="J11">
        <v>0.0853795581</v>
      </c>
      <c r="K11">
        <v>60.847240051</v>
      </c>
      <c r="L11">
        <v>2.7948062974</v>
      </c>
      <c r="M11">
        <v>-0.0602</v>
      </c>
      <c r="N11">
        <v>-0.1287</v>
      </c>
      <c r="O11">
        <v>0.0084</v>
      </c>
      <c r="P11">
        <v>0.9416035387</v>
      </c>
      <c r="Q11">
        <v>0.8792156992</v>
      </c>
      <c r="R11">
        <v>1.0084183266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62</v>
      </c>
      <c r="D12" t="s">
        <v>23</v>
      </c>
      <c r="E12">
        <v>502</v>
      </c>
      <c r="F12">
        <v>751</v>
      </c>
      <c r="G12">
        <v>67.428940529</v>
      </c>
      <c r="H12">
        <v>63.070165089</v>
      </c>
      <c r="I12">
        <v>72.088950687</v>
      </c>
      <c r="J12">
        <v>0.3429368125</v>
      </c>
      <c r="K12">
        <v>66.844207723</v>
      </c>
      <c r="L12">
        <v>2.9834029963</v>
      </c>
      <c r="M12">
        <v>0.0323</v>
      </c>
      <c r="N12">
        <v>-0.0345</v>
      </c>
      <c r="O12">
        <v>0.0992</v>
      </c>
      <c r="P12">
        <v>1.0328641694</v>
      </c>
      <c r="Q12">
        <v>0.966097245</v>
      </c>
      <c r="R12">
        <v>1.104245352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62</v>
      </c>
      <c r="D13" t="s">
        <v>24</v>
      </c>
      <c r="E13">
        <v>481</v>
      </c>
      <c r="F13">
        <v>684</v>
      </c>
      <c r="G13">
        <v>70.115104038</v>
      </c>
      <c r="H13">
        <v>65.500259289</v>
      </c>
      <c r="I13">
        <v>75.055089363</v>
      </c>
      <c r="J13">
        <v>0.0398396135</v>
      </c>
      <c r="K13">
        <v>70.321637427</v>
      </c>
      <c r="L13">
        <v>3.2063906724</v>
      </c>
      <c r="M13">
        <v>0.0714</v>
      </c>
      <c r="N13">
        <v>0.0033</v>
      </c>
      <c r="O13">
        <v>0.1395</v>
      </c>
      <c r="P13">
        <v>1.0740103303</v>
      </c>
      <c r="Q13">
        <v>1.0033209831</v>
      </c>
      <c r="R13">
        <v>1.1496801214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62</v>
      </c>
      <c r="D14" t="s">
        <v>25</v>
      </c>
      <c r="E14">
        <v>390</v>
      </c>
      <c r="F14">
        <v>551</v>
      </c>
      <c r="G14">
        <v>69.66684712</v>
      </c>
      <c r="H14">
        <v>64.6489042</v>
      </c>
      <c r="I14">
        <v>75.074274616</v>
      </c>
      <c r="J14">
        <v>0.0884053371</v>
      </c>
      <c r="K14">
        <v>70.780399274</v>
      </c>
      <c r="L14">
        <v>3.5841048381</v>
      </c>
      <c r="M14">
        <v>0.065</v>
      </c>
      <c r="N14">
        <v>-0.0098</v>
      </c>
      <c r="O14">
        <v>0.1397</v>
      </c>
      <c r="P14">
        <v>1.0671440129</v>
      </c>
      <c r="Q14">
        <v>0.9902800817</v>
      </c>
      <c r="R14">
        <v>1.1499739976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62</v>
      </c>
      <c r="D15" t="s">
        <v>26</v>
      </c>
      <c r="E15">
        <v>347</v>
      </c>
      <c r="F15">
        <v>473</v>
      </c>
      <c r="G15">
        <v>71.508879323</v>
      </c>
      <c r="H15">
        <v>66.08825041</v>
      </c>
      <c r="I15">
        <v>77.37411401</v>
      </c>
      <c r="J15">
        <v>0.0235376105</v>
      </c>
      <c r="K15">
        <v>73.361522199</v>
      </c>
      <c r="L15">
        <v>3.9382528563</v>
      </c>
      <c r="M15">
        <v>0.0911</v>
      </c>
      <c r="N15">
        <v>0.0123</v>
      </c>
      <c r="O15">
        <v>0.1699</v>
      </c>
      <c r="P15">
        <v>1.095359925</v>
      </c>
      <c r="Q15">
        <v>1.0123277235</v>
      </c>
      <c r="R15">
        <v>1.1852025165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76</v>
      </c>
      <c r="D16" t="s">
        <v>27</v>
      </c>
      <c r="E16">
        <v>3515</v>
      </c>
      <c r="F16">
        <v>5371</v>
      </c>
      <c r="G16">
        <v>65.283454039</v>
      </c>
      <c r="H16" t="s">
        <v>15</v>
      </c>
      <c r="I16" t="s">
        <v>15</v>
      </c>
      <c r="J16" t="s">
        <v>15</v>
      </c>
      <c r="K16">
        <v>65.444051387</v>
      </c>
      <c r="L16">
        <v>1.1038435195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77</v>
      </c>
      <c r="D17" t="s">
        <v>16</v>
      </c>
      <c r="E17">
        <v>45</v>
      </c>
      <c r="F17">
        <v>106</v>
      </c>
      <c r="G17">
        <v>45.356630371</v>
      </c>
      <c r="H17">
        <v>36.767165507</v>
      </c>
      <c r="I17">
        <v>55.952747247</v>
      </c>
      <c r="J17" s="1">
        <v>1.5167995E-06</v>
      </c>
      <c r="K17">
        <v>42.452830189</v>
      </c>
      <c r="L17">
        <v>6.3284942759</v>
      </c>
      <c r="M17">
        <v>-0.5151</v>
      </c>
      <c r="N17">
        <v>-0.7251</v>
      </c>
      <c r="O17">
        <v>-0.3052</v>
      </c>
      <c r="P17">
        <v>0.5974165499</v>
      </c>
      <c r="Q17">
        <v>0.4842800929</v>
      </c>
      <c r="R17">
        <v>0.7369836989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63</v>
      </c>
      <c r="D18" t="s">
        <v>17</v>
      </c>
      <c r="E18">
        <v>332</v>
      </c>
      <c r="F18">
        <v>487</v>
      </c>
      <c r="G18">
        <v>67.504280218</v>
      </c>
      <c r="H18">
        <v>62.328434107</v>
      </c>
      <c r="I18">
        <v>73.109936308</v>
      </c>
      <c r="J18">
        <v>0.0038890108</v>
      </c>
      <c r="K18">
        <v>68.1724846</v>
      </c>
      <c r="L18">
        <v>3.7414511619</v>
      </c>
      <c r="M18">
        <v>-0.1175</v>
      </c>
      <c r="N18">
        <v>-0.1973</v>
      </c>
      <c r="O18">
        <v>-0.0377</v>
      </c>
      <c r="P18">
        <v>0.8891351466</v>
      </c>
      <c r="Q18">
        <v>0.8209612963</v>
      </c>
      <c r="R18">
        <v>0.962970255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63</v>
      </c>
      <c r="D19" t="s">
        <v>18</v>
      </c>
      <c r="E19">
        <v>338</v>
      </c>
      <c r="F19">
        <v>471</v>
      </c>
      <c r="G19">
        <v>72.800637649</v>
      </c>
      <c r="H19">
        <v>67.263198545</v>
      </c>
      <c r="I19">
        <v>78.793946123</v>
      </c>
      <c r="J19">
        <v>0.2984084033</v>
      </c>
      <c r="K19">
        <v>71.762208068</v>
      </c>
      <c r="L19">
        <v>3.9033495352</v>
      </c>
      <c r="M19">
        <v>-0.042</v>
      </c>
      <c r="N19">
        <v>-0.1211</v>
      </c>
      <c r="O19">
        <v>0.0371</v>
      </c>
      <c r="P19">
        <v>0.9588963162</v>
      </c>
      <c r="Q19">
        <v>0.8859597303</v>
      </c>
      <c r="R19">
        <v>1.0378374025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63</v>
      </c>
      <c r="D20" t="s">
        <v>19</v>
      </c>
      <c r="E20">
        <v>353</v>
      </c>
      <c r="F20">
        <v>478</v>
      </c>
      <c r="G20">
        <v>74.287163245</v>
      </c>
      <c r="H20">
        <v>68.745207484</v>
      </c>
      <c r="I20">
        <v>80.275888676</v>
      </c>
      <c r="J20">
        <v>0.5822797499</v>
      </c>
      <c r="K20">
        <v>73.849372385</v>
      </c>
      <c r="L20">
        <v>3.930605487</v>
      </c>
      <c r="M20">
        <v>-0.0218</v>
      </c>
      <c r="N20">
        <v>-0.0993</v>
      </c>
      <c r="O20">
        <v>0.0558</v>
      </c>
      <c r="P20">
        <v>0.9784761436</v>
      </c>
      <c r="Q20">
        <v>0.9054800664</v>
      </c>
      <c r="R20">
        <v>1.0573568641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63</v>
      </c>
      <c r="D21" t="s">
        <v>20</v>
      </c>
      <c r="E21">
        <v>317</v>
      </c>
      <c r="F21">
        <v>416</v>
      </c>
      <c r="G21">
        <v>76.342502584</v>
      </c>
      <c r="H21">
        <v>70.36751588</v>
      </c>
      <c r="I21">
        <v>82.82483228</v>
      </c>
      <c r="J21">
        <v>0.8941466157</v>
      </c>
      <c r="K21">
        <v>76.201923077</v>
      </c>
      <c r="L21">
        <v>4.2799263978</v>
      </c>
      <c r="M21">
        <v>0.0055</v>
      </c>
      <c r="N21">
        <v>-0.076</v>
      </c>
      <c r="O21">
        <v>0.087</v>
      </c>
      <c r="P21">
        <v>1.0055481224</v>
      </c>
      <c r="Q21">
        <v>0.926848362</v>
      </c>
      <c r="R21">
        <v>1.0909303699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63</v>
      </c>
      <c r="D22" t="s">
        <v>21</v>
      </c>
      <c r="E22">
        <v>300</v>
      </c>
      <c r="F22">
        <v>378</v>
      </c>
      <c r="G22">
        <v>77.249464253</v>
      </c>
      <c r="H22">
        <v>71.050273762</v>
      </c>
      <c r="I22">
        <v>83.989538836</v>
      </c>
      <c r="J22">
        <v>0.6844904009</v>
      </c>
      <c r="K22">
        <v>79.365079365</v>
      </c>
      <c r="L22">
        <v>4.5821449936</v>
      </c>
      <c r="M22">
        <v>0.0173</v>
      </c>
      <c r="N22">
        <v>-0.0663</v>
      </c>
      <c r="O22">
        <v>0.101</v>
      </c>
      <c r="P22">
        <v>1.0174942019</v>
      </c>
      <c r="Q22">
        <v>0.9358413329</v>
      </c>
      <c r="R22">
        <v>1.1062713458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63</v>
      </c>
      <c r="D23" t="s">
        <v>22</v>
      </c>
      <c r="E23">
        <v>672</v>
      </c>
      <c r="F23">
        <v>893</v>
      </c>
      <c r="G23">
        <v>76.423215757</v>
      </c>
      <c r="H23">
        <v>72.109232928</v>
      </c>
      <c r="I23">
        <v>80.995285478</v>
      </c>
      <c r="J23">
        <v>0.8241000418</v>
      </c>
      <c r="K23">
        <v>75.251959686</v>
      </c>
      <c r="L23">
        <v>2.9029073677</v>
      </c>
      <c r="M23">
        <v>0.0066</v>
      </c>
      <c r="N23">
        <v>-0.0515</v>
      </c>
      <c r="O23">
        <v>0.0647</v>
      </c>
      <c r="P23">
        <v>1.006611239</v>
      </c>
      <c r="Q23">
        <v>0.9497894531</v>
      </c>
      <c r="R23">
        <v>1.0668324259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63</v>
      </c>
      <c r="D24" t="s">
        <v>23</v>
      </c>
      <c r="E24">
        <v>565</v>
      </c>
      <c r="F24">
        <v>719</v>
      </c>
      <c r="G24">
        <v>78.67832156</v>
      </c>
      <c r="H24">
        <v>73.899730112</v>
      </c>
      <c r="I24">
        <v>83.76591192</v>
      </c>
      <c r="J24">
        <v>0.2645159986</v>
      </c>
      <c r="K24">
        <v>78.581363004</v>
      </c>
      <c r="L24">
        <v>3.3059427883</v>
      </c>
      <c r="M24">
        <v>0.0357</v>
      </c>
      <c r="N24">
        <v>-0.027</v>
      </c>
      <c r="O24">
        <v>0.0983</v>
      </c>
      <c r="P24">
        <v>1.0363144492</v>
      </c>
      <c r="Q24">
        <v>0.9733730536</v>
      </c>
      <c r="R24">
        <v>1.1033258355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63</v>
      </c>
      <c r="D25" t="s">
        <v>24</v>
      </c>
      <c r="E25">
        <v>553</v>
      </c>
      <c r="F25">
        <v>697</v>
      </c>
      <c r="G25">
        <v>79.428575372</v>
      </c>
      <c r="H25">
        <v>74.55997783</v>
      </c>
      <c r="I25">
        <v>84.615081297</v>
      </c>
      <c r="J25">
        <v>0.161711367</v>
      </c>
      <c r="K25">
        <v>79.340028694</v>
      </c>
      <c r="L25">
        <v>3.3738812098</v>
      </c>
      <c r="M25">
        <v>0.0452</v>
      </c>
      <c r="N25">
        <v>-0.0181</v>
      </c>
      <c r="O25">
        <v>0.1084</v>
      </c>
      <c r="P25">
        <v>1.0461964453</v>
      </c>
      <c r="Q25">
        <v>0.9820695311</v>
      </c>
      <c r="R25">
        <v>1.1145107017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63</v>
      </c>
      <c r="D26" t="s">
        <v>25</v>
      </c>
      <c r="E26">
        <v>453</v>
      </c>
      <c r="F26">
        <v>557</v>
      </c>
      <c r="G26">
        <v>79.720043227</v>
      </c>
      <c r="H26">
        <v>74.390709766</v>
      </c>
      <c r="I26">
        <v>85.431168919</v>
      </c>
      <c r="J26">
        <v>0.1666491609</v>
      </c>
      <c r="K26">
        <v>81.328545781</v>
      </c>
      <c r="L26">
        <v>3.8211484118</v>
      </c>
      <c r="M26">
        <v>0.0488</v>
      </c>
      <c r="N26">
        <v>-0.0204</v>
      </c>
      <c r="O26">
        <v>0.118</v>
      </c>
      <c r="P26">
        <v>1.050035525</v>
      </c>
      <c r="Q26">
        <v>0.9798400104</v>
      </c>
      <c r="R26">
        <v>1.1252598303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63</v>
      </c>
      <c r="D27" t="s">
        <v>26</v>
      </c>
      <c r="E27">
        <v>387</v>
      </c>
      <c r="F27">
        <v>483</v>
      </c>
      <c r="G27">
        <v>79.377500291</v>
      </c>
      <c r="H27">
        <v>73.691100766</v>
      </c>
      <c r="I27">
        <v>85.502692821</v>
      </c>
      <c r="J27">
        <v>0.2404668586</v>
      </c>
      <c r="K27">
        <v>80.124223602</v>
      </c>
      <c r="L27">
        <v>4.0729431828</v>
      </c>
      <c r="M27">
        <v>0.0445</v>
      </c>
      <c r="N27">
        <v>-0.0298</v>
      </c>
      <c r="O27">
        <v>0.1189</v>
      </c>
      <c r="P27">
        <v>1.045523708</v>
      </c>
      <c r="Q27">
        <v>0.9706250844</v>
      </c>
      <c r="R27">
        <v>1.12620191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77</v>
      </c>
      <c r="D28" t="s">
        <v>27</v>
      </c>
      <c r="E28">
        <v>4315</v>
      </c>
      <c r="F28">
        <v>5685</v>
      </c>
      <c r="G28">
        <v>75.92128202</v>
      </c>
      <c r="H28" t="s">
        <v>15</v>
      </c>
      <c r="I28" t="s">
        <v>15</v>
      </c>
      <c r="J28" t="s">
        <v>15</v>
      </c>
      <c r="K28">
        <v>75.901495163</v>
      </c>
      <c r="L28">
        <v>1.1554733439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78</v>
      </c>
      <c r="D29" t="s">
        <v>16</v>
      </c>
      <c r="E29">
        <v>96</v>
      </c>
      <c r="F29">
        <v>168</v>
      </c>
      <c r="G29">
        <v>61.941969557</v>
      </c>
      <c r="H29">
        <v>53.602303052</v>
      </c>
      <c r="I29">
        <v>71.579155637</v>
      </c>
      <c r="J29">
        <v>0.0003639255</v>
      </c>
      <c r="K29">
        <v>57.142857143</v>
      </c>
      <c r="L29">
        <v>5.8321184352</v>
      </c>
      <c r="M29">
        <v>-0.263</v>
      </c>
      <c r="N29">
        <v>-0.4076</v>
      </c>
      <c r="O29">
        <v>-0.1184</v>
      </c>
      <c r="P29">
        <v>0.7687252608</v>
      </c>
      <c r="Q29">
        <v>0.6652265772</v>
      </c>
      <c r="R29">
        <v>0.8883266948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64</v>
      </c>
      <c r="D30" t="s">
        <v>17</v>
      </c>
      <c r="E30">
        <v>341</v>
      </c>
      <c r="F30">
        <v>473</v>
      </c>
      <c r="G30">
        <v>71.413918947</v>
      </c>
      <c r="H30">
        <v>66.026379829</v>
      </c>
      <c r="I30">
        <v>77.241063838</v>
      </c>
      <c r="J30">
        <v>0.0025559647</v>
      </c>
      <c r="K30">
        <v>72.093023256</v>
      </c>
      <c r="L30">
        <v>3.9040560915</v>
      </c>
      <c r="M30">
        <v>-0.1207</v>
      </c>
      <c r="N30">
        <v>-0.1992</v>
      </c>
      <c r="O30">
        <v>-0.0423</v>
      </c>
      <c r="P30">
        <v>0.8862760397</v>
      </c>
      <c r="Q30">
        <v>0.8194144684</v>
      </c>
      <c r="R30">
        <v>0.958593299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64</v>
      </c>
      <c r="D31" t="s">
        <v>18</v>
      </c>
      <c r="E31">
        <v>384</v>
      </c>
      <c r="F31">
        <v>486</v>
      </c>
      <c r="G31">
        <v>79.679990139</v>
      </c>
      <c r="H31">
        <v>73.980636864</v>
      </c>
      <c r="I31">
        <v>85.818412732</v>
      </c>
      <c r="J31">
        <v>0.7673727979</v>
      </c>
      <c r="K31">
        <v>79.012345679</v>
      </c>
      <c r="L31">
        <v>4.0320818811</v>
      </c>
      <c r="M31">
        <v>-0.0112</v>
      </c>
      <c r="N31">
        <v>-0.0854</v>
      </c>
      <c r="O31">
        <v>0.063</v>
      </c>
      <c r="P31">
        <v>0.9888613753</v>
      </c>
      <c r="Q31">
        <v>0.9181300623</v>
      </c>
      <c r="R31">
        <v>1.0650417186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64</v>
      </c>
      <c r="D32" t="s">
        <v>19</v>
      </c>
      <c r="E32">
        <v>380</v>
      </c>
      <c r="F32">
        <v>472</v>
      </c>
      <c r="G32">
        <v>80.729148039</v>
      </c>
      <c r="H32">
        <v>74.927922967</v>
      </c>
      <c r="I32">
        <v>86.979527593</v>
      </c>
      <c r="J32">
        <v>0.9605899209</v>
      </c>
      <c r="K32">
        <v>80.508474576</v>
      </c>
      <c r="L32">
        <v>4.1299976037</v>
      </c>
      <c r="M32">
        <v>0.0019</v>
      </c>
      <c r="N32">
        <v>-0.0727</v>
      </c>
      <c r="O32">
        <v>0.0765</v>
      </c>
      <c r="P32">
        <v>1.0018818553</v>
      </c>
      <c r="Q32">
        <v>0.9298862716</v>
      </c>
      <c r="R32">
        <v>1.0794516305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64</v>
      </c>
      <c r="D33" t="s">
        <v>20</v>
      </c>
      <c r="E33">
        <v>326</v>
      </c>
      <c r="F33">
        <v>395</v>
      </c>
      <c r="G33">
        <v>81.597288516</v>
      </c>
      <c r="H33">
        <v>75.315532832</v>
      </c>
      <c r="I33">
        <v>88.402979344</v>
      </c>
      <c r="J33">
        <v>0.7583144904</v>
      </c>
      <c r="K33">
        <v>82.53164557</v>
      </c>
      <c r="L33">
        <v>4.5710050849</v>
      </c>
      <c r="M33">
        <v>0.0126</v>
      </c>
      <c r="N33">
        <v>-0.0675</v>
      </c>
      <c r="O33">
        <v>0.0927</v>
      </c>
      <c r="P33">
        <v>1.0126558349</v>
      </c>
      <c r="Q33">
        <v>0.9346966691</v>
      </c>
      <c r="R33">
        <v>1.0971172509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64</v>
      </c>
      <c r="D34" t="s">
        <v>21</v>
      </c>
      <c r="E34">
        <v>313</v>
      </c>
      <c r="F34">
        <v>378</v>
      </c>
      <c r="G34">
        <v>81.308933803</v>
      </c>
      <c r="H34">
        <v>74.932220175</v>
      </c>
      <c r="I34">
        <v>88.228304203</v>
      </c>
      <c r="J34">
        <v>0.8283230038</v>
      </c>
      <c r="K34">
        <v>82.804232804</v>
      </c>
      <c r="L34">
        <v>4.6803719611</v>
      </c>
      <c r="M34">
        <v>0.009</v>
      </c>
      <c r="N34">
        <v>-0.0726</v>
      </c>
      <c r="O34">
        <v>0.0907</v>
      </c>
      <c r="P34">
        <v>1.0090772346</v>
      </c>
      <c r="Q34">
        <v>0.9299396017</v>
      </c>
      <c r="R34">
        <v>1.0949494607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64</v>
      </c>
      <c r="D35" t="s">
        <v>22</v>
      </c>
      <c r="E35">
        <v>756</v>
      </c>
      <c r="F35">
        <v>963</v>
      </c>
      <c r="G35">
        <v>79.930794219</v>
      </c>
      <c r="H35">
        <v>75.672790854</v>
      </c>
      <c r="I35">
        <v>84.428389549</v>
      </c>
      <c r="J35">
        <v>0.7729499864</v>
      </c>
      <c r="K35">
        <v>78.504672897</v>
      </c>
      <c r="L35">
        <v>2.8551873489</v>
      </c>
      <c r="M35">
        <v>-0.0081</v>
      </c>
      <c r="N35">
        <v>-0.0628</v>
      </c>
      <c r="O35">
        <v>0.0467</v>
      </c>
      <c r="P35">
        <v>0.9919739568</v>
      </c>
      <c r="Q35">
        <v>0.9391303877</v>
      </c>
      <c r="R35">
        <v>1.0477909605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64</v>
      </c>
      <c r="D36" t="s">
        <v>23</v>
      </c>
      <c r="E36">
        <v>687</v>
      </c>
      <c r="F36">
        <v>835</v>
      </c>
      <c r="G36">
        <v>82.680956843</v>
      </c>
      <c r="H36">
        <v>78.095853621</v>
      </c>
      <c r="I36">
        <v>87.535257092</v>
      </c>
      <c r="J36">
        <v>0.3760020925</v>
      </c>
      <c r="K36">
        <v>82.275449102</v>
      </c>
      <c r="L36">
        <v>3.139004173</v>
      </c>
      <c r="M36">
        <v>0.0258</v>
      </c>
      <c r="N36">
        <v>-0.0313</v>
      </c>
      <c r="O36">
        <v>0.0828</v>
      </c>
      <c r="P36">
        <v>1.0261046035</v>
      </c>
      <c r="Q36">
        <v>0.969201591</v>
      </c>
      <c r="R36">
        <v>1.0863484616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64</v>
      </c>
      <c r="D37" t="s">
        <v>24</v>
      </c>
      <c r="E37">
        <v>642</v>
      </c>
      <c r="F37">
        <v>778</v>
      </c>
      <c r="G37">
        <v>82.684304738</v>
      </c>
      <c r="H37">
        <v>77.964499032</v>
      </c>
      <c r="I37">
        <v>87.689837487</v>
      </c>
      <c r="J37">
        <v>0.3894188117</v>
      </c>
      <c r="K37">
        <v>82.519280206</v>
      </c>
      <c r="L37">
        <v>3.2567762106</v>
      </c>
      <c r="M37">
        <v>0.0258</v>
      </c>
      <c r="N37">
        <v>-0.033</v>
      </c>
      <c r="O37">
        <v>0.0846</v>
      </c>
      <c r="P37">
        <v>1.0261461523</v>
      </c>
      <c r="Q37">
        <v>0.9675714267</v>
      </c>
      <c r="R37">
        <v>1.0882668678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64</v>
      </c>
      <c r="D38" t="s">
        <v>25</v>
      </c>
      <c r="E38">
        <v>510</v>
      </c>
      <c r="F38">
        <v>597</v>
      </c>
      <c r="G38">
        <v>84.718708189</v>
      </c>
      <c r="H38">
        <v>79.373643423</v>
      </c>
      <c r="I38">
        <v>90.423712554</v>
      </c>
      <c r="J38">
        <v>0.131748209</v>
      </c>
      <c r="K38">
        <v>85.427135678</v>
      </c>
      <c r="L38">
        <v>3.7827771493</v>
      </c>
      <c r="M38">
        <v>0.0501</v>
      </c>
      <c r="N38">
        <v>-0.0151</v>
      </c>
      <c r="O38">
        <v>0.1153</v>
      </c>
      <c r="P38">
        <v>1.051393934</v>
      </c>
      <c r="Q38">
        <v>0.9850594868</v>
      </c>
      <c r="R38">
        <v>1.1221953792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64</v>
      </c>
      <c r="D39" t="s">
        <v>26</v>
      </c>
      <c r="E39">
        <v>472</v>
      </c>
      <c r="F39">
        <v>566</v>
      </c>
      <c r="G39">
        <v>83.535079364</v>
      </c>
      <c r="H39">
        <v>78.082613491</v>
      </c>
      <c r="I39">
        <v>89.368287924</v>
      </c>
      <c r="J39">
        <v>0.2952417356</v>
      </c>
      <c r="K39">
        <v>83.392226148</v>
      </c>
      <c r="L39">
        <v>3.8384383361</v>
      </c>
      <c r="M39">
        <v>0.036</v>
      </c>
      <c r="N39">
        <v>-0.0315</v>
      </c>
      <c r="O39">
        <v>0.1035</v>
      </c>
      <c r="P39">
        <v>1.0367046145</v>
      </c>
      <c r="Q39">
        <v>0.9690372755</v>
      </c>
      <c r="R39">
        <v>1.1090971265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78</v>
      </c>
      <c r="D40" t="s">
        <v>27</v>
      </c>
      <c r="E40">
        <v>4907</v>
      </c>
      <c r="F40">
        <v>6111</v>
      </c>
      <c r="G40">
        <v>80.577512817</v>
      </c>
      <c r="H40" t="s">
        <v>15</v>
      </c>
      <c r="I40" t="s">
        <v>15</v>
      </c>
      <c r="J40" t="s">
        <v>15</v>
      </c>
      <c r="K40">
        <v>80.297823597</v>
      </c>
      <c r="L40">
        <v>1.146293277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79</v>
      </c>
      <c r="D41" t="s">
        <v>16</v>
      </c>
      <c r="E41">
        <v>99</v>
      </c>
      <c r="F41">
        <v>164</v>
      </c>
      <c r="G41">
        <v>65.446463102</v>
      </c>
      <c r="H41">
        <v>56.755223111</v>
      </c>
      <c r="I41">
        <v>75.468640554</v>
      </c>
      <c r="J41">
        <v>0.0028751337</v>
      </c>
      <c r="K41">
        <v>60.365853659</v>
      </c>
      <c r="L41">
        <v>6.0669965677</v>
      </c>
      <c r="M41">
        <v>-0.2167</v>
      </c>
      <c r="N41">
        <v>-0.3592</v>
      </c>
      <c r="O41">
        <v>-0.0742</v>
      </c>
      <c r="P41">
        <v>0.8051748451</v>
      </c>
      <c r="Q41">
        <v>0.6982482446</v>
      </c>
      <c r="R41">
        <v>0.928475705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65</v>
      </c>
      <c r="D42" t="s">
        <v>17</v>
      </c>
      <c r="E42">
        <v>442</v>
      </c>
      <c r="F42">
        <v>585</v>
      </c>
      <c r="G42">
        <v>75.299914714</v>
      </c>
      <c r="H42">
        <v>70.245602984</v>
      </c>
      <c r="I42">
        <v>80.71789429</v>
      </c>
      <c r="J42">
        <v>0.0310430373</v>
      </c>
      <c r="K42">
        <v>75.555555556</v>
      </c>
      <c r="L42">
        <v>3.5938112892</v>
      </c>
      <c r="M42">
        <v>-0.0764</v>
      </c>
      <c r="N42">
        <v>-0.1459</v>
      </c>
      <c r="O42">
        <v>-0.007</v>
      </c>
      <c r="P42">
        <v>0.9263999045</v>
      </c>
      <c r="Q42">
        <v>0.8642177105</v>
      </c>
      <c r="R42">
        <v>0.9930562318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65</v>
      </c>
      <c r="D43" t="s">
        <v>18</v>
      </c>
      <c r="E43">
        <v>419</v>
      </c>
      <c r="F43">
        <v>537</v>
      </c>
      <c r="G43">
        <v>78.528987712</v>
      </c>
      <c r="H43">
        <v>73.130953902</v>
      </c>
      <c r="I43">
        <v>84.325467972</v>
      </c>
      <c r="J43">
        <v>0.3429266496</v>
      </c>
      <c r="K43">
        <v>78.026070764</v>
      </c>
      <c r="L43">
        <v>3.8118229964</v>
      </c>
      <c r="M43">
        <v>-0.0345</v>
      </c>
      <c r="N43">
        <v>-0.1057</v>
      </c>
      <c r="O43">
        <v>0.0368</v>
      </c>
      <c r="P43">
        <v>0.9661265486</v>
      </c>
      <c r="Q43">
        <v>0.8997156101</v>
      </c>
      <c r="R43">
        <v>1.0374394947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65</v>
      </c>
      <c r="D44" t="s">
        <v>19</v>
      </c>
      <c r="E44">
        <v>393</v>
      </c>
      <c r="F44">
        <v>506</v>
      </c>
      <c r="G44">
        <v>77.69501978</v>
      </c>
      <c r="H44">
        <v>72.199919226</v>
      </c>
      <c r="I44">
        <v>83.608349751</v>
      </c>
      <c r="J44">
        <v>0.2277947179</v>
      </c>
      <c r="K44">
        <v>77.66798419</v>
      </c>
      <c r="L44">
        <v>3.9178315418</v>
      </c>
      <c r="M44">
        <v>-0.0451</v>
      </c>
      <c r="N44">
        <v>-0.1185</v>
      </c>
      <c r="O44">
        <v>0.0282</v>
      </c>
      <c r="P44">
        <v>0.9558664067</v>
      </c>
      <c r="Q44">
        <v>0.8882612753</v>
      </c>
      <c r="R44">
        <v>1.0286169316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65</v>
      </c>
      <c r="D45" t="s">
        <v>20</v>
      </c>
      <c r="E45">
        <v>417</v>
      </c>
      <c r="F45">
        <v>504</v>
      </c>
      <c r="G45">
        <v>82.057075773</v>
      </c>
      <c r="H45">
        <v>76.404809085</v>
      </c>
      <c r="I45">
        <v>88.127485233</v>
      </c>
      <c r="J45">
        <v>0.7944564678</v>
      </c>
      <c r="K45">
        <v>82.738095238</v>
      </c>
      <c r="L45">
        <v>4.0517019557</v>
      </c>
      <c r="M45">
        <v>0.0095</v>
      </c>
      <c r="N45">
        <v>-0.0619</v>
      </c>
      <c r="O45">
        <v>0.0809</v>
      </c>
      <c r="P45">
        <v>1.0095319157</v>
      </c>
      <c r="Q45">
        <v>0.9399932006</v>
      </c>
      <c r="R45">
        <v>1.0842149584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65</v>
      </c>
      <c r="D46" t="s">
        <v>21</v>
      </c>
      <c r="E46">
        <v>293</v>
      </c>
      <c r="F46">
        <v>349</v>
      </c>
      <c r="G46">
        <v>82.673865298</v>
      </c>
      <c r="H46">
        <v>75.999794543</v>
      </c>
      <c r="I46">
        <v>89.934032644</v>
      </c>
      <c r="J46">
        <v>0.6926447748</v>
      </c>
      <c r="K46">
        <v>83.954154728</v>
      </c>
      <c r="L46">
        <v>4.9046540884</v>
      </c>
      <c r="M46">
        <v>0.017</v>
      </c>
      <c r="N46">
        <v>-0.0672</v>
      </c>
      <c r="O46">
        <v>0.1011</v>
      </c>
      <c r="P46">
        <v>1.0171201548</v>
      </c>
      <c r="Q46">
        <v>0.9350103871</v>
      </c>
      <c r="R46">
        <v>1.1064405526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65</v>
      </c>
      <c r="D47" t="s">
        <v>22</v>
      </c>
      <c r="E47">
        <v>711</v>
      </c>
      <c r="F47">
        <v>885</v>
      </c>
      <c r="G47">
        <v>81.500743513</v>
      </c>
      <c r="H47">
        <v>77.052110825</v>
      </c>
      <c r="I47">
        <v>86.206219687</v>
      </c>
      <c r="J47">
        <v>0.9253349961</v>
      </c>
      <c r="K47">
        <v>80.338983051</v>
      </c>
      <c r="L47">
        <v>3.0129472601</v>
      </c>
      <c r="M47">
        <v>0.0027</v>
      </c>
      <c r="N47">
        <v>-0.0534</v>
      </c>
      <c r="O47">
        <v>0.0588</v>
      </c>
      <c r="P47">
        <v>1.0026874704</v>
      </c>
      <c r="Q47">
        <v>0.9479568254</v>
      </c>
      <c r="R47">
        <v>1.0605780097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65</v>
      </c>
      <c r="D48" t="s">
        <v>23</v>
      </c>
      <c r="E48">
        <v>663</v>
      </c>
      <c r="F48">
        <v>787</v>
      </c>
      <c r="G48">
        <v>83.923961972</v>
      </c>
      <c r="H48">
        <v>79.205583708</v>
      </c>
      <c r="I48">
        <v>88.923420085</v>
      </c>
      <c r="J48">
        <v>0.2786687929</v>
      </c>
      <c r="K48">
        <v>84.243964422</v>
      </c>
      <c r="L48">
        <v>3.27176447</v>
      </c>
      <c r="M48">
        <v>0.032</v>
      </c>
      <c r="N48">
        <v>-0.0259</v>
      </c>
      <c r="O48">
        <v>0.0898</v>
      </c>
      <c r="P48">
        <v>1.0324998461</v>
      </c>
      <c r="Q48">
        <v>0.9744505748</v>
      </c>
      <c r="R48">
        <v>1.0940071869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65</v>
      </c>
      <c r="D49" t="s">
        <v>24</v>
      </c>
      <c r="E49">
        <v>638</v>
      </c>
      <c r="F49">
        <v>747</v>
      </c>
      <c r="G49">
        <v>85.674217306</v>
      </c>
      <c r="H49">
        <v>80.777347198</v>
      </c>
      <c r="I49">
        <v>90.867944612</v>
      </c>
      <c r="J49">
        <v>0.0796982468</v>
      </c>
      <c r="K49">
        <v>85.408299866</v>
      </c>
      <c r="L49">
        <v>3.381346972</v>
      </c>
      <c r="M49">
        <v>0.0526</v>
      </c>
      <c r="N49">
        <v>-0.0062</v>
      </c>
      <c r="O49">
        <v>0.1115</v>
      </c>
      <c r="P49">
        <v>1.05403289</v>
      </c>
      <c r="Q49">
        <v>0.9937876691</v>
      </c>
      <c r="R49">
        <v>1.1179302862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65</v>
      </c>
      <c r="D50" t="s">
        <v>25</v>
      </c>
      <c r="E50">
        <v>524</v>
      </c>
      <c r="F50">
        <v>613</v>
      </c>
      <c r="G50">
        <v>83.856195777</v>
      </c>
      <c r="H50">
        <v>78.633293245</v>
      </c>
      <c r="I50">
        <v>89.426008756</v>
      </c>
      <c r="J50">
        <v>0.3420388359</v>
      </c>
      <c r="K50">
        <v>85.481239804</v>
      </c>
      <c r="L50">
        <v>3.7342652993</v>
      </c>
      <c r="M50">
        <v>0.0312</v>
      </c>
      <c r="N50">
        <v>-0.0331</v>
      </c>
      <c r="O50">
        <v>0.0955</v>
      </c>
      <c r="P50">
        <v>1.031666132</v>
      </c>
      <c r="Q50">
        <v>0.9674097989</v>
      </c>
      <c r="R50">
        <v>1.1001904356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65</v>
      </c>
      <c r="D51" t="s">
        <v>26</v>
      </c>
      <c r="E51">
        <v>434</v>
      </c>
      <c r="F51">
        <v>515</v>
      </c>
      <c r="G51">
        <v>83.489368264</v>
      </c>
      <c r="H51">
        <v>77.839610164</v>
      </c>
      <c r="I51">
        <v>89.549197363</v>
      </c>
      <c r="J51">
        <v>0.4536176569</v>
      </c>
      <c r="K51">
        <v>84.27184466</v>
      </c>
      <c r="L51">
        <v>4.0451779915</v>
      </c>
      <c r="M51">
        <v>0.0268</v>
      </c>
      <c r="N51">
        <v>-0.0433</v>
      </c>
      <c r="O51">
        <v>0.0969</v>
      </c>
      <c r="P51">
        <v>1.027153126</v>
      </c>
      <c r="Q51">
        <v>0.9576452735</v>
      </c>
      <c r="R51">
        <v>1.1017060005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79</v>
      </c>
      <c r="D52" t="s">
        <v>27</v>
      </c>
      <c r="E52">
        <v>5033</v>
      </c>
      <c r="F52">
        <v>6192</v>
      </c>
      <c r="G52">
        <v>81.282299742</v>
      </c>
      <c r="H52" t="s">
        <v>15</v>
      </c>
      <c r="I52" t="s">
        <v>15</v>
      </c>
      <c r="J52" t="s">
        <v>15</v>
      </c>
      <c r="K52">
        <v>81.282299742</v>
      </c>
      <c r="L52">
        <v>1.1457306137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31</v>
      </c>
      <c r="B53" t="s">
        <v>66</v>
      </c>
      <c r="C53" t="s">
        <v>15</v>
      </c>
      <c r="D53" t="s">
        <v>15</v>
      </c>
      <c r="E53" t="s">
        <v>15</v>
      </c>
      <c r="F53" t="s">
        <v>15</v>
      </c>
      <c r="G53" t="s">
        <v>15</v>
      </c>
      <c r="H53" t="s">
        <v>15</v>
      </c>
      <c r="I53" t="s">
        <v>15</v>
      </c>
      <c r="J53">
        <v>0.2731466313</v>
      </c>
      <c r="K53" t="s">
        <v>15</v>
      </c>
      <c r="L53" t="s">
        <v>15</v>
      </c>
      <c r="M53">
        <v>0.0935</v>
      </c>
      <c r="N53">
        <v>-0.0737</v>
      </c>
      <c r="O53">
        <v>0.2608</v>
      </c>
      <c r="P53">
        <v>1.0980355252</v>
      </c>
      <c r="Q53">
        <v>0.9289071316</v>
      </c>
      <c r="R53">
        <v>1.2979575391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31</v>
      </c>
      <c r="B54" t="s">
        <v>67</v>
      </c>
      <c r="C54" t="s">
        <v>15</v>
      </c>
      <c r="D54" t="s">
        <v>15</v>
      </c>
      <c r="E54" t="s">
        <v>15</v>
      </c>
      <c r="F54" t="s">
        <v>15</v>
      </c>
      <c r="G54" t="s">
        <v>15</v>
      </c>
      <c r="H54" t="s">
        <v>15</v>
      </c>
      <c r="I54" t="s">
        <v>15</v>
      </c>
      <c r="J54">
        <v>0.0564619686</v>
      </c>
      <c r="K54" t="s">
        <v>15</v>
      </c>
      <c r="L54" t="s">
        <v>15</v>
      </c>
      <c r="M54">
        <v>0.1271</v>
      </c>
      <c r="N54">
        <v>-0.0035</v>
      </c>
      <c r="O54">
        <v>0.2578</v>
      </c>
      <c r="P54">
        <v>1.1355837299</v>
      </c>
      <c r="Q54">
        <v>0.9965058378</v>
      </c>
      <c r="R54">
        <v>1.2940721056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30</v>
      </c>
      <c r="B55" t="s">
        <v>68</v>
      </c>
      <c r="C55" t="s">
        <v>15</v>
      </c>
      <c r="D55" t="s">
        <v>15</v>
      </c>
      <c r="E55" t="s">
        <v>15</v>
      </c>
      <c r="F55" t="s">
        <v>15</v>
      </c>
      <c r="G55" t="s">
        <v>15</v>
      </c>
      <c r="H55" t="s">
        <v>15</v>
      </c>
      <c r="I55" t="s">
        <v>15</v>
      </c>
      <c r="J55">
        <v>0.0047622449</v>
      </c>
      <c r="K55" t="s">
        <v>15</v>
      </c>
      <c r="L55" t="s">
        <v>15</v>
      </c>
      <c r="M55">
        <v>-0.1869</v>
      </c>
      <c r="N55">
        <v>-0.3168</v>
      </c>
      <c r="O55">
        <v>-0.0571</v>
      </c>
      <c r="P55">
        <v>0.8294875083</v>
      </c>
      <c r="Q55">
        <v>0.7285085443</v>
      </c>
      <c r="R55">
        <v>0.9444632212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30</v>
      </c>
      <c r="B56" t="s">
        <v>69</v>
      </c>
      <c r="C56" t="s">
        <v>15</v>
      </c>
      <c r="D56" t="s">
        <v>15</v>
      </c>
      <c r="E56" t="s">
        <v>15</v>
      </c>
      <c r="F56" t="s">
        <v>15</v>
      </c>
      <c r="G56" t="s">
        <v>15</v>
      </c>
      <c r="H56" t="s">
        <v>15</v>
      </c>
      <c r="I56" t="s">
        <v>15</v>
      </c>
      <c r="J56">
        <v>0.0178422703</v>
      </c>
      <c r="K56" t="s">
        <v>15</v>
      </c>
      <c r="L56" t="s">
        <v>15</v>
      </c>
      <c r="M56">
        <v>-0.1348</v>
      </c>
      <c r="N56">
        <v>-0.2464</v>
      </c>
      <c r="O56">
        <v>-0.0233</v>
      </c>
      <c r="P56">
        <v>0.8738478755</v>
      </c>
      <c r="Q56">
        <v>0.7815934609</v>
      </c>
      <c r="R56">
        <v>0.9769914253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30</v>
      </c>
      <c r="B57" t="s">
        <v>70</v>
      </c>
      <c r="C57" t="s">
        <v>15</v>
      </c>
      <c r="D57" t="s">
        <v>15</v>
      </c>
      <c r="E57" t="s">
        <v>15</v>
      </c>
      <c r="F57" t="s">
        <v>15</v>
      </c>
      <c r="G57" t="s">
        <v>15</v>
      </c>
      <c r="H57" t="s">
        <v>15</v>
      </c>
      <c r="I57" t="s">
        <v>15</v>
      </c>
      <c r="J57">
        <v>0.0203446402</v>
      </c>
      <c r="K57" t="s">
        <v>15</v>
      </c>
      <c r="L57" t="s">
        <v>15</v>
      </c>
      <c r="M57">
        <v>-0.1298</v>
      </c>
      <c r="N57">
        <v>-0.2394</v>
      </c>
      <c r="O57">
        <v>-0.0201</v>
      </c>
      <c r="P57">
        <v>0.878303473</v>
      </c>
      <c r="Q57">
        <v>0.7871064133</v>
      </c>
      <c r="R57">
        <v>0.9800669613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30</v>
      </c>
      <c r="B58" t="s">
        <v>71</v>
      </c>
      <c r="C58" t="s">
        <v>15</v>
      </c>
      <c r="D58" t="s">
        <v>15</v>
      </c>
      <c r="E58" t="s">
        <v>15</v>
      </c>
      <c r="F58" t="s">
        <v>15</v>
      </c>
      <c r="G58" t="s">
        <v>15</v>
      </c>
      <c r="H58" t="s">
        <v>15</v>
      </c>
      <c r="I58" t="s">
        <v>15</v>
      </c>
      <c r="J58">
        <v>0.0826577074</v>
      </c>
      <c r="K58" t="s">
        <v>15</v>
      </c>
      <c r="L58" t="s">
        <v>15</v>
      </c>
      <c r="M58">
        <v>-0.0934</v>
      </c>
      <c r="N58">
        <v>-0.1989</v>
      </c>
      <c r="O58">
        <v>0.0121</v>
      </c>
      <c r="P58">
        <v>0.9108067518</v>
      </c>
      <c r="Q58">
        <v>0.8196038578</v>
      </c>
      <c r="R58">
        <v>1.012158412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30</v>
      </c>
      <c r="B59" t="s">
        <v>72</v>
      </c>
      <c r="C59" t="s">
        <v>15</v>
      </c>
      <c r="D59" t="s">
        <v>15</v>
      </c>
      <c r="E59" t="s">
        <v>15</v>
      </c>
      <c r="F59" t="s">
        <v>15</v>
      </c>
      <c r="G59" t="s">
        <v>15</v>
      </c>
      <c r="H59" t="s">
        <v>15</v>
      </c>
      <c r="I59" t="s">
        <v>15</v>
      </c>
      <c r="J59">
        <v>0.0027535279</v>
      </c>
      <c r="K59" t="s">
        <v>15</v>
      </c>
      <c r="L59" t="s">
        <v>15</v>
      </c>
      <c r="M59">
        <v>-0.1513</v>
      </c>
      <c r="N59">
        <v>-0.2503</v>
      </c>
      <c r="O59">
        <v>-0.0522</v>
      </c>
      <c r="P59">
        <v>0.8596293485</v>
      </c>
      <c r="Q59">
        <v>0.778590768</v>
      </c>
      <c r="R59">
        <v>0.9491027215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30</v>
      </c>
      <c r="B60" t="s">
        <v>73</v>
      </c>
      <c r="C60" t="s">
        <v>15</v>
      </c>
      <c r="D60" t="s">
        <v>15</v>
      </c>
      <c r="E60" t="s">
        <v>15</v>
      </c>
      <c r="F60" t="s">
        <v>15</v>
      </c>
      <c r="G60" t="s">
        <v>15</v>
      </c>
      <c r="H60" t="s">
        <v>15</v>
      </c>
      <c r="I60" t="s">
        <v>15</v>
      </c>
      <c r="J60">
        <v>0.405846717</v>
      </c>
      <c r="K60" t="s">
        <v>15</v>
      </c>
      <c r="L60" t="s">
        <v>15</v>
      </c>
      <c r="M60">
        <v>-0.0379</v>
      </c>
      <c r="N60">
        <v>-0.1274</v>
      </c>
      <c r="O60">
        <v>0.0515</v>
      </c>
      <c r="P60">
        <v>0.9627818396</v>
      </c>
      <c r="Q60">
        <v>0.8804159838</v>
      </c>
      <c r="R60">
        <v>1.0528532964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30</v>
      </c>
      <c r="B61" t="s">
        <v>74</v>
      </c>
      <c r="C61" t="s">
        <v>15</v>
      </c>
      <c r="D61" t="s">
        <v>15</v>
      </c>
      <c r="E61" t="s">
        <v>15</v>
      </c>
      <c r="F61" t="s">
        <v>15</v>
      </c>
      <c r="G61" t="s">
        <v>15</v>
      </c>
      <c r="H61" t="s">
        <v>15</v>
      </c>
      <c r="I61" t="s">
        <v>15</v>
      </c>
      <c r="J61">
        <v>0.2929311683</v>
      </c>
      <c r="K61" t="s">
        <v>15</v>
      </c>
      <c r="L61" t="s">
        <v>15</v>
      </c>
      <c r="M61">
        <v>-0.0441</v>
      </c>
      <c r="N61">
        <v>-0.1263</v>
      </c>
      <c r="O61">
        <v>0.0381</v>
      </c>
      <c r="P61">
        <v>0.956853035</v>
      </c>
      <c r="Q61">
        <v>0.8813503546</v>
      </c>
      <c r="R61">
        <v>1.0388238069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30</v>
      </c>
      <c r="B62" t="s">
        <v>75</v>
      </c>
      <c r="C62" t="s">
        <v>15</v>
      </c>
      <c r="D62" t="s">
        <v>15</v>
      </c>
      <c r="E62" t="s">
        <v>15</v>
      </c>
      <c r="F62" t="s">
        <v>15</v>
      </c>
      <c r="G62" t="s">
        <v>15</v>
      </c>
      <c r="H62" t="s">
        <v>15</v>
      </c>
      <c r="I62" t="s">
        <v>15</v>
      </c>
      <c r="J62">
        <v>0.5798338252</v>
      </c>
      <c r="K62" t="s">
        <v>15</v>
      </c>
      <c r="L62" t="s">
        <v>15</v>
      </c>
      <c r="M62">
        <v>-0.0241</v>
      </c>
      <c r="N62">
        <v>-0.1095</v>
      </c>
      <c r="O62">
        <v>0.0612</v>
      </c>
      <c r="P62">
        <v>0.9761811019</v>
      </c>
      <c r="Q62">
        <v>0.8963253422</v>
      </c>
      <c r="R62">
        <v>1.0631514015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46</v>
      </c>
      <c r="B63" t="s">
        <v>15</v>
      </c>
      <c r="C63" t="s">
        <v>62</v>
      </c>
      <c r="D63" t="s">
        <v>15</v>
      </c>
      <c r="E63" t="s">
        <v>15</v>
      </c>
      <c r="F63" t="s">
        <v>15</v>
      </c>
      <c r="G63" t="s">
        <v>15</v>
      </c>
      <c r="H63" t="s">
        <v>15</v>
      </c>
      <c r="I63" t="s">
        <v>15</v>
      </c>
      <c r="J63" t="s">
        <v>15</v>
      </c>
      <c r="K63" t="s">
        <v>15</v>
      </c>
      <c r="L63" t="s">
        <v>15</v>
      </c>
      <c r="M63" t="s">
        <v>15</v>
      </c>
      <c r="N63" t="s">
        <v>15</v>
      </c>
      <c r="O63" t="s">
        <v>15</v>
      </c>
      <c r="P63" t="s">
        <v>15</v>
      </c>
      <c r="Q63" t="s">
        <v>15</v>
      </c>
      <c r="R63" t="s">
        <v>15</v>
      </c>
      <c r="S63">
        <v>-10.03774798</v>
      </c>
      <c r="T63">
        <v>-15.35063416</v>
      </c>
      <c r="U63">
        <v>-4.724861795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46</v>
      </c>
      <c r="B64" t="s">
        <v>15</v>
      </c>
      <c r="C64" t="s">
        <v>63</v>
      </c>
      <c r="D64" t="s">
        <v>15</v>
      </c>
      <c r="E64" t="s">
        <v>15</v>
      </c>
      <c r="F64" t="s">
        <v>15</v>
      </c>
      <c r="G64" t="s">
        <v>15</v>
      </c>
      <c r="H64" t="s">
        <v>15</v>
      </c>
      <c r="I64" t="s">
        <v>15</v>
      </c>
      <c r="J64" t="s">
        <v>15</v>
      </c>
      <c r="K64" t="s">
        <v>15</v>
      </c>
      <c r="L64" t="s">
        <v>15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>
        <v>-2.954284534</v>
      </c>
      <c r="T64">
        <v>-7.511807062</v>
      </c>
      <c r="U64">
        <v>1.6032379939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46</v>
      </c>
      <c r="B65" t="s">
        <v>15</v>
      </c>
      <c r="C65" t="s">
        <v>64</v>
      </c>
      <c r="D65" t="s">
        <v>15</v>
      </c>
      <c r="E65" t="s">
        <v>15</v>
      </c>
      <c r="F65" t="s">
        <v>15</v>
      </c>
      <c r="G65" t="s">
        <v>15</v>
      </c>
      <c r="H65" t="s">
        <v>15</v>
      </c>
      <c r="I65" t="s">
        <v>15</v>
      </c>
      <c r="J65" t="s">
        <v>15</v>
      </c>
      <c r="K65" t="s">
        <v>15</v>
      </c>
      <c r="L65" t="s">
        <v>15</v>
      </c>
      <c r="M65" t="s">
        <v>15</v>
      </c>
      <c r="N65" t="s">
        <v>15</v>
      </c>
      <c r="O65" t="s">
        <v>15</v>
      </c>
      <c r="P65" t="s">
        <v>15</v>
      </c>
      <c r="Q65" t="s">
        <v>15</v>
      </c>
      <c r="R65" t="s">
        <v>15</v>
      </c>
      <c r="S65">
        <v>-3.604285145</v>
      </c>
      <c r="T65">
        <v>-7.570956211</v>
      </c>
      <c r="U65">
        <v>0.3623859204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46</v>
      </c>
      <c r="B66" t="s">
        <v>15</v>
      </c>
      <c r="C66" t="s">
        <v>65</v>
      </c>
      <c r="D66" t="s">
        <v>15</v>
      </c>
      <c r="E66" t="s">
        <v>15</v>
      </c>
      <c r="F66" t="s">
        <v>15</v>
      </c>
      <c r="G66" t="s">
        <v>15</v>
      </c>
      <c r="H66" t="s">
        <v>15</v>
      </c>
      <c r="I66" t="s">
        <v>15</v>
      </c>
      <c r="J66" t="s">
        <v>15</v>
      </c>
      <c r="K66" t="s">
        <v>15</v>
      </c>
      <c r="L66" t="s">
        <v>15</v>
      </c>
      <c r="M66" t="s">
        <v>15</v>
      </c>
      <c r="N66" t="s">
        <v>15</v>
      </c>
      <c r="O66" t="s">
        <v>15</v>
      </c>
      <c r="P66" t="s">
        <v>15</v>
      </c>
      <c r="Q66" t="s">
        <v>15</v>
      </c>
      <c r="R66" t="s">
        <v>15</v>
      </c>
      <c r="S66">
        <v>-1.988624752</v>
      </c>
      <c r="T66">
        <v>-6.090715604</v>
      </c>
      <c r="U66">
        <v>2.1134661007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47</v>
      </c>
      <c r="B67" t="s">
        <v>15</v>
      </c>
      <c r="C67" t="s">
        <v>15</v>
      </c>
      <c r="D67" t="s">
        <v>15</v>
      </c>
      <c r="E67" t="s">
        <v>15</v>
      </c>
      <c r="F67" t="s">
        <v>15</v>
      </c>
      <c r="G67" t="s">
        <v>15</v>
      </c>
      <c r="H67" t="s">
        <v>15</v>
      </c>
      <c r="I67" t="s">
        <v>15</v>
      </c>
      <c r="J67" t="s">
        <v>15</v>
      </c>
      <c r="K67" t="s">
        <v>15</v>
      </c>
      <c r="L67" t="s">
        <v>15</v>
      </c>
      <c r="M67" t="s">
        <v>15</v>
      </c>
      <c r="N67" t="s">
        <v>15</v>
      </c>
      <c r="O67" t="s">
        <v>15</v>
      </c>
      <c r="P67" t="s">
        <v>15</v>
      </c>
      <c r="Q67" t="s">
        <v>15</v>
      </c>
      <c r="R67" t="s">
        <v>15</v>
      </c>
      <c r="S67" t="s">
        <v>15</v>
      </c>
      <c r="T67" t="s">
        <v>15</v>
      </c>
      <c r="U67" t="s">
        <v>15</v>
      </c>
      <c r="V67">
        <v>0.1981146325</v>
      </c>
      <c r="W67">
        <v>2.3503817646</v>
      </c>
      <c r="X67">
        <v>0.0187541649</v>
      </c>
      <c r="Z67" t="s">
        <v>15</v>
      </c>
    </row>
    <row r="68" spans="1:26" ht="15">
      <c r="A68" t="s">
        <v>48</v>
      </c>
      <c r="B68" t="s">
        <v>15</v>
      </c>
      <c r="C68" t="s">
        <v>62</v>
      </c>
      <c r="D68" t="s">
        <v>15</v>
      </c>
      <c r="E68" t="s">
        <v>15</v>
      </c>
      <c r="F68" t="s">
        <v>15</v>
      </c>
      <c r="G68" t="s">
        <v>15</v>
      </c>
      <c r="H68" t="s">
        <v>15</v>
      </c>
      <c r="I68" t="s">
        <v>15</v>
      </c>
      <c r="J68" t="s">
        <v>15</v>
      </c>
      <c r="K68" t="s">
        <v>15</v>
      </c>
      <c r="L68" t="s">
        <v>15</v>
      </c>
      <c r="M68" t="s">
        <v>15</v>
      </c>
      <c r="N68" t="s">
        <v>15</v>
      </c>
      <c r="O68" t="s">
        <v>15</v>
      </c>
      <c r="P68" t="s">
        <v>15</v>
      </c>
      <c r="Q68" t="s">
        <v>15</v>
      </c>
      <c r="R68" t="s">
        <v>15</v>
      </c>
      <c r="S68">
        <v>-11.60085086</v>
      </c>
      <c r="T68">
        <v>-18.54836515</v>
      </c>
      <c r="U68">
        <v>-4.653336556</v>
      </c>
      <c r="V68" t="s">
        <v>15</v>
      </c>
      <c r="W68" t="s">
        <v>15</v>
      </c>
      <c r="X68" t="s">
        <v>15</v>
      </c>
      <c r="Y68" t="s">
        <v>50</v>
      </c>
      <c r="Z68" t="s">
        <v>15</v>
      </c>
    </row>
    <row r="69" spans="1:26" ht="15">
      <c r="A69" t="s">
        <v>48</v>
      </c>
      <c r="B69" t="s">
        <v>15</v>
      </c>
      <c r="C69" t="s">
        <v>63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  <c r="I69" t="s">
        <v>15</v>
      </c>
      <c r="J69" t="s">
        <v>15</v>
      </c>
      <c r="K69" t="s">
        <v>15</v>
      </c>
      <c r="L69" t="s">
        <v>15</v>
      </c>
      <c r="M69" t="s">
        <v>15</v>
      </c>
      <c r="N69" t="s">
        <v>15</v>
      </c>
      <c r="O69" t="s">
        <v>15</v>
      </c>
      <c r="P69" t="s">
        <v>15</v>
      </c>
      <c r="Q69" t="s">
        <v>15</v>
      </c>
      <c r="R69" t="s">
        <v>15</v>
      </c>
      <c r="S69">
        <v>-9.745184036</v>
      </c>
      <c r="T69">
        <v>-15.67517862</v>
      </c>
      <c r="U69">
        <v>-3.815189453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48</v>
      </c>
      <c r="B70" t="s">
        <v>15</v>
      </c>
      <c r="C70" t="s">
        <v>64</v>
      </c>
      <c r="D70" t="s">
        <v>15</v>
      </c>
      <c r="E70" t="s">
        <v>15</v>
      </c>
      <c r="F70" t="s">
        <v>15</v>
      </c>
      <c r="G70" t="s">
        <v>15</v>
      </c>
      <c r="H70" t="s">
        <v>15</v>
      </c>
      <c r="I70" t="s">
        <v>15</v>
      </c>
      <c r="J70" t="s">
        <v>15</v>
      </c>
      <c r="K70" t="s">
        <v>15</v>
      </c>
      <c r="L70" t="s">
        <v>15</v>
      </c>
      <c r="M70" t="s">
        <v>15</v>
      </c>
      <c r="N70" t="s">
        <v>15</v>
      </c>
      <c r="O70" t="s">
        <v>15</v>
      </c>
      <c r="P70" t="s">
        <v>15</v>
      </c>
      <c r="Q70" t="s">
        <v>15</v>
      </c>
      <c r="R70" t="s">
        <v>15</v>
      </c>
      <c r="S70">
        <v>-9.895014856</v>
      </c>
      <c r="T70">
        <v>-15.55410674</v>
      </c>
      <c r="U70">
        <v>-4.235922968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48</v>
      </c>
      <c r="B71" t="s">
        <v>15</v>
      </c>
      <c r="C71" t="s">
        <v>65</v>
      </c>
      <c r="D71" t="s">
        <v>15</v>
      </c>
      <c r="E71" t="s">
        <v>15</v>
      </c>
      <c r="F71" t="s">
        <v>15</v>
      </c>
      <c r="G71" t="s">
        <v>15</v>
      </c>
      <c r="H71" t="s">
        <v>15</v>
      </c>
      <c r="I71" t="s">
        <v>15</v>
      </c>
      <c r="J71" t="s">
        <v>15</v>
      </c>
      <c r="K71" t="s">
        <v>15</v>
      </c>
      <c r="L71" t="s">
        <v>15</v>
      </c>
      <c r="M71" t="s">
        <v>15</v>
      </c>
      <c r="N71" t="s">
        <v>15</v>
      </c>
      <c r="O71" t="s">
        <v>15</v>
      </c>
      <c r="P71" t="s">
        <v>15</v>
      </c>
      <c r="Q71" t="s">
        <v>15</v>
      </c>
      <c r="R71" t="s">
        <v>15</v>
      </c>
      <c r="S71">
        <v>-7.373950584</v>
      </c>
      <c r="T71">
        <v>-12.66366044</v>
      </c>
      <c r="U71">
        <v>-2.084240727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49</v>
      </c>
      <c r="B72" t="s">
        <v>15</v>
      </c>
      <c r="C72" t="s">
        <v>15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 t="s">
        <v>15</v>
      </c>
      <c r="K72" t="s">
        <v>15</v>
      </c>
      <c r="L72" t="s">
        <v>15</v>
      </c>
      <c r="M72" t="s">
        <v>15</v>
      </c>
      <c r="N72" t="s">
        <v>15</v>
      </c>
      <c r="O72" t="s">
        <v>15</v>
      </c>
      <c r="P72" t="s">
        <v>15</v>
      </c>
      <c r="Q72" t="s">
        <v>15</v>
      </c>
      <c r="R72" t="s">
        <v>15</v>
      </c>
      <c r="S72" t="s">
        <v>15</v>
      </c>
      <c r="T72" t="s">
        <v>15</v>
      </c>
      <c r="U72" t="s">
        <v>15</v>
      </c>
      <c r="V72">
        <v>0.6356387713</v>
      </c>
      <c r="W72">
        <v>0.9487702063</v>
      </c>
      <c r="X72">
        <v>0.3427374981</v>
      </c>
      <c r="Y72" t="s">
        <v>15</v>
      </c>
      <c r="Z7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2010-03-23T14:39:14Z</cp:lastPrinted>
  <dcterms:created xsi:type="dcterms:W3CDTF">2009-11-26T17:16:58Z</dcterms:created>
  <dcterms:modified xsi:type="dcterms:W3CDTF">2010-11-03T20:46:39Z</dcterms:modified>
  <cp:category/>
  <cp:version/>
  <cp:contentType/>
  <cp:contentStatus/>
</cp:coreProperties>
</file>