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2120" windowHeight="8880" activeTab="1"/>
  </bookViews>
  <sheets>
    <sheet name="R_Mam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<sst xmlns="http://schemas.openxmlformats.org/spreadsheetml/2006/main" count="24" uniqueCount="23">
  <si>
    <t>Mammogram rates for women 50 to 69 for 95/96-96/97 by rha (from Dawn Traverse as rates per 1000 - I converted to %)</t>
  </si>
  <si>
    <t>RHA</t>
  </si>
  <si>
    <t>POP</t>
  </si>
  <si>
    <t>sig hi?</t>
  </si>
  <si>
    <t>LD_MAM</t>
  </si>
  <si>
    <t>UD_MAM</t>
  </si>
  <si>
    <t>sig lo?</t>
  </si>
  <si>
    <t>South Eastman</t>
  </si>
  <si>
    <t>South Westman</t>
  </si>
  <si>
    <t>Brandon</t>
  </si>
  <si>
    <t>Central</t>
  </si>
  <si>
    <t>Marquette</t>
  </si>
  <si>
    <t>Parkland</t>
  </si>
  <si>
    <t>Winnipeg</t>
  </si>
  <si>
    <t>North Eastman</t>
  </si>
  <si>
    <t>Interlake</t>
  </si>
  <si>
    <t>Burntwood</t>
  </si>
  <si>
    <t>Norman</t>
  </si>
  <si>
    <t>Churchill</t>
  </si>
  <si>
    <t>Non-Winnipeg</t>
  </si>
  <si>
    <t>Manitoba</t>
  </si>
  <si>
    <t>Crude</t>
  </si>
  <si>
    <t>Adjusted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</si>
</sst>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4" fillId="0" borderId="0" xfId="0" applyFon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45: Screening Mammography Rates, 1995/96-96/97</a:t>
            </a:r>
          </a:p>
        </c:rich>
      </c:tx>
      <c:layout>
        <c:manualLayout>
          <c:xMode val="factor"/>
          <c:yMode val="factor"/>
          <c:x val="0.002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525"/>
          <c:w val="1"/>
          <c:h val="0.89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Data!$A$3:$A$18</c:f>
              <c:strCache>
                <c:ptCount val="16"/>
                <c:pt idx="0">
                  <c:v>South Eastman</c:v>
                </c:pt>
                <c:pt idx="1">
                  <c:v>South Westman</c:v>
                </c:pt>
                <c:pt idx="2">
                  <c:v>Brandon</c:v>
                </c:pt>
                <c:pt idx="3">
                  <c:v>Central</c:v>
                </c:pt>
                <c:pt idx="4">
                  <c:v>Marquette</c:v>
                </c:pt>
                <c:pt idx="5">
                  <c:v>Parkland</c:v>
                </c:pt>
                <c:pt idx="6">
                  <c:v>Winnipeg</c:v>
                </c:pt>
                <c:pt idx="7">
                  <c:v>North Eastman</c:v>
                </c:pt>
                <c:pt idx="8">
                  <c:v>Interlake</c:v>
                </c:pt>
                <c:pt idx="9">
                  <c:v>Burntwood</c:v>
                </c:pt>
                <c:pt idx="10">
                  <c:v>Norman</c:v>
                </c:pt>
                <c:pt idx="11">
                  <c:v>Churchill</c:v>
                </c:pt>
                <c:pt idx="13">
                  <c:v>Winnipeg</c:v>
                </c:pt>
                <c:pt idx="14">
                  <c:v>Non-Winnipeg</c:v>
                </c:pt>
                <c:pt idx="15">
                  <c:v>Manitoba</c:v>
                </c:pt>
              </c:strCache>
            </c:strRef>
          </c:cat>
          <c:val>
            <c:numRef>
              <c:f>Data!$E$3:$E$18</c:f>
              <c:numCache>
                <c:ptCount val="16"/>
                <c:pt idx="0">
                  <c:v>0.44729685143000003</c:v>
                </c:pt>
                <c:pt idx="1">
                  <c:v>0.5316074581200001</c:v>
                </c:pt>
                <c:pt idx="2">
                  <c:v>0.61854802946</c:v>
                </c:pt>
                <c:pt idx="3">
                  <c:v>0.52010805656</c:v>
                </c:pt>
                <c:pt idx="4">
                  <c:v>0.53619088043</c:v>
                </c:pt>
                <c:pt idx="5">
                  <c:v>0.28707606476</c:v>
                </c:pt>
                <c:pt idx="6">
                  <c:v>0.52492061029</c:v>
                </c:pt>
                <c:pt idx="7">
                  <c:v>0.42672528002</c:v>
                </c:pt>
                <c:pt idx="8">
                  <c:v>0.49847220709</c:v>
                </c:pt>
                <c:pt idx="9">
                  <c:v>0.06413993030199999</c:v>
                </c:pt>
                <c:pt idx="10">
                  <c:v>0.48864182709</c:v>
                </c:pt>
                <c:pt idx="11">
                  <c:v>0.22684270472</c:v>
                </c:pt>
                <c:pt idx="13">
                  <c:v>0.52492061029</c:v>
                </c:pt>
                <c:pt idx="14">
                  <c:v>0.46732935205000004</c:v>
                </c:pt>
                <c:pt idx="15">
                  <c:v>0.50099819232</c:v>
                </c:pt>
              </c:numCache>
            </c:numRef>
          </c:val>
        </c:ser>
        <c:gapWidth val="50"/>
        <c:axId val="58035165"/>
        <c:axId val="52554438"/>
      </c:barChart>
      <c:catAx>
        <c:axId val="5803516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2554438"/>
        <c:crosses val="autoZero"/>
        <c:auto val="0"/>
        <c:lblOffset val="100"/>
        <c:noMultiLvlLbl val="0"/>
      </c:catAx>
      <c:valAx>
        <c:axId val="52554438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0351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1.125" right="1.125" top="1" bottom="5.3" header="0.5" footer="0.5"/>
  <pageSetup horizontalDpi="300" verticalDpi="300" orientation="portrait"/>
  <headerFooter>
    <oddHeader>&amp;A</oddHeader>
    <oddFooter>&amp;C&amp;f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0.1685</cdr:x>
      <cdr:y>0.068</cdr:y>
    </cdr:from>
    <cdr:to>
      <cdr:x>0.78175</cdr:x>
      <cdr:y>0.10775</cdr:y>
    </cdr:to>
    <cdr:sp>
      <cdr:nvSpPr>
        <cdr:cNvPr id="1" name="Text 1"/>
        <cdr:cNvSpPr txBox="1">
          <a:spLocks noChangeArrowheads="1"/>
        </cdr:cNvSpPr>
      </cdr:nvSpPr>
      <cdr:spPr>
        <a:xfrm>
          <a:off x="952500" y="285750"/>
          <a:ext cx="34956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Percentage of women aged 50-69 receiving at least one mammogram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3" max="3" width="3.57421875" style="3" hidden="1" customWidth="1"/>
    <col min="4" max="4" width="4.8515625" style="2" hidden="1" customWidth="1"/>
    <col min="5" max="5" width="7.28125" style="2" customWidth="1"/>
    <col min="6" max="6" width="7.28125" style="2" hidden="1" customWidth="1"/>
    <col min="7" max="7" width="7.28125" style="3" hidden="1" customWidth="1"/>
    <col min="8" max="8" width="7.28125" style="2" customWidth="1"/>
    <col min="10" max="15" width="4.8515625" style="2" customWidth="1"/>
  </cols>
  <sheetData>
    <row r="1" ht="12.75">
      <c r="A1" t="s">
        <v>0</v>
      </c>
    </row>
    <row r="2" spans="1:8" ht="12.75">
      <c r="A2" t="s">
        <v>1</v>
      </c>
      <c r="B2" t="s">
        <v>2</v>
      </c>
      <c r="C2" s="3" t="s">
        <v>3</v>
      </c>
      <c r="D2" s="2" t="s">
        <v>4</v>
      </c>
      <c r="E2" s="2" t="s">
        <v>22</v>
      </c>
      <c r="F2" s="2" t="s">
        <v>5</v>
      </c>
      <c r="G2" s="3" t="s">
        <v>6</v>
      </c>
      <c r="H2" s="2" t="s">
        <v>21</v>
      </c>
    </row>
    <row r="3" spans="1:8" ht="12.75">
      <c r="A3" s="1" t="s">
        <v>7</v>
      </c>
      <c r="B3">
        <v>3857</v>
      </c>
      <c r="C3" s="3">
        <f aca="true" t="shared" si="0" ref="C3:C14">IF(D3&gt;E$18,D3-E$18,"")</f>
      </c>
      <c r="D3" s="2">
        <v>0.42163279444</v>
      </c>
      <c r="E3" s="2">
        <v>0.44729685143000003</v>
      </c>
      <c r="F3" s="2">
        <v>0.47452303507</v>
      </c>
      <c r="G3" s="3">
        <f aca="true" t="shared" si="1" ref="G3:G14">IF(F3&lt;E$18,E$18-F3,"")</f>
        <v>0.026475157249999992</v>
      </c>
      <c r="H3" s="2">
        <v>0.44853513092999997</v>
      </c>
    </row>
    <row r="4" spans="1:8" ht="12.75">
      <c r="A4" s="1" t="s">
        <v>8</v>
      </c>
      <c r="B4">
        <v>3585</v>
      </c>
      <c r="C4" s="3">
        <f t="shared" si="0"/>
        <v>0.003883328939999986</v>
      </c>
      <c r="D4" s="2">
        <v>0.50488152126</v>
      </c>
      <c r="E4" s="2">
        <v>0.5316074581200001</v>
      </c>
      <c r="F4" s="2">
        <v>0.55974813423</v>
      </c>
      <c r="G4" s="3">
        <f t="shared" si="1"/>
      </c>
      <c r="H4" s="2">
        <v>0.53082287308</v>
      </c>
    </row>
    <row r="5" spans="1:8" ht="12.75">
      <c r="A5" s="1" t="s">
        <v>9</v>
      </c>
      <c r="B5">
        <v>3919</v>
      </c>
      <c r="C5" s="3">
        <f t="shared" si="0"/>
        <v>0.09257922327000001</v>
      </c>
      <c r="D5" s="2">
        <v>0.59357741559</v>
      </c>
      <c r="E5" s="2">
        <v>0.61854802946</v>
      </c>
      <c r="F5" s="2">
        <v>0.64456910709</v>
      </c>
      <c r="G5" s="3">
        <f t="shared" si="1"/>
      </c>
      <c r="H5" s="2">
        <v>0.6187803010999999</v>
      </c>
    </row>
    <row r="6" spans="1:8" ht="12.75">
      <c r="A6" s="1" t="s">
        <v>10</v>
      </c>
      <c r="B6">
        <v>7788</v>
      </c>
      <c r="C6" s="3">
        <f t="shared" si="0"/>
        <v>0.0008251580900000555</v>
      </c>
      <c r="D6" s="2">
        <v>0.50182335041</v>
      </c>
      <c r="E6" s="2">
        <v>0.52010805656</v>
      </c>
      <c r="F6" s="2">
        <v>0.5390589941199999</v>
      </c>
      <c r="G6" s="3">
        <f t="shared" si="1"/>
      </c>
      <c r="H6" s="2">
        <v>0.51951720596</v>
      </c>
    </row>
    <row r="7" spans="1:8" ht="12.75">
      <c r="A7" s="1" t="s">
        <v>11</v>
      </c>
      <c r="B7">
        <v>3679</v>
      </c>
      <c r="C7" s="3">
        <f t="shared" si="0"/>
        <v>0.008806300120000055</v>
      </c>
      <c r="D7" s="2">
        <v>0.50980449244</v>
      </c>
      <c r="E7" s="2">
        <v>0.53619088043</v>
      </c>
      <c r="F7" s="2">
        <v>0.5639429713199999</v>
      </c>
      <c r="G7" s="3">
        <f t="shared" si="1"/>
      </c>
      <c r="H7" s="2">
        <v>0.5365588475099999</v>
      </c>
    </row>
    <row r="8" spans="1:8" ht="12.75">
      <c r="A8" s="1" t="s">
        <v>12</v>
      </c>
      <c r="B8">
        <v>4245</v>
      </c>
      <c r="C8" s="3">
        <f t="shared" si="0"/>
      </c>
      <c r="D8" s="2">
        <v>0.26513227497</v>
      </c>
      <c r="E8" s="2">
        <v>0.28707606476</v>
      </c>
      <c r="F8" s="2">
        <v>0.31083604199000003</v>
      </c>
      <c r="G8" s="3">
        <f t="shared" si="1"/>
        <v>0.19016215032999995</v>
      </c>
      <c r="H8" s="2">
        <v>0.28598351001</v>
      </c>
    </row>
    <row r="9" spans="1:8" ht="12.75">
      <c r="A9" s="1" t="s">
        <v>13</v>
      </c>
      <c r="B9">
        <v>57239</v>
      </c>
      <c r="C9" s="3">
        <f t="shared" si="0"/>
        <v>0.017098294349999987</v>
      </c>
      <c r="D9" s="2">
        <v>0.51809648667</v>
      </c>
      <c r="E9" s="2">
        <v>0.52492061029</v>
      </c>
      <c r="F9" s="2">
        <v>0.53183461807</v>
      </c>
      <c r="G9" s="3">
        <f t="shared" si="1"/>
      </c>
      <c r="H9" s="2">
        <v>0.52612729083</v>
      </c>
    </row>
    <row r="10" spans="1:8" ht="12.75">
      <c r="A10" s="1" t="s">
        <v>14</v>
      </c>
      <c r="B10">
        <v>3354</v>
      </c>
      <c r="C10" s="3">
        <f t="shared" si="0"/>
      </c>
      <c r="D10" s="2">
        <v>0.39936602033</v>
      </c>
      <c r="E10" s="2">
        <v>0.42672528002</v>
      </c>
      <c r="F10" s="2">
        <v>0.45595883308999996</v>
      </c>
      <c r="G10" s="3">
        <f t="shared" si="1"/>
        <v>0.04503935923000002</v>
      </c>
      <c r="H10" s="2">
        <v>0.42874180082999996</v>
      </c>
    </row>
    <row r="11" spans="1:8" ht="12.75">
      <c r="A11" s="1" t="s">
        <v>15</v>
      </c>
      <c r="B11">
        <v>6828</v>
      </c>
      <c r="C11" s="3">
        <f t="shared" si="0"/>
      </c>
      <c r="D11" s="2">
        <v>0.47887972280999996</v>
      </c>
      <c r="E11" s="2">
        <v>0.49847220709</v>
      </c>
      <c r="F11" s="2">
        <v>0.51886628187</v>
      </c>
      <c r="G11" s="3">
        <f t="shared" si="1"/>
      </c>
      <c r="H11" s="2">
        <v>0.49912126538</v>
      </c>
    </row>
    <row r="12" spans="1:8" ht="12.75">
      <c r="A12" s="1" t="s">
        <v>16</v>
      </c>
      <c r="B12">
        <v>1843</v>
      </c>
      <c r="C12" s="3">
        <f>IF(D12&gt;E$18,D12-E$18,"")</f>
      </c>
      <c r="D12" s="2">
        <v>0.047576208098</v>
      </c>
      <c r="E12" s="2">
        <v>0.06413993030199999</v>
      </c>
      <c r="F12" s="2">
        <v>0.086470335144</v>
      </c>
      <c r="G12" s="3">
        <f>IF(F12&lt;E$18,E$18-F12,"")</f>
        <v>0.414527857176</v>
      </c>
      <c r="H12" s="2">
        <v>0.070537167661</v>
      </c>
    </row>
    <row r="13" spans="1:8" ht="12.75">
      <c r="A13" s="1" t="s">
        <v>17</v>
      </c>
      <c r="B13">
        <v>1617</v>
      </c>
      <c r="C13" s="3">
        <f t="shared" si="0"/>
      </c>
      <c r="D13" s="2">
        <v>0.44885437022999997</v>
      </c>
      <c r="E13" s="2">
        <v>0.48864182709</v>
      </c>
      <c r="F13" s="2">
        <v>0.53195613325</v>
      </c>
      <c r="G13" s="3">
        <f t="shared" si="1"/>
      </c>
      <c r="H13" s="2">
        <v>0.48732220161</v>
      </c>
    </row>
    <row r="14" spans="1:8" ht="12.75">
      <c r="A14" s="1" t="s">
        <v>18</v>
      </c>
      <c r="B14">
        <v>65</v>
      </c>
      <c r="C14" s="3">
        <f t="shared" si="0"/>
      </c>
      <c r="D14" s="2">
        <v>0.10419742225999999</v>
      </c>
      <c r="E14" s="2">
        <v>0.22684270472</v>
      </c>
      <c r="F14" s="2">
        <v>0.49384727153</v>
      </c>
      <c r="G14" s="3">
        <f t="shared" si="1"/>
        <v>0.007150920789999959</v>
      </c>
      <c r="H14" s="2">
        <v>0.23076923077</v>
      </c>
    </row>
    <row r="15" ht="12.75"/>
    <row r="16" spans="1:8" ht="12.75">
      <c r="A16" s="1" t="s">
        <v>13</v>
      </c>
      <c r="B16">
        <v>57239</v>
      </c>
      <c r="C16" s="3">
        <f>IF(D16&gt;E$18,D16-E$18,"")</f>
        <v>0.017098294349999987</v>
      </c>
      <c r="D16" s="2">
        <v>0.51809648667</v>
      </c>
      <c r="E16" s="2">
        <v>0.52492061029</v>
      </c>
      <c r="F16" s="2">
        <v>0.53183461807</v>
      </c>
      <c r="G16" s="3">
        <f>IF(F16&lt;E$18,E$18-F16,"")</f>
      </c>
      <c r="H16" s="2">
        <v>0.52612729083</v>
      </c>
    </row>
    <row r="17" spans="1:8" ht="12.75">
      <c r="A17" s="1" t="s">
        <v>19</v>
      </c>
      <c r="B17">
        <v>40780</v>
      </c>
      <c r="C17" s="3">
        <f>IF(D17&gt;E$18,D17-E$18,"")</f>
      </c>
      <c r="D17" s="2">
        <v>0.4592624359</v>
      </c>
      <c r="E17" s="2">
        <v>0.46732935205000004</v>
      </c>
      <c r="F17" s="2">
        <v>0.47553796308</v>
      </c>
      <c r="G17" s="3">
        <f>IF(F17&lt;E$18,E$18-F17,"")</f>
        <v>0.025460229239999965</v>
      </c>
      <c r="H17" s="2">
        <v>0.46765571359</v>
      </c>
    </row>
    <row r="18" spans="1:8" ht="12.75">
      <c r="A18" s="1" t="s">
        <v>20</v>
      </c>
      <c r="B18">
        <v>98019</v>
      </c>
      <c r="C18" s="3">
        <f>IF(D18&gt;E$18,D18-E$18,"")</f>
      </c>
      <c r="D18" s="2">
        <v>0.49576802595999997</v>
      </c>
      <c r="E18" s="2">
        <v>0.50099819232</v>
      </c>
      <c r="F18" s="2">
        <v>0.50628353498</v>
      </c>
      <c r="G18" s="3">
        <f>IF(F18&lt;E$18,E$18-F18,"")</f>
      </c>
      <c r="H18" s="2">
        <v>0.5018006713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MCHPE</cp:lastModifiedBy>
  <cp:lastPrinted>1999-03-01T20:46:20Z</cp:lastPrinted>
  <dcterms:created xsi:type="dcterms:W3CDTF">1999-10-21T16:47:25Z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