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101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<sst xmlns="http://schemas.openxmlformats.org/spreadsheetml/2006/main" count="58" uniqueCount="22">
  <si>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</si>
  <si>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</si>
  <si>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</si>
  <si>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</si>
  <si>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</si>
  <si>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</si>
  <si>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</si>
  <si>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</si>
  <si>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Crude Rates by Age and Sex of Total Respiratory Morbidity Prevalence 2002/03 per cent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</si>
  <si>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</si>
  <si>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</si>
  <si>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</si>
  <si>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</si>
  <si>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</si>
  <si>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</si>
  <si>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</si>
  <si>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</si>
  <si>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</si>
  <si>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</si>
  <si>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</si>
  <si>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</si>
  <si>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Cardiac Catheterizations 2001/02-2003/04 per 1000 age 40+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</si>
</sst>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10.1.4: Cardiac Catheterization Rates
by Age and Sex, 2001/02 –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annual cardiac catheterization rates per 1,000 residents age 40+</a:t>
            </a:r>
          </a:p>
        </c:rich>
      </c:tx>
      <c:layout>
        <c:manualLayout>
          <c:xMode val="factor"/>
          <c:yMode val="factor"/>
          <c:x val="0.0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2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'Ordered-Data'!$G$7:$G$17</c:f>
                <c:numCache>
                  <c:ptCount val="11"/>
                  <c:pt idx="0">
                    <c:v>0.1440406755</c:v>
                  </c:pt>
                  <c:pt idx="1">
                    <c:v>0.2178753216</c:v>
                  </c:pt>
                  <c:pt idx="2">
                    <c:v>0.3024451365</c:v>
                  </c:pt>
                  <c:pt idx="3">
                    <c:v>0.425223666</c:v>
                  </c:pt>
                  <c:pt idx="4">
                    <c:v>0.5883699657</c:v>
                  </c:pt>
                  <c:pt idx="5">
                    <c:v>0.7519505885</c:v>
                  </c:pt>
                  <c:pt idx="6">
                    <c:v>0.7991260525</c:v>
                  </c:pt>
                  <c:pt idx="7">
                    <c:v>0.82253868</c:v>
                  </c:pt>
                  <c:pt idx="8">
                    <c:v>0.8025047165</c:v>
                  </c:pt>
                  <c:pt idx="9">
                    <c:v>0.6497566401</c:v>
                  </c:pt>
                  <c:pt idx="10">
                    <c:v>0.4325425695</c:v>
                  </c:pt>
                </c:numCache>
              </c:numRef>
            </c:plus>
            <c:minus>
              <c:numRef>
                <c:f>'Ordered-Data'!$G$7:$G$17</c:f>
                <c:numCache>
                  <c:ptCount val="11"/>
                  <c:pt idx="0">
                    <c:v>0.1440406755</c:v>
                  </c:pt>
                  <c:pt idx="1">
                    <c:v>0.2178753216</c:v>
                  </c:pt>
                  <c:pt idx="2">
                    <c:v>0.3024451365</c:v>
                  </c:pt>
                  <c:pt idx="3">
                    <c:v>0.425223666</c:v>
                  </c:pt>
                  <c:pt idx="4">
                    <c:v>0.5883699657</c:v>
                  </c:pt>
                  <c:pt idx="5">
                    <c:v>0.7519505885</c:v>
                  </c:pt>
                  <c:pt idx="6">
                    <c:v>0.7991260525</c:v>
                  </c:pt>
                  <c:pt idx="7">
                    <c:v>0.82253868</c:v>
                  </c:pt>
                  <c:pt idx="8">
                    <c:v>0.8025047165</c:v>
                  </c:pt>
                  <c:pt idx="9">
                    <c:v>0.6497566401</c:v>
                  </c:pt>
                  <c:pt idx="10">
                    <c:v>0.4325425695</c:v>
                  </c:pt>
                </c:numCache>
              </c:numRef>
            </c:minus>
            <c:noEndCap val="0"/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0.7530498519</c:v>
                </c:pt>
                <c:pt idx="1">
                  <c:v>1.6108741677</c:v>
                </c:pt>
                <c:pt idx="2">
                  <c:v>2.7300003489</c:v>
                </c:pt>
                <c:pt idx="3">
                  <c:v>4.3929198989</c:v>
                </c:pt>
                <c:pt idx="4">
                  <c:v>6.5217691681</c:v>
                </c:pt>
                <c:pt idx="5">
                  <c:v>9.231505102</c:v>
                </c:pt>
                <c:pt idx="6">
                  <c:v>10.102838338</c:v>
                </c:pt>
                <c:pt idx="7">
                  <c:v>10.089372993</c:v>
                </c:pt>
                <c:pt idx="8">
                  <c:v>7.6270441357</c:v>
                </c:pt>
                <c:pt idx="9">
                  <c:v>3.074283263</c:v>
                </c:pt>
                <c:pt idx="10">
                  <c:v>0.7956910271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'Ordered-Data'!$F$7:$F$17</c:f>
                <c:numCache>
                  <c:ptCount val="11"/>
                  <c:pt idx="0">
                    <c:v>0.2346709809</c:v>
                  </c:pt>
                  <c:pt idx="1">
                    <c:v>0.3610490595</c:v>
                  </c:pt>
                  <c:pt idx="2">
                    <c:v>0.4968029257</c:v>
                  </c:pt>
                  <c:pt idx="3">
                    <c:v>0.6706846705</c:v>
                  </c:pt>
                  <c:pt idx="4">
                    <c:v>0.8595797085</c:v>
                  </c:pt>
                  <c:pt idx="5">
                    <c:v>1.0860091392</c:v>
                  </c:pt>
                  <c:pt idx="6">
                    <c:v>1.2063678118</c:v>
                  </c:pt>
                  <c:pt idx="7">
                    <c:v>1.3508202779</c:v>
                  </c:pt>
                  <c:pt idx="8">
                    <c:v>1.4003173606</c:v>
                  </c:pt>
                  <c:pt idx="9">
                    <c:v>1.3972067456</c:v>
                  </c:pt>
                  <c:pt idx="10">
                    <c:v>1.1570618892</c:v>
                  </c:pt>
                </c:numCache>
              </c:numRef>
            </c:plus>
            <c:minus>
              <c:numRef>
                <c:f>'Ordered-Data'!$F$7:$F$17</c:f>
                <c:numCache>
                  <c:ptCount val="11"/>
                  <c:pt idx="0">
                    <c:v>0.2346709809</c:v>
                  </c:pt>
                  <c:pt idx="1">
                    <c:v>0.3610490595</c:v>
                  </c:pt>
                  <c:pt idx="2">
                    <c:v>0.4968029257</c:v>
                  </c:pt>
                  <c:pt idx="3">
                    <c:v>0.6706846705</c:v>
                  </c:pt>
                  <c:pt idx="4">
                    <c:v>0.8595797085</c:v>
                  </c:pt>
                  <c:pt idx="5">
                    <c:v>1.0860091392</c:v>
                  </c:pt>
                  <c:pt idx="6">
                    <c:v>1.2063678118</c:v>
                  </c:pt>
                  <c:pt idx="7">
                    <c:v>1.3508202779</c:v>
                  </c:pt>
                  <c:pt idx="8">
                    <c:v>1.4003173606</c:v>
                  </c:pt>
                  <c:pt idx="9">
                    <c:v>1.3972067456</c:v>
                  </c:pt>
                  <c:pt idx="10">
                    <c:v>1.1570618892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2.0212765957</c:v>
                </c:pt>
                <c:pt idx="1">
                  <c:v>4.428677603</c:v>
                </c:pt>
                <c:pt idx="2">
                  <c:v>7.2803967596</c:v>
                </c:pt>
                <c:pt idx="3">
                  <c:v>10.91782673</c:v>
                </c:pt>
                <c:pt idx="4">
                  <c:v>13.388688569</c:v>
                </c:pt>
                <c:pt idx="5">
                  <c:v>17.971539368</c:v>
                </c:pt>
                <c:pt idx="6">
                  <c:v>19.541321753</c:v>
                </c:pt>
                <c:pt idx="7">
                  <c:v>19.68731905</c:v>
                </c:pt>
                <c:pt idx="8">
                  <c:v>14.054839295</c:v>
                </c:pt>
                <c:pt idx="9">
                  <c:v>7.0569597465</c:v>
                </c:pt>
                <c:pt idx="10">
                  <c:v>2.0449897751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'Ordered-Data'!$B$7:$B$17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'Ordered-Data'!$E$7:$E$17</c:f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  <c:max val="24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92808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475"/>
          <c:y val="0.25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8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9</v>
      </c>
      <c r="C6" t="s">
        <v>10</v>
      </c>
      <c r="D6" t="s">
        <v>11</v>
      </c>
      <c r="E6" t="s">
        <v>12</v>
      </c>
      <c r="F6" t="s">
        <v>18</v>
      </c>
      <c r="G6" t="s">
        <v>19</v>
      </c>
      <c r="H6" t="s">
        <v>20</v>
      </c>
      <c r="I6" t="s">
        <v>13</v>
      </c>
      <c r="J6" t="s">
        <v>14</v>
      </c>
    </row>
    <row r="7" spans="1:10" ht="12.75">
      <c r="A7">
        <v>40</v>
      </c>
      <c r="B7">
        <f>+'orig-data'!C$42</f>
        <v>0.00939130015457938</v>
      </c>
      <c r="C7">
        <f>+'orig-data'!C12</f>
        <v>2.0212765957</v>
      </c>
      <c r="D7">
        <f>+'orig-data'!C31</f>
        <v>0.7530498519</v>
      </c>
      <c r="E7">
        <f>+'orig-data'!C$43</f>
        <v>0.004540996289956077</v>
      </c>
      <c r="F7">
        <f>+'orig-data'!F12</f>
        <v>0.2346709809</v>
      </c>
      <c r="G7">
        <f>+'orig-data'!F31</f>
        <v>0.1440406755</v>
      </c>
      <c r="H7">
        <v>40</v>
      </c>
      <c r="I7">
        <f>+'orig-data'!D12</f>
        <v>285</v>
      </c>
      <c r="J7">
        <f>+'orig-data'!D31</f>
        <v>105</v>
      </c>
    </row>
    <row r="8" spans="1:10" ht="12.75">
      <c r="A8">
        <v>45</v>
      </c>
      <c r="B8">
        <f>+'orig-data'!C$42</f>
        <v>0.00939130015457938</v>
      </c>
      <c r="C8">
        <f>+'orig-data'!C13</f>
        <v>4.428677603</v>
      </c>
      <c r="D8">
        <f>+'orig-data'!C32</f>
        <v>1.6108741677</v>
      </c>
      <c r="E8">
        <f>+'orig-data'!C$43</f>
        <v>0.004540996289956077</v>
      </c>
      <c r="F8">
        <f>+'orig-data'!F13</f>
        <v>0.3610490595</v>
      </c>
      <c r="G8">
        <f>+'orig-data'!F32</f>
        <v>0.2178753216</v>
      </c>
      <c r="H8">
        <v>45</v>
      </c>
      <c r="I8">
        <f>+'orig-data'!D13</f>
        <v>578</v>
      </c>
      <c r="J8">
        <f>+'orig-data'!D32</f>
        <v>210</v>
      </c>
    </row>
    <row r="9" spans="1:10" ht="12.75">
      <c r="A9">
        <v>50</v>
      </c>
      <c r="B9">
        <f>+'orig-data'!C$42</f>
        <v>0.00939130015457938</v>
      </c>
      <c r="C9">
        <f>+'orig-data'!C14</f>
        <v>7.2803967596</v>
      </c>
      <c r="D9">
        <f>+'orig-data'!C33</f>
        <v>2.7300003489</v>
      </c>
      <c r="E9">
        <f>+'orig-data'!C$43</f>
        <v>0.004540996289956077</v>
      </c>
      <c r="F9">
        <f>+'orig-data'!F14</f>
        <v>0.4968029257</v>
      </c>
      <c r="G9">
        <f>+'orig-data'!F33</f>
        <v>0.3024451365</v>
      </c>
      <c r="H9">
        <v>50</v>
      </c>
      <c r="I9">
        <f>+'orig-data'!D14</f>
        <v>825</v>
      </c>
      <c r="J9">
        <f>+'orig-data'!D33</f>
        <v>313</v>
      </c>
    </row>
    <row r="10" spans="1:10" ht="12.75">
      <c r="A10">
        <v>55</v>
      </c>
      <c r="B10">
        <f>+'orig-data'!C$42</f>
        <v>0.00939130015457938</v>
      </c>
      <c r="C10">
        <f>+'orig-data'!C15</f>
        <v>10.91782673</v>
      </c>
      <c r="D10">
        <f>+'orig-data'!C34</f>
        <v>4.3929198989</v>
      </c>
      <c r="E10">
        <f>+'orig-data'!C$43</f>
        <v>0.004540996289956077</v>
      </c>
      <c r="F10">
        <f>+'orig-data'!F15</f>
        <v>0.6706846705</v>
      </c>
      <c r="G10">
        <f>+'orig-data'!F34</f>
        <v>0.425223666</v>
      </c>
      <c r="H10">
        <v>55</v>
      </c>
      <c r="I10">
        <f>+'orig-data'!D15</f>
        <v>1018</v>
      </c>
      <c r="J10">
        <f>+'orig-data'!D34</f>
        <v>410</v>
      </c>
    </row>
    <row r="11" spans="1:10" ht="12.75">
      <c r="A11">
        <v>60</v>
      </c>
      <c r="B11">
        <f>+'orig-data'!C$42</f>
        <v>0.00939130015457938</v>
      </c>
      <c r="C11">
        <f>+'orig-data'!C16</f>
        <v>13.388688569</v>
      </c>
      <c r="D11">
        <f>+'orig-data'!C35</f>
        <v>6.5217691681</v>
      </c>
      <c r="E11">
        <f>+'orig-data'!C$43</f>
        <v>0.004540996289956077</v>
      </c>
      <c r="F11">
        <f>+'orig-data'!F16</f>
        <v>0.8595797085</v>
      </c>
      <c r="G11">
        <f>+'orig-data'!F35</f>
        <v>0.5883699657</v>
      </c>
      <c r="H11">
        <v>60</v>
      </c>
      <c r="I11">
        <f>+'orig-data'!D16</f>
        <v>932</v>
      </c>
      <c r="J11">
        <f>+'orig-data'!D35</f>
        <v>472</v>
      </c>
    </row>
    <row r="12" spans="1:10" ht="12.75">
      <c r="A12">
        <v>65</v>
      </c>
      <c r="B12">
        <f>+'orig-data'!C$42</f>
        <v>0.00939130015457938</v>
      </c>
      <c r="C12">
        <f>+'orig-data'!C17</f>
        <v>17.971539368</v>
      </c>
      <c r="D12">
        <f>+'orig-data'!C36</f>
        <v>9.231505102</v>
      </c>
      <c r="E12">
        <f>+'orig-data'!C$43</f>
        <v>0.004540996289956077</v>
      </c>
      <c r="F12">
        <f>+'orig-data'!F17</f>
        <v>1.0860091392</v>
      </c>
      <c r="G12">
        <f>+'orig-data'!F36</f>
        <v>0.7519505885</v>
      </c>
      <c r="H12">
        <v>65</v>
      </c>
      <c r="I12">
        <f>+'orig-data'!D17</f>
        <v>1052</v>
      </c>
      <c r="J12">
        <f>+'orig-data'!D36</f>
        <v>579</v>
      </c>
    </row>
    <row r="13" spans="1:10" ht="12.75">
      <c r="A13">
        <v>70</v>
      </c>
      <c r="B13">
        <f>+'orig-data'!C$42</f>
        <v>0.00939130015457938</v>
      </c>
      <c r="C13">
        <f>+'orig-data'!C18</f>
        <v>19.541321753</v>
      </c>
      <c r="D13">
        <f>+'orig-data'!C37</f>
        <v>10.102838338</v>
      </c>
      <c r="E13">
        <f>+'orig-data'!C$43</f>
        <v>0.004540996289956077</v>
      </c>
      <c r="F13">
        <f>+'orig-data'!F18</f>
        <v>1.2063678118</v>
      </c>
      <c r="G13">
        <f>+'orig-data'!F37</f>
        <v>0.7991260525</v>
      </c>
      <c r="H13">
        <v>70</v>
      </c>
      <c r="I13">
        <f>+'orig-data'!D18</f>
        <v>1008</v>
      </c>
      <c r="J13">
        <f>+'orig-data'!D37</f>
        <v>614</v>
      </c>
    </row>
    <row r="14" spans="1:10" ht="12.75">
      <c r="A14">
        <v>75</v>
      </c>
      <c r="B14">
        <f>+'orig-data'!C$42</f>
        <v>0.00939130015457938</v>
      </c>
      <c r="C14">
        <f>+'orig-data'!C19</f>
        <v>19.68731905</v>
      </c>
      <c r="D14">
        <f>+'orig-data'!C38</f>
        <v>10.089372993</v>
      </c>
      <c r="E14">
        <f>+'orig-data'!C$43</f>
        <v>0.004540996289956077</v>
      </c>
      <c r="F14">
        <f>+'orig-data'!F19</f>
        <v>1.3508202779</v>
      </c>
      <c r="G14">
        <f>+'orig-data'!F38</f>
        <v>0.82253868</v>
      </c>
      <c r="H14">
        <v>75</v>
      </c>
      <c r="I14">
        <f>+'orig-data'!D19</f>
        <v>816</v>
      </c>
      <c r="J14">
        <f>+'orig-data'!D38</f>
        <v>578</v>
      </c>
    </row>
    <row r="15" spans="1:10" ht="12.75">
      <c r="A15">
        <v>80</v>
      </c>
      <c r="B15">
        <f>+'orig-data'!C$42</f>
        <v>0.00939130015457938</v>
      </c>
      <c r="C15">
        <f>+'orig-data'!C20</f>
        <v>14.054839295</v>
      </c>
      <c r="D15">
        <f>+'orig-data'!C39</f>
        <v>7.6270441357</v>
      </c>
      <c r="E15">
        <f>+'orig-data'!C$43</f>
        <v>0.004540996289956077</v>
      </c>
      <c r="F15">
        <f>+'orig-data'!F20</f>
        <v>1.4003173606</v>
      </c>
      <c r="G15">
        <f>+'orig-data'!F39</f>
        <v>0.8025047165</v>
      </c>
      <c r="H15">
        <v>80</v>
      </c>
      <c r="I15">
        <f>+'orig-data'!D20</f>
        <v>387</v>
      </c>
      <c r="J15">
        <f>+'orig-data'!D39</f>
        <v>347</v>
      </c>
    </row>
    <row r="16" spans="1:10" ht="12.75">
      <c r="A16">
        <v>85</v>
      </c>
      <c r="B16">
        <f>+'orig-data'!C$42</f>
        <v>0.00939130015457938</v>
      </c>
      <c r="C16">
        <f>+'orig-data'!C21</f>
        <v>7.0569597465</v>
      </c>
      <c r="D16">
        <f>+'orig-data'!C40</f>
        <v>3.074283263</v>
      </c>
      <c r="E16">
        <f>+'orig-data'!C$43</f>
        <v>0.004540996289956077</v>
      </c>
      <c r="F16">
        <f>+'orig-data'!F21</f>
        <v>1.3972067456</v>
      </c>
      <c r="G16">
        <f>+'orig-data'!F40</f>
        <v>0.6497566401</v>
      </c>
      <c r="H16">
        <v>85</v>
      </c>
      <c r="I16">
        <f>+'orig-data'!D21</f>
        <v>98</v>
      </c>
      <c r="J16">
        <f>+'orig-data'!D40</f>
        <v>86</v>
      </c>
    </row>
    <row r="17" spans="1:10" ht="12.75">
      <c r="A17">
        <v>90</v>
      </c>
      <c r="B17">
        <f>+'orig-data'!C$42</f>
        <v>0.00939130015457938</v>
      </c>
      <c r="C17">
        <f>+'orig-data'!C22</f>
        <v>2.0449897751</v>
      </c>
      <c r="D17">
        <f>+'orig-data'!C41</f>
        <v>0.7956910271</v>
      </c>
      <c r="E17">
        <f>+'orig-data'!C$43</f>
        <v>0.004540996289956077</v>
      </c>
      <c r="F17">
        <f>+'orig-data'!F22</f>
        <v>1.1570618892</v>
      </c>
      <c r="G17">
        <f>+'orig-data'!F41</f>
        <v>0.4325425695</v>
      </c>
      <c r="H17">
        <v>90</v>
      </c>
      <c r="I17">
        <f>+'orig-data'!D22</f>
        <v>12</v>
      </c>
      <c r="J17">
        <f>+'orig-data'!D41</f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21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17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ht="12.75">
      <c r="A8" t="s">
        <v>6</v>
      </c>
    </row>
    <row r="9" ht="12.75">
      <c r="A9" t="s">
        <v>6</v>
      </c>
    </row>
    <row r="10" ht="12.75">
      <c r="A10" t="s">
        <v>6</v>
      </c>
    </row>
    <row r="11" ht="12.75">
      <c r="A11" t="s">
        <v>6</v>
      </c>
    </row>
    <row r="12" spans="1:6" ht="12.75">
      <c r="A12" t="s">
        <v>6</v>
      </c>
      <c r="B12">
        <v>40</v>
      </c>
      <c r="C12">
        <v>2.0212765957</v>
      </c>
      <c r="D12">
        <v>285</v>
      </c>
      <c r="E12">
        <v>141000</v>
      </c>
      <c r="F12">
        <v>0.2346709809</v>
      </c>
    </row>
    <row r="13" spans="1:6" ht="12.75">
      <c r="A13" t="s">
        <v>6</v>
      </c>
      <c r="B13">
        <v>45</v>
      </c>
      <c r="C13">
        <v>4.428677603</v>
      </c>
      <c r="D13">
        <v>578</v>
      </c>
      <c r="E13">
        <v>130513</v>
      </c>
      <c r="F13">
        <v>0.3610490595</v>
      </c>
    </row>
    <row r="14" spans="1:6" ht="12.75">
      <c r="A14" t="s">
        <v>6</v>
      </c>
      <c r="B14">
        <v>50</v>
      </c>
      <c r="C14">
        <v>7.2803967596</v>
      </c>
      <c r="D14">
        <v>825</v>
      </c>
      <c r="E14">
        <v>113318</v>
      </c>
      <c r="F14">
        <v>0.4968029257</v>
      </c>
    </row>
    <row r="15" spans="1:6" ht="12.75">
      <c r="A15" t="s">
        <v>6</v>
      </c>
      <c r="B15">
        <v>55</v>
      </c>
      <c r="C15">
        <v>10.91782673</v>
      </c>
      <c r="D15">
        <v>1018</v>
      </c>
      <c r="E15">
        <v>93242</v>
      </c>
      <c r="F15">
        <v>0.6706846705</v>
      </c>
    </row>
    <row r="16" spans="1:6" ht="12.75">
      <c r="A16" t="s">
        <v>6</v>
      </c>
      <c r="B16">
        <v>60</v>
      </c>
      <c r="C16">
        <v>13.388688569</v>
      </c>
      <c r="D16">
        <v>932</v>
      </c>
      <c r="E16">
        <v>69611</v>
      </c>
      <c r="F16">
        <v>0.8595797085</v>
      </c>
    </row>
    <row r="17" spans="1:6" ht="12.75">
      <c r="A17" t="s">
        <v>6</v>
      </c>
      <c r="B17">
        <v>65</v>
      </c>
      <c r="C17">
        <v>17.971539368</v>
      </c>
      <c r="D17">
        <v>1052</v>
      </c>
      <c r="E17">
        <v>58537</v>
      </c>
      <c r="F17">
        <v>1.0860091392</v>
      </c>
    </row>
    <row r="18" spans="1:6" ht="12.75">
      <c r="A18" t="s">
        <v>6</v>
      </c>
      <c r="B18">
        <v>70</v>
      </c>
      <c r="C18">
        <v>19.541321753</v>
      </c>
      <c r="D18">
        <v>1008</v>
      </c>
      <c r="E18">
        <v>51583</v>
      </c>
      <c r="F18">
        <v>1.2063678118</v>
      </c>
    </row>
    <row r="19" spans="1:6" ht="12.75">
      <c r="A19" t="s">
        <v>6</v>
      </c>
      <c r="B19">
        <v>75</v>
      </c>
      <c r="C19">
        <v>19.68731905</v>
      </c>
      <c r="D19">
        <v>816</v>
      </c>
      <c r="E19">
        <v>41448</v>
      </c>
      <c r="F19">
        <v>1.3508202779</v>
      </c>
    </row>
    <row r="20" spans="1:6" ht="12.75">
      <c r="A20" t="s">
        <v>6</v>
      </c>
      <c r="B20">
        <v>80</v>
      </c>
      <c r="C20">
        <v>14.054839295</v>
      </c>
      <c r="D20">
        <v>387</v>
      </c>
      <c r="E20">
        <v>27535</v>
      </c>
      <c r="F20">
        <v>1.4003173606</v>
      </c>
    </row>
    <row r="21" spans="1:6" ht="12.75">
      <c r="A21" t="s">
        <v>6</v>
      </c>
      <c r="B21">
        <v>85</v>
      </c>
      <c r="C21">
        <v>7.0569597465</v>
      </c>
      <c r="D21">
        <v>98</v>
      </c>
      <c r="E21">
        <v>13887</v>
      </c>
      <c r="F21">
        <v>1.3972067456</v>
      </c>
    </row>
    <row r="22" spans="1:6" ht="12.75">
      <c r="A22" t="s">
        <v>6</v>
      </c>
      <c r="B22">
        <v>90</v>
      </c>
      <c r="C22">
        <v>2.0449897751</v>
      </c>
      <c r="D22">
        <v>12</v>
      </c>
      <c r="E22">
        <v>5868</v>
      </c>
      <c r="F22">
        <v>1.1570618892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ht="12.75">
      <c r="A27" t="s">
        <v>7</v>
      </c>
    </row>
    <row r="28" ht="12.75">
      <c r="A28" t="s">
        <v>7</v>
      </c>
    </row>
    <row r="29" ht="12.75">
      <c r="A29" t="s">
        <v>7</v>
      </c>
    </row>
    <row r="30" ht="12.75">
      <c r="A30" t="s">
        <v>7</v>
      </c>
    </row>
    <row r="31" spans="1:6" ht="12.75">
      <c r="A31" t="s">
        <v>7</v>
      </c>
      <c r="B31">
        <v>40</v>
      </c>
      <c r="C31">
        <v>0.7530498519</v>
      </c>
      <c r="D31">
        <v>105</v>
      </c>
      <c r="E31">
        <v>139433</v>
      </c>
      <c r="F31">
        <v>0.1440406755</v>
      </c>
    </row>
    <row r="32" spans="1:6" ht="12.75">
      <c r="A32" t="s">
        <v>7</v>
      </c>
      <c r="B32">
        <v>45</v>
      </c>
      <c r="C32">
        <v>1.6108741677</v>
      </c>
      <c r="D32">
        <v>210</v>
      </c>
      <c r="E32">
        <v>130364</v>
      </c>
      <c r="F32">
        <v>0.2178753216</v>
      </c>
    </row>
    <row r="33" spans="1:6" ht="12.75">
      <c r="A33" t="s">
        <v>7</v>
      </c>
      <c r="B33">
        <v>50</v>
      </c>
      <c r="C33">
        <v>2.7300003489</v>
      </c>
      <c r="D33">
        <v>313</v>
      </c>
      <c r="E33">
        <v>114652</v>
      </c>
      <c r="F33">
        <v>0.3024451365</v>
      </c>
    </row>
    <row r="34" spans="1:6" ht="12.75">
      <c r="A34" t="s">
        <v>7</v>
      </c>
      <c r="B34">
        <v>55</v>
      </c>
      <c r="C34">
        <v>4.3929198989</v>
      </c>
      <c r="D34">
        <v>410</v>
      </c>
      <c r="E34">
        <v>93332</v>
      </c>
      <c r="F34">
        <v>0.425223666</v>
      </c>
    </row>
    <row r="35" spans="1:6" ht="12.75">
      <c r="A35" t="s">
        <v>7</v>
      </c>
      <c r="B35">
        <v>60</v>
      </c>
      <c r="C35">
        <v>6.5217691681</v>
      </c>
      <c r="D35">
        <v>472</v>
      </c>
      <c r="E35">
        <v>72373</v>
      </c>
      <c r="F35">
        <v>0.5883699657</v>
      </c>
    </row>
    <row r="36" spans="1:6" ht="12.75">
      <c r="A36" t="s">
        <v>7</v>
      </c>
      <c r="B36">
        <v>65</v>
      </c>
      <c r="C36">
        <v>9.231505102</v>
      </c>
      <c r="D36">
        <v>579</v>
      </c>
      <c r="E36">
        <v>62720</v>
      </c>
      <c r="F36">
        <v>0.7519505885</v>
      </c>
    </row>
    <row r="37" spans="1:6" ht="12.75">
      <c r="A37" t="s">
        <v>7</v>
      </c>
      <c r="B37">
        <v>70</v>
      </c>
      <c r="C37">
        <v>10.102838338</v>
      </c>
      <c r="D37">
        <v>614</v>
      </c>
      <c r="E37">
        <v>60775</v>
      </c>
      <c r="F37">
        <v>0.7991260525</v>
      </c>
    </row>
    <row r="38" spans="1:6" ht="12.75">
      <c r="A38" t="s">
        <v>7</v>
      </c>
      <c r="B38">
        <v>75</v>
      </c>
      <c r="C38">
        <v>10.089372993</v>
      </c>
      <c r="D38">
        <v>578</v>
      </c>
      <c r="E38">
        <v>57288</v>
      </c>
      <c r="F38">
        <v>0.82253868</v>
      </c>
    </row>
    <row r="39" spans="1:6" ht="12.75">
      <c r="A39" t="s">
        <v>7</v>
      </c>
      <c r="B39">
        <v>80</v>
      </c>
      <c r="C39">
        <v>7.6270441357</v>
      </c>
      <c r="D39">
        <v>347</v>
      </c>
      <c r="E39">
        <v>45496</v>
      </c>
      <c r="F39">
        <v>0.8025047165</v>
      </c>
    </row>
    <row r="40" spans="1:6" ht="12.75">
      <c r="A40" t="s">
        <v>7</v>
      </c>
      <c r="B40">
        <v>85</v>
      </c>
      <c r="C40">
        <v>3.074283263</v>
      </c>
      <c r="D40">
        <v>86</v>
      </c>
      <c r="E40">
        <v>27974</v>
      </c>
      <c r="F40">
        <v>0.6497566401</v>
      </c>
    </row>
    <row r="41" spans="1:6" ht="12.75">
      <c r="A41" t="s">
        <v>7</v>
      </c>
      <c r="B41">
        <v>90</v>
      </c>
      <c r="C41">
        <v>0.7956910271</v>
      </c>
      <c r="D41">
        <v>13</v>
      </c>
      <c r="E41">
        <v>16338</v>
      </c>
      <c r="F41">
        <v>0.4325425695</v>
      </c>
    </row>
    <row r="42" spans="1:6" ht="12.75">
      <c r="A42" t="s">
        <v>15</v>
      </c>
      <c r="C42">
        <f>+D42/E42</f>
        <v>0.00939130015457938</v>
      </c>
      <c r="D42">
        <f>SUM(D4:D22)</f>
        <v>7011</v>
      </c>
      <c r="E42">
        <f>SUM(E4:E22)</f>
        <v>746542</v>
      </c>
      <c r="F42">
        <f>1.96*SQRT(C42*(1-C42)/E42)</f>
        <v>0.00021879776323910908</v>
      </c>
    </row>
    <row r="43" spans="1:6" ht="12.75">
      <c r="A43" t="s">
        <v>16</v>
      </c>
      <c r="C43">
        <f>+D43/E43</f>
        <v>0.004540996289956077</v>
      </c>
      <c r="D43">
        <f>SUM(D23:D41)</f>
        <v>3727</v>
      </c>
      <c r="E43">
        <f>SUM(E23:E41)</f>
        <v>820745</v>
      </c>
      <c r="F43">
        <f>1.96*SQRT(C43*(1-C43)/E43)</f>
        <v>0.00014545853579204975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2005-10-03T13:33:57Z</cp:lastPrinted>
  <dcterms:created xsi:type="dcterms:W3CDTF">2002-10-17T15:15:37Z</dcterms:created>
  <dcterms:modified xsi:type="dcterms:W3CDTF">2005-10-06T18:30:47Z</dcterms:modified>
  <cp:category/>
  <cp:version/>
  <cp:contentType/>
  <cp:contentStatus/>
</cp:coreProperties>
</file>