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111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<sst xmlns="http://schemas.openxmlformats.org/spreadsheetml/2006/main" count="61" uniqueCount="22">
  <si>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</si>
  <si>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</si>
  <si>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</si>
  <si>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</si>
  <si>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</si>
  <si>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</si>
  <si>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</si>
  <si>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</si>
  <si>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</si>
  <si>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</si>
  <si>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</si>
  <si>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</si>
  <si>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</si>
  <si>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</si>
  <si>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</si>
  <si>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</si>
  <si>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</si>
  <si>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</si>
  <si>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</si>
  <si>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</si>
  <si>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Proportion of Newly Depressed Patients who had at least 3 physician visits in 4 months 2003/04 per cent</t>
  </si>
  <si>
    <t>suppressed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</si>
</sst>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3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11.1.4: Proportion of Newly Depressed Patients Who had at Least 3 Physician Visits in 4 Months by Age and Sex, 2001/02 
</a:t>
            </a:r>
            <a:r>
              <a:rPr lang="en-US" cap="none" sz="800" b="0" i="0" u="none" baseline="0"/>
              <a:t>Crude annual precent of residents</a:t>
            </a:r>
            <a:r>
              <a:rPr lang="en-US" cap="none" sz="1050" b="1" i="0" u="none" baseline="0"/>
              <a:t>
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04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0.1002522559</c:v>
                  </c:pt>
                  <c:pt idx="3">
                    <c:v>0.0393395316</c:v>
                  </c:pt>
                  <c:pt idx="4">
                    <c:v>0.0347942001</c:v>
                  </c:pt>
                  <c:pt idx="5">
                    <c:v>0.0334688406</c:v>
                  </c:pt>
                  <c:pt idx="6">
                    <c:v>0.0323721972</c:v>
                  </c:pt>
                  <c:pt idx="7">
                    <c:v>0.032352918</c:v>
                  </c:pt>
                  <c:pt idx="8">
                    <c:v>0.0314057852</c:v>
                  </c:pt>
                  <c:pt idx="9">
                    <c:v>0.0323904167</c:v>
                  </c:pt>
                  <c:pt idx="10">
                    <c:v>0.0349236765</c:v>
                  </c:pt>
                  <c:pt idx="11">
                    <c:v>0.0397964422</c:v>
                  </c:pt>
                  <c:pt idx="12">
                    <c:v>0.051115655</c:v>
                  </c:pt>
                  <c:pt idx="13">
                    <c:v>0.0601080725</c:v>
                  </c:pt>
                  <c:pt idx="14">
                    <c:v>0.0594667663</c:v>
                  </c:pt>
                  <c:pt idx="15">
                    <c:v>0.056766476</c:v>
                  </c:pt>
                  <c:pt idx="16">
                    <c:v>0.0540910637</c:v>
                  </c:pt>
                  <c:pt idx="17">
                    <c:v>0.0656858037</c:v>
                  </c:pt>
                  <c:pt idx="18">
                    <c:v>0.070602514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0.1002522559</c:v>
                  </c:pt>
                  <c:pt idx="3">
                    <c:v>0.0393395316</c:v>
                  </c:pt>
                  <c:pt idx="4">
                    <c:v>0.0347942001</c:v>
                  </c:pt>
                  <c:pt idx="5">
                    <c:v>0.0334688406</c:v>
                  </c:pt>
                  <c:pt idx="6">
                    <c:v>0.0323721972</c:v>
                  </c:pt>
                  <c:pt idx="7">
                    <c:v>0.032352918</c:v>
                  </c:pt>
                  <c:pt idx="8">
                    <c:v>0.0314057852</c:v>
                  </c:pt>
                  <c:pt idx="9">
                    <c:v>0.0323904167</c:v>
                  </c:pt>
                  <c:pt idx="10">
                    <c:v>0.0349236765</c:v>
                  </c:pt>
                  <c:pt idx="11">
                    <c:v>0.0397964422</c:v>
                  </c:pt>
                  <c:pt idx="12">
                    <c:v>0.051115655</c:v>
                  </c:pt>
                  <c:pt idx="13">
                    <c:v>0.0601080725</c:v>
                  </c:pt>
                  <c:pt idx="14">
                    <c:v>0.0594667663</c:v>
                  </c:pt>
                  <c:pt idx="15">
                    <c:v>0.056766476</c:v>
                  </c:pt>
                  <c:pt idx="16">
                    <c:v>0.0540910637</c:v>
                  </c:pt>
                  <c:pt idx="17">
                    <c:v>0.0656858037</c:v>
                  </c:pt>
                  <c:pt idx="18">
                    <c:v>0.070602514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2">
                  <c:v>0.5638297872</c:v>
                </c:pt>
                <c:pt idx="3">
                  <c:v>0.6053962901</c:v>
                </c:pt>
                <c:pt idx="4">
                  <c:v>0.6181575434</c:v>
                </c:pt>
                <c:pt idx="5">
                  <c:v>0.5789473684</c:v>
                </c:pt>
                <c:pt idx="6">
                  <c:v>0.5896279594</c:v>
                </c:pt>
                <c:pt idx="7">
                  <c:v>0.6011363636</c:v>
                </c:pt>
                <c:pt idx="8">
                  <c:v>0.604726101</c:v>
                </c:pt>
                <c:pt idx="9">
                  <c:v>0.6173410405</c:v>
                </c:pt>
                <c:pt idx="10">
                  <c:v>0.6373626374</c:v>
                </c:pt>
                <c:pt idx="11">
                  <c:v>0.6786389414</c:v>
                </c:pt>
                <c:pt idx="12">
                  <c:v>0.7326388889</c:v>
                </c:pt>
                <c:pt idx="13">
                  <c:v>0.6885964912</c:v>
                </c:pt>
                <c:pt idx="14">
                  <c:v>0.7380952381</c:v>
                </c:pt>
                <c:pt idx="15">
                  <c:v>0.702811245</c:v>
                </c:pt>
                <c:pt idx="16">
                  <c:v>0.7763157895</c:v>
                </c:pt>
                <c:pt idx="17">
                  <c:v>0.738372093</c:v>
                </c:pt>
                <c:pt idx="18">
                  <c:v>0.8541666667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NaN</c:v>
                  </c:pt>
                  <c:pt idx="1">
                    <c:v>0.2430784017</c:v>
                  </c:pt>
                  <c:pt idx="2">
                    <c:v>0.1086812361</c:v>
                  </c:pt>
                  <c:pt idx="3">
                    <c:v>0.0633859361</c:v>
                  </c:pt>
                  <c:pt idx="4">
                    <c:v>0.0553001119</c:v>
                  </c:pt>
                  <c:pt idx="5">
                    <c:v>0.050917563</c:v>
                  </c:pt>
                  <c:pt idx="6">
                    <c:v>0.048631272</c:v>
                  </c:pt>
                  <c:pt idx="7">
                    <c:v>0.046152979</c:v>
                  </c:pt>
                  <c:pt idx="8">
                    <c:v>0.0419403936</c:v>
                  </c:pt>
                  <c:pt idx="9">
                    <c:v>0.0437298734</c:v>
                  </c:pt>
                  <c:pt idx="10">
                    <c:v>0.0513467207</c:v>
                  </c:pt>
                  <c:pt idx="11">
                    <c:v>0.0551782229</c:v>
                  </c:pt>
                  <c:pt idx="12">
                    <c:v>0.0693880863</c:v>
                  </c:pt>
                  <c:pt idx="13">
                    <c:v>0.0812792102</c:v>
                  </c:pt>
                  <c:pt idx="14">
                    <c:v>0.0806332265</c:v>
                  </c:pt>
                  <c:pt idx="15">
                    <c:v>0.0653779244</c:v>
                  </c:pt>
                  <c:pt idx="16">
                    <c:v>0.0674740007</c:v>
                  </c:pt>
                  <c:pt idx="17">
                    <c:v>0.0801281262</c:v>
                  </c:pt>
                  <c:pt idx="18">
                    <c:v>0.1597887229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NaN</c:v>
                  </c:pt>
                  <c:pt idx="1">
                    <c:v>0.2430784017</c:v>
                  </c:pt>
                  <c:pt idx="2">
                    <c:v>0.1086812361</c:v>
                  </c:pt>
                  <c:pt idx="3">
                    <c:v>0.0633859361</c:v>
                  </c:pt>
                  <c:pt idx="4">
                    <c:v>0.0553001119</c:v>
                  </c:pt>
                  <c:pt idx="5">
                    <c:v>0.050917563</c:v>
                  </c:pt>
                  <c:pt idx="6">
                    <c:v>0.048631272</c:v>
                  </c:pt>
                  <c:pt idx="7">
                    <c:v>0.046152979</c:v>
                  </c:pt>
                  <c:pt idx="8">
                    <c:v>0.0419403936</c:v>
                  </c:pt>
                  <c:pt idx="9">
                    <c:v>0.0437298734</c:v>
                  </c:pt>
                  <c:pt idx="10">
                    <c:v>0.0513467207</c:v>
                  </c:pt>
                  <c:pt idx="11">
                    <c:v>0.0551782229</c:v>
                  </c:pt>
                  <c:pt idx="12">
                    <c:v>0.0693880863</c:v>
                  </c:pt>
                  <c:pt idx="13">
                    <c:v>0.0812792102</c:v>
                  </c:pt>
                  <c:pt idx="14">
                    <c:v>0.0806332265</c:v>
                  </c:pt>
                  <c:pt idx="15">
                    <c:v>0.0653779244</c:v>
                  </c:pt>
                  <c:pt idx="16">
                    <c:v>0.0674740007</c:v>
                  </c:pt>
                  <c:pt idx="17">
                    <c:v>0.0801281262</c:v>
                  </c:pt>
                  <c:pt idx="18">
                    <c:v>0.1597887229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1">
                  <c:v>0.5625</c:v>
                </c:pt>
                <c:pt idx="2">
                  <c:v>0.5308641975</c:v>
                </c:pt>
                <c:pt idx="3">
                  <c:v>0.4937238494</c:v>
                </c:pt>
                <c:pt idx="4">
                  <c:v>0.4936305732</c:v>
                </c:pt>
                <c:pt idx="5">
                  <c:v>0.4688346883</c:v>
                </c:pt>
                <c:pt idx="6">
                  <c:v>0.5073891626</c:v>
                </c:pt>
                <c:pt idx="7">
                  <c:v>0.5701357466</c:v>
                </c:pt>
                <c:pt idx="8">
                  <c:v>0.5565862709</c:v>
                </c:pt>
                <c:pt idx="9">
                  <c:v>0.6075156576</c:v>
                </c:pt>
                <c:pt idx="10">
                  <c:v>0.5954415954</c:v>
                </c:pt>
                <c:pt idx="11">
                  <c:v>0.6391752577</c:v>
                </c:pt>
                <c:pt idx="12">
                  <c:v>0.7048192771</c:v>
                </c:pt>
                <c:pt idx="13">
                  <c:v>0.6825396825</c:v>
                </c:pt>
                <c:pt idx="14">
                  <c:v>0.7592592593</c:v>
                </c:pt>
                <c:pt idx="15">
                  <c:v>0.8461538462</c:v>
                </c:pt>
                <c:pt idx="16">
                  <c:v>0.8407079646</c:v>
                </c:pt>
                <c:pt idx="17">
                  <c:v>0.9038461538</c:v>
                </c:pt>
                <c:pt idx="18">
                  <c:v>0.7096774194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9769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5"/>
          <c:y val="0.1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0.5872641509433962</v>
      </c>
      <c r="H7">
        <v>0</v>
      </c>
      <c r="I7">
        <f>+'orig-data'!D4</f>
        <v>0</v>
      </c>
      <c r="J7">
        <f>+'orig-data'!D23</f>
        <v>0</v>
      </c>
    </row>
    <row r="8" spans="1:10" ht="12.75">
      <c r="A8">
        <v>5</v>
      </c>
      <c r="B8">
        <f>+'orig-data'!C$42</f>
        <v>0.5872641509433962</v>
      </c>
      <c r="C8">
        <f>+'orig-data'!C5</f>
        <v>0.5625</v>
      </c>
      <c r="E8">
        <f>+'orig-data'!C$43</f>
        <v>0.6323718323017634</v>
      </c>
      <c r="F8">
        <f>+'orig-data'!F5</f>
        <v>0.2430784017</v>
      </c>
      <c r="H8">
        <v>5</v>
      </c>
      <c r="I8">
        <f>+'orig-data'!D5</f>
        <v>9</v>
      </c>
      <c r="J8">
        <f>+'orig-data'!D24</f>
        <v>0</v>
      </c>
    </row>
    <row r="9" spans="1:10" ht="12.75">
      <c r="A9">
        <v>10</v>
      </c>
      <c r="B9">
        <f>+'orig-data'!C$42</f>
        <v>0.5872641509433962</v>
      </c>
      <c r="C9">
        <f>+'orig-data'!C6</f>
        <v>0.5308641975</v>
      </c>
      <c r="D9">
        <f>+'orig-data'!C25</f>
        <v>0.5638297872</v>
      </c>
      <c r="E9">
        <f>+'orig-data'!C$43</f>
        <v>0.6323718323017634</v>
      </c>
      <c r="F9">
        <f>+'orig-data'!F6</f>
        <v>0.1086812361</v>
      </c>
      <c r="G9">
        <f>+'orig-data'!F25</f>
        <v>0.1002522559</v>
      </c>
      <c r="H9">
        <v>10</v>
      </c>
      <c r="I9">
        <f>+'orig-data'!D6</f>
        <v>43</v>
      </c>
      <c r="J9">
        <f>+'orig-data'!D25</f>
        <v>53</v>
      </c>
    </row>
    <row r="10" spans="1:10" ht="12.75">
      <c r="A10">
        <v>15</v>
      </c>
      <c r="B10">
        <f>+'orig-data'!C$42</f>
        <v>0.5872641509433962</v>
      </c>
      <c r="C10">
        <f>+'orig-data'!C7</f>
        <v>0.4937238494</v>
      </c>
      <c r="D10">
        <f>+'orig-data'!C26</f>
        <v>0.6053962901</v>
      </c>
      <c r="E10">
        <f>+'orig-data'!C$43</f>
        <v>0.6323718323017634</v>
      </c>
      <c r="F10">
        <f>+'orig-data'!F7</f>
        <v>0.0633859361</v>
      </c>
      <c r="G10">
        <f>+'orig-data'!F26</f>
        <v>0.0393395316</v>
      </c>
      <c r="H10">
        <v>15</v>
      </c>
      <c r="I10">
        <f>+'orig-data'!D7</f>
        <v>118</v>
      </c>
      <c r="J10">
        <f>+'orig-data'!D26</f>
        <v>359</v>
      </c>
    </row>
    <row r="11" spans="1:10" ht="12.75">
      <c r="A11">
        <v>20</v>
      </c>
      <c r="B11">
        <f>+'orig-data'!C$42</f>
        <v>0.5872641509433962</v>
      </c>
      <c r="C11">
        <f>+'orig-data'!C8</f>
        <v>0.4936305732</v>
      </c>
      <c r="D11">
        <f>+'orig-data'!C27</f>
        <v>0.6181575434</v>
      </c>
      <c r="E11">
        <f>+'orig-data'!C$43</f>
        <v>0.6323718323017634</v>
      </c>
      <c r="F11">
        <f>+'orig-data'!F8</f>
        <v>0.0553001119</v>
      </c>
      <c r="G11">
        <f>+'orig-data'!F27</f>
        <v>0.0347942001</v>
      </c>
      <c r="H11">
        <v>20</v>
      </c>
      <c r="I11">
        <f>+'orig-data'!D8</f>
        <v>155</v>
      </c>
      <c r="J11">
        <f>+'orig-data'!D27</f>
        <v>463</v>
      </c>
    </row>
    <row r="12" spans="1:10" ht="12.75">
      <c r="A12">
        <v>25</v>
      </c>
      <c r="B12">
        <f>+'orig-data'!C$42</f>
        <v>0.5872641509433962</v>
      </c>
      <c r="C12">
        <f>+'orig-data'!C9</f>
        <v>0.4688346883</v>
      </c>
      <c r="D12">
        <f>+'orig-data'!C28</f>
        <v>0.5789473684</v>
      </c>
      <c r="E12">
        <f>+'orig-data'!C$43</f>
        <v>0.6323718323017634</v>
      </c>
      <c r="F12">
        <f>+'orig-data'!F9</f>
        <v>0.050917563</v>
      </c>
      <c r="G12">
        <f>+'orig-data'!F28</f>
        <v>0.0334688406</v>
      </c>
      <c r="H12">
        <v>25</v>
      </c>
      <c r="I12">
        <f>+'orig-data'!D9</f>
        <v>173</v>
      </c>
      <c r="J12">
        <f>+'orig-data'!D28</f>
        <v>484</v>
      </c>
    </row>
    <row r="13" spans="1:10" ht="12.75">
      <c r="A13">
        <v>30</v>
      </c>
      <c r="B13">
        <f>+'orig-data'!C$42</f>
        <v>0.5872641509433962</v>
      </c>
      <c r="C13">
        <f>+'orig-data'!C10</f>
        <v>0.5073891626</v>
      </c>
      <c r="D13">
        <f>+'orig-data'!C29</f>
        <v>0.5896279594</v>
      </c>
      <c r="E13">
        <f>+'orig-data'!C$43</f>
        <v>0.6323718323017634</v>
      </c>
      <c r="F13">
        <f>+'orig-data'!F10</f>
        <v>0.048631272</v>
      </c>
      <c r="G13">
        <f>+'orig-data'!F29</f>
        <v>0.0323721972</v>
      </c>
      <c r="H13">
        <v>30</v>
      </c>
      <c r="I13">
        <f>+'orig-data'!D10</f>
        <v>206</v>
      </c>
      <c r="J13">
        <f>+'orig-data'!D29</f>
        <v>523</v>
      </c>
    </row>
    <row r="14" spans="1:10" ht="12.75">
      <c r="A14">
        <v>35</v>
      </c>
      <c r="B14">
        <f>+'orig-data'!C$42</f>
        <v>0.5872641509433962</v>
      </c>
      <c r="C14">
        <f>+'orig-data'!C11</f>
        <v>0.5701357466</v>
      </c>
      <c r="D14">
        <f>+'orig-data'!C30</f>
        <v>0.6011363636</v>
      </c>
      <c r="E14">
        <f>+'orig-data'!C$43</f>
        <v>0.6323718323017634</v>
      </c>
      <c r="F14">
        <f>+'orig-data'!F11</f>
        <v>0.046152979</v>
      </c>
      <c r="G14">
        <f>+'orig-data'!F30</f>
        <v>0.032352918</v>
      </c>
      <c r="H14">
        <v>35</v>
      </c>
      <c r="I14">
        <f>+'orig-data'!D11</f>
        <v>252</v>
      </c>
      <c r="J14">
        <f>+'orig-data'!D30</f>
        <v>529</v>
      </c>
    </row>
    <row r="15" spans="1:10" ht="12.75">
      <c r="A15">
        <v>40</v>
      </c>
      <c r="B15">
        <f>+'orig-data'!C$42</f>
        <v>0.5872641509433962</v>
      </c>
      <c r="C15">
        <f>+'orig-data'!C12</f>
        <v>0.5565862709</v>
      </c>
      <c r="D15">
        <f>+'orig-data'!C31</f>
        <v>0.604726101</v>
      </c>
      <c r="E15">
        <f>+'orig-data'!C$43</f>
        <v>0.6323718323017634</v>
      </c>
      <c r="F15">
        <f>+'orig-data'!F12</f>
        <v>0.0419403936</v>
      </c>
      <c r="G15">
        <f>+'orig-data'!F31</f>
        <v>0.0314057852</v>
      </c>
      <c r="H15">
        <v>40</v>
      </c>
      <c r="I15">
        <f>+'orig-data'!D12</f>
        <v>300</v>
      </c>
      <c r="J15">
        <f>+'orig-data'!D31</f>
        <v>563</v>
      </c>
    </row>
    <row r="16" spans="1:10" ht="12.75">
      <c r="A16">
        <v>45</v>
      </c>
      <c r="B16">
        <f>+'orig-data'!C$42</f>
        <v>0.5872641509433962</v>
      </c>
      <c r="C16">
        <f>+'orig-data'!C13</f>
        <v>0.6075156576</v>
      </c>
      <c r="D16">
        <f>+'orig-data'!C32</f>
        <v>0.6173410405</v>
      </c>
      <c r="E16">
        <f>+'orig-data'!C$43</f>
        <v>0.6323718323017634</v>
      </c>
      <c r="F16">
        <f>+'orig-data'!F13</f>
        <v>0.0437298734</v>
      </c>
      <c r="G16">
        <f>+'orig-data'!F32</f>
        <v>0.0323904167</v>
      </c>
      <c r="H16">
        <v>45</v>
      </c>
      <c r="I16">
        <f>+'orig-data'!D13</f>
        <v>291</v>
      </c>
      <c r="J16">
        <f>+'orig-data'!D32</f>
        <v>534</v>
      </c>
    </row>
    <row r="17" spans="1:10" ht="12.75">
      <c r="A17">
        <v>50</v>
      </c>
      <c r="B17">
        <f>+'orig-data'!C$42</f>
        <v>0.5872641509433962</v>
      </c>
      <c r="C17">
        <f>+'orig-data'!C14</f>
        <v>0.5954415954</v>
      </c>
      <c r="D17">
        <f>+'orig-data'!C33</f>
        <v>0.6373626374</v>
      </c>
      <c r="E17">
        <f>+'orig-data'!C$43</f>
        <v>0.6323718323017634</v>
      </c>
      <c r="F17">
        <f>+'orig-data'!F14</f>
        <v>0.0513467207</v>
      </c>
      <c r="G17">
        <f>+'orig-data'!F33</f>
        <v>0.0349236765</v>
      </c>
      <c r="H17">
        <v>50</v>
      </c>
      <c r="I17">
        <f>+'orig-data'!D14</f>
        <v>209</v>
      </c>
      <c r="J17">
        <f>+'orig-data'!D33</f>
        <v>464</v>
      </c>
    </row>
    <row r="18" spans="1:10" ht="12.75">
      <c r="A18">
        <v>55</v>
      </c>
      <c r="B18">
        <f>+'orig-data'!C$42</f>
        <v>0.5872641509433962</v>
      </c>
      <c r="C18">
        <f>+'orig-data'!C15</f>
        <v>0.6391752577</v>
      </c>
      <c r="D18">
        <f>+'orig-data'!C34</f>
        <v>0.6786389414</v>
      </c>
      <c r="E18">
        <f>+'orig-data'!C$43</f>
        <v>0.6323718323017634</v>
      </c>
      <c r="F18">
        <f>+'orig-data'!F15</f>
        <v>0.0551782229</v>
      </c>
      <c r="G18">
        <f>+'orig-data'!F34</f>
        <v>0.0397964422</v>
      </c>
      <c r="H18">
        <v>55</v>
      </c>
      <c r="I18">
        <f>+'orig-data'!D15</f>
        <v>186</v>
      </c>
      <c r="J18">
        <f>+'orig-data'!D34</f>
        <v>359</v>
      </c>
    </row>
    <row r="19" spans="1:10" ht="12.75">
      <c r="A19">
        <v>60</v>
      </c>
      <c r="B19">
        <f>+'orig-data'!C$42</f>
        <v>0.5872641509433962</v>
      </c>
      <c r="C19">
        <f>+'orig-data'!C16</f>
        <v>0.7048192771</v>
      </c>
      <c r="D19">
        <f>+'orig-data'!C35</f>
        <v>0.7326388889</v>
      </c>
      <c r="E19">
        <f>+'orig-data'!C$43</f>
        <v>0.6323718323017634</v>
      </c>
      <c r="F19">
        <f>+'orig-data'!F16</f>
        <v>0.0693880863</v>
      </c>
      <c r="G19">
        <f>+'orig-data'!F35</f>
        <v>0.051115655</v>
      </c>
      <c r="H19">
        <v>60</v>
      </c>
      <c r="I19">
        <f>+'orig-data'!D16</f>
        <v>117</v>
      </c>
      <c r="J19">
        <f>+'orig-data'!D35</f>
        <v>211</v>
      </c>
    </row>
    <row r="20" spans="1:10" ht="12.75">
      <c r="A20">
        <v>65</v>
      </c>
      <c r="B20">
        <f>+'orig-data'!C$42</f>
        <v>0.5872641509433962</v>
      </c>
      <c r="C20">
        <f>+'orig-data'!C17</f>
        <v>0.6825396825</v>
      </c>
      <c r="D20">
        <f>+'orig-data'!C36</f>
        <v>0.6885964912</v>
      </c>
      <c r="E20">
        <f>+'orig-data'!C$43</f>
        <v>0.6323718323017634</v>
      </c>
      <c r="F20">
        <f>+'orig-data'!F17</f>
        <v>0.0812792102</v>
      </c>
      <c r="G20">
        <f>+'orig-data'!F36</f>
        <v>0.0601080725</v>
      </c>
      <c r="H20">
        <v>65</v>
      </c>
      <c r="I20">
        <f>+'orig-data'!D17</f>
        <v>86</v>
      </c>
      <c r="J20">
        <f>+'orig-data'!D36</f>
        <v>157</v>
      </c>
    </row>
    <row r="21" spans="1:10" ht="12.75">
      <c r="A21">
        <v>70</v>
      </c>
      <c r="B21">
        <f>+'orig-data'!C$42</f>
        <v>0.5872641509433962</v>
      </c>
      <c r="C21">
        <f>+'orig-data'!C18</f>
        <v>0.7592592593</v>
      </c>
      <c r="D21">
        <f>+'orig-data'!C37</f>
        <v>0.7380952381</v>
      </c>
      <c r="E21">
        <f>+'orig-data'!C$43</f>
        <v>0.6323718323017634</v>
      </c>
      <c r="F21">
        <f>+'orig-data'!F18</f>
        <v>0.0806332265</v>
      </c>
      <c r="G21">
        <f>+'orig-data'!F37</f>
        <v>0.0594667663</v>
      </c>
      <c r="H21">
        <v>70</v>
      </c>
      <c r="I21">
        <f>+'orig-data'!D18</f>
        <v>82</v>
      </c>
      <c r="J21">
        <f>+'orig-data'!D37</f>
        <v>155</v>
      </c>
    </row>
    <row r="22" spans="1:10" ht="12.75">
      <c r="A22">
        <v>75</v>
      </c>
      <c r="B22">
        <f>+'orig-data'!C$42</f>
        <v>0.5872641509433962</v>
      </c>
      <c r="C22">
        <f>+'orig-data'!C19</f>
        <v>0.8461538462</v>
      </c>
      <c r="D22">
        <f>+'orig-data'!C38</f>
        <v>0.702811245</v>
      </c>
      <c r="E22">
        <f>+'orig-data'!C$43</f>
        <v>0.6323718323017634</v>
      </c>
      <c r="F22">
        <f>+'orig-data'!F19</f>
        <v>0.0653779244</v>
      </c>
      <c r="G22">
        <f>+'orig-data'!F38</f>
        <v>0.056766476</v>
      </c>
      <c r="H22">
        <v>75</v>
      </c>
      <c r="I22">
        <f>+'orig-data'!D19</f>
        <v>99</v>
      </c>
      <c r="J22">
        <f>+'orig-data'!D38</f>
        <v>175</v>
      </c>
    </row>
    <row r="23" spans="1:10" ht="12.75">
      <c r="A23">
        <v>80</v>
      </c>
      <c r="B23">
        <f>+'orig-data'!C$42</f>
        <v>0.5872641509433962</v>
      </c>
      <c r="C23">
        <f>+'orig-data'!C20</f>
        <v>0.8407079646</v>
      </c>
      <c r="D23">
        <f>+'orig-data'!C39</f>
        <v>0.7763157895</v>
      </c>
      <c r="E23">
        <f>+'orig-data'!C$43</f>
        <v>0.6323718323017634</v>
      </c>
      <c r="F23">
        <f>+'orig-data'!F20</f>
        <v>0.0674740007</v>
      </c>
      <c r="G23">
        <f>+'orig-data'!F39</f>
        <v>0.0540910637</v>
      </c>
      <c r="H23">
        <v>80</v>
      </c>
      <c r="I23">
        <f>+'orig-data'!D20</f>
        <v>95</v>
      </c>
      <c r="J23">
        <f>+'orig-data'!D39</f>
        <v>177</v>
      </c>
    </row>
    <row r="24" spans="1:10" ht="12.75">
      <c r="A24">
        <v>85</v>
      </c>
      <c r="B24">
        <f>+'orig-data'!C$42</f>
        <v>0.5872641509433962</v>
      </c>
      <c r="C24">
        <f>+'orig-data'!C21</f>
        <v>0.9038461538</v>
      </c>
      <c r="D24">
        <f>+'orig-data'!C40</f>
        <v>0.738372093</v>
      </c>
      <c r="E24">
        <f>+'orig-data'!C$43</f>
        <v>0.6323718323017634</v>
      </c>
      <c r="F24">
        <f>+'orig-data'!F21</f>
        <v>0.0801281262</v>
      </c>
      <c r="G24">
        <f>+'orig-data'!F40</f>
        <v>0.0656858037</v>
      </c>
      <c r="H24">
        <v>85</v>
      </c>
      <c r="I24">
        <f>+'orig-data'!D21</f>
        <v>47</v>
      </c>
      <c r="J24">
        <f>+'orig-data'!D40</f>
        <v>127</v>
      </c>
    </row>
    <row r="25" spans="1:10" ht="12.75">
      <c r="A25">
        <v>90</v>
      </c>
      <c r="B25">
        <f>+'orig-data'!C$42</f>
        <v>0.5872641509433962</v>
      </c>
      <c r="C25">
        <f>+'orig-data'!C22</f>
        <v>0.7096774194</v>
      </c>
      <c r="D25">
        <f>+'orig-data'!C41</f>
        <v>0.8541666667</v>
      </c>
      <c r="E25">
        <f>+'orig-data'!C$43</f>
        <v>0.6323718323017634</v>
      </c>
      <c r="F25">
        <f>+'orig-data'!F22</f>
        <v>0.1597887229</v>
      </c>
      <c r="G25">
        <f>+'orig-data'!F41</f>
        <v>0.070602514</v>
      </c>
      <c r="H25">
        <v>90</v>
      </c>
      <c r="I25">
        <f>+'orig-data'!D22</f>
        <v>22</v>
      </c>
      <c r="J25">
        <f>+'orig-data'!D41</f>
        <v>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7" ht="12.75">
      <c r="A4" t="s">
        <v>6</v>
      </c>
      <c r="B4">
        <v>0</v>
      </c>
      <c r="G4" t="s">
        <v>21</v>
      </c>
    </row>
    <row r="5" spans="1:6" ht="12.75">
      <c r="A5" t="s">
        <v>6</v>
      </c>
      <c r="B5">
        <v>5</v>
      </c>
      <c r="C5">
        <v>0.5625</v>
      </c>
      <c r="D5">
        <v>9</v>
      </c>
      <c r="E5">
        <v>16</v>
      </c>
      <c r="F5">
        <v>0.2430784017</v>
      </c>
    </row>
    <row r="6" spans="1:6" ht="12.75">
      <c r="A6" t="s">
        <v>6</v>
      </c>
      <c r="B6">
        <v>10</v>
      </c>
      <c r="C6">
        <v>0.5308641975</v>
      </c>
      <c r="D6">
        <v>43</v>
      </c>
      <c r="E6">
        <v>81</v>
      </c>
      <c r="F6">
        <v>0.1086812361</v>
      </c>
    </row>
    <row r="7" spans="1:6" ht="12.75">
      <c r="A7" t="s">
        <v>6</v>
      </c>
      <c r="B7">
        <v>15</v>
      </c>
      <c r="C7">
        <v>0.4937238494</v>
      </c>
      <c r="D7">
        <v>118</v>
      </c>
      <c r="E7">
        <v>239</v>
      </c>
      <c r="F7">
        <v>0.0633859361</v>
      </c>
    </row>
    <row r="8" spans="1:6" ht="12.75">
      <c r="A8" t="s">
        <v>6</v>
      </c>
      <c r="B8">
        <v>20</v>
      </c>
      <c r="C8">
        <v>0.4936305732</v>
      </c>
      <c r="D8">
        <v>155</v>
      </c>
      <c r="E8">
        <v>314</v>
      </c>
      <c r="F8">
        <v>0.0553001119</v>
      </c>
    </row>
    <row r="9" spans="1:6" ht="12.75">
      <c r="A9" t="s">
        <v>6</v>
      </c>
      <c r="B9">
        <v>25</v>
      </c>
      <c r="C9">
        <v>0.4688346883</v>
      </c>
      <c r="D9">
        <v>173</v>
      </c>
      <c r="E9">
        <v>369</v>
      </c>
      <c r="F9">
        <v>0.050917563</v>
      </c>
    </row>
    <row r="10" spans="1:6" ht="12.75">
      <c r="A10" t="s">
        <v>6</v>
      </c>
      <c r="B10">
        <v>30</v>
      </c>
      <c r="C10">
        <v>0.5073891626</v>
      </c>
      <c r="D10">
        <v>206</v>
      </c>
      <c r="E10">
        <v>406</v>
      </c>
      <c r="F10">
        <v>0.048631272</v>
      </c>
    </row>
    <row r="11" spans="1:6" ht="12.75">
      <c r="A11" t="s">
        <v>6</v>
      </c>
      <c r="B11">
        <v>35</v>
      </c>
      <c r="C11">
        <v>0.5701357466</v>
      </c>
      <c r="D11">
        <v>252</v>
      </c>
      <c r="E11">
        <v>442</v>
      </c>
      <c r="F11">
        <v>0.046152979</v>
      </c>
    </row>
    <row r="12" spans="1:6" ht="12.75">
      <c r="A12" t="s">
        <v>6</v>
      </c>
      <c r="B12">
        <v>40</v>
      </c>
      <c r="C12">
        <v>0.5565862709</v>
      </c>
      <c r="D12">
        <v>300</v>
      </c>
      <c r="E12">
        <v>539</v>
      </c>
      <c r="F12">
        <v>0.0419403936</v>
      </c>
    </row>
    <row r="13" spans="1:6" ht="12.75">
      <c r="A13" t="s">
        <v>6</v>
      </c>
      <c r="B13">
        <v>45</v>
      </c>
      <c r="C13">
        <v>0.6075156576</v>
      </c>
      <c r="D13">
        <v>291</v>
      </c>
      <c r="E13">
        <v>479</v>
      </c>
      <c r="F13">
        <v>0.0437298734</v>
      </c>
    </row>
    <row r="14" spans="1:6" ht="12.75">
      <c r="A14" t="s">
        <v>6</v>
      </c>
      <c r="B14">
        <v>50</v>
      </c>
      <c r="C14">
        <v>0.5954415954</v>
      </c>
      <c r="D14">
        <v>209</v>
      </c>
      <c r="E14">
        <v>351</v>
      </c>
      <c r="F14">
        <v>0.0513467207</v>
      </c>
    </row>
    <row r="15" spans="1:6" ht="12.75">
      <c r="A15" t="s">
        <v>6</v>
      </c>
      <c r="B15">
        <v>55</v>
      </c>
      <c r="C15">
        <v>0.6391752577</v>
      </c>
      <c r="D15">
        <v>186</v>
      </c>
      <c r="E15">
        <v>291</v>
      </c>
      <c r="F15">
        <v>0.0551782229</v>
      </c>
    </row>
    <row r="16" spans="1:6" ht="12.75">
      <c r="A16" t="s">
        <v>6</v>
      </c>
      <c r="B16">
        <v>60</v>
      </c>
      <c r="C16">
        <v>0.7048192771</v>
      </c>
      <c r="D16">
        <v>117</v>
      </c>
      <c r="E16">
        <v>166</v>
      </c>
      <c r="F16">
        <v>0.0693880863</v>
      </c>
    </row>
    <row r="17" spans="1:6" ht="12.75">
      <c r="A17" t="s">
        <v>6</v>
      </c>
      <c r="B17">
        <v>65</v>
      </c>
      <c r="C17">
        <v>0.6825396825</v>
      </c>
      <c r="D17">
        <v>86</v>
      </c>
      <c r="E17">
        <v>126</v>
      </c>
      <c r="F17">
        <v>0.0812792102</v>
      </c>
    </row>
    <row r="18" spans="1:6" ht="12.75">
      <c r="A18" t="s">
        <v>6</v>
      </c>
      <c r="B18">
        <v>70</v>
      </c>
      <c r="C18">
        <v>0.7592592593</v>
      </c>
      <c r="D18">
        <v>82</v>
      </c>
      <c r="E18">
        <v>108</v>
      </c>
      <c r="F18">
        <v>0.0806332265</v>
      </c>
    </row>
    <row r="19" spans="1:6" ht="12.75">
      <c r="A19" t="s">
        <v>6</v>
      </c>
      <c r="B19">
        <v>75</v>
      </c>
      <c r="C19">
        <v>0.8461538462</v>
      </c>
      <c r="D19">
        <v>99</v>
      </c>
      <c r="E19">
        <v>117</v>
      </c>
      <c r="F19">
        <v>0.0653779244</v>
      </c>
    </row>
    <row r="20" spans="1:6" ht="12.75">
      <c r="A20" t="s">
        <v>6</v>
      </c>
      <c r="B20">
        <v>80</v>
      </c>
      <c r="C20">
        <v>0.8407079646</v>
      </c>
      <c r="D20">
        <v>95</v>
      </c>
      <c r="E20">
        <v>113</v>
      </c>
      <c r="F20">
        <v>0.0674740007</v>
      </c>
    </row>
    <row r="21" spans="1:6" ht="12.75">
      <c r="A21" t="s">
        <v>6</v>
      </c>
      <c r="B21">
        <v>85</v>
      </c>
      <c r="C21">
        <v>0.9038461538</v>
      </c>
      <c r="D21">
        <v>47</v>
      </c>
      <c r="E21">
        <v>52</v>
      </c>
      <c r="F21">
        <v>0.0801281262</v>
      </c>
    </row>
    <row r="22" spans="1:6" ht="12.75">
      <c r="A22" t="s">
        <v>6</v>
      </c>
      <c r="B22">
        <v>90</v>
      </c>
      <c r="C22">
        <v>0.7096774194</v>
      </c>
      <c r="D22">
        <v>22</v>
      </c>
      <c r="E22">
        <v>31</v>
      </c>
      <c r="F22">
        <v>0.1597887229</v>
      </c>
    </row>
    <row r="23" spans="1:7" ht="12.75">
      <c r="A23" t="s">
        <v>7</v>
      </c>
      <c r="B23">
        <v>0</v>
      </c>
      <c r="G23" t="s">
        <v>21</v>
      </c>
    </row>
    <row r="24" spans="1:7" ht="12.75">
      <c r="A24" t="s">
        <v>7</v>
      </c>
      <c r="B24">
        <v>5</v>
      </c>
      <c r="G24" t="s">
        <v>21</v>
      </c>
    </row>
    <row r="25" spans="1:6" ht="12.75">
      <c r="A25" t="s">
        <v>7</v>
      </c>
      <c r="B25">
        <v>10</v>
      </c>
      <c r="C25">
        <v>0.5638297872</v>
      </c>
      <c r="D25">
        <v>53</v>
      </c>
      <c r="E25">
        <v>94</v>
      </c>
      <c r="F25">
        <v>0.1002522559</v>
      </c>
    </row>
    <row r="26" spans="1:6" ht="12.75">
      <c r="A26" t="s">
        <v>7</v>
      </c>
      <c r="B26">
        <v>15</v>
      </c>
      <c r="C26">
        <v>0.6053962901</v>
      </c>
      <c r="D26">
        <v>359</v>
      </c>
      <c r="E26">
        <v>593</v>
      </c>
      <c r="F26">
        <v>0.0393395316</v>
      </c>
    </row>
    <row r="27" spans="1:6" ht="12.75">
      <c r="A27" t="s">
        <v>7</v>
      </c>
      <c r="B27">
        <v>20</v>
      </c>
      <c r="C27">
        <v>0.6181575434</v>
      </c>
      <c r="D27">
        <v>463</v>
      </c>
      <c r="E27">
        <v>749</v>
      </c>
      <c r="F27">
        <v>0.0347942001</v>
      </c>
    </row>
    <row r="28" spans="1:6" ht="12.75">
      <c r="A28" t="s">
        <v>7</v>
      </c>
      <c r="B28">
        <v>25</v>
      </c>
      <c r="C28">
        <v>0.5789473684</v>
      </c>
      <c r="D28">
        <v>484</v>
      </c>
      <c r="E28">
        <v>836</v>
      </c>
      <c r="F28">
        <v>0.0334688406</v>
      </c>
    </row>
    <row r="29" spans="1:6" ht="12.75">
      <c r="A29" t="s">
        <v>7</v>
      </c>
      <c r="B29">
        <v>30</v>
      </c>
      <c r="C29">
        <v>0.5896279594</v>
      </c>
      <c r="D29">
        <v>523</v>
      </c>
      <c r="E29">
        <v>887</v>
      </c>
      <c r="F29">
        <v>0.0323721972</v>
      </c>
    </row>
    <row r="30" spans="1:6" ht="12.75">
      <c r="A30" t="s">
        <v>7</v>
      </c>
      <c r="B30">
        <v>35</v>
      </c>
      <c r="C30">
        <v>0.6011363636</v>
      </c>
      <c r="D30">
        <v>529</v>
      </c>
      <c r="E30">
        <v>880</v>
      </c>
      <c r="F30">
        <v>0.032352918</v>
      </c>
    </row>
    <row r="31" spans="1:6" ht="12.75">
      <c r="A31" t="s">
        <v>7</v>
      </c>
      <c r="B31">
        <v>40</v>
      </c>
      <c r="C31">
        <v>0.604726101</v>
      </c>
      <c r="D31">
        <v>563</v>
      </c>
      <c r="E31">
        <v>931</v>
      </c>
      <c r="F31">
        <v>0.0314057852</v>
      </c>
    </row>
    <row r="32" spans="1:6" ht="12.75">
      <c r="A32" t="s">
        <v>7</v>
      </c>
      <c r="B32">
        <v>45</v>
      </c>
      <c r="C32">
        <v>0.6173410405</v>
      </c>
      <c r="D32">
        <v>534</v>
      </c>
      <c r="E32">
        <v>865</v>
      </c>
      <c r="F32">
        <v>0.0323904167</v>
      </c>
    </row>
    <row r="33" spans="1:6" ht="12.75">
      <c r="A33" t="s">
        <v>7</v>
      </c>
      <c r="B33">
        <v>50</v>
      </c>
      <c r="C33">
        <v>0.6373626374</v>
      </c>
      <c r="D33">
        <v>464</v>
      </c>
      <c r="E33">
        <v>728</v>
      </c>
      <c r="F33">
        <v>0.0349236765</v>
      </c>
    </row>
    <row r="34" spans="1:6" ht="12.75">
      <c r="A34" t="s">
        <v>7</v>
      </c>
      <c r="B34">
        <v>55</v>
      </c>
      <c r="C34">
        <v>0.6786389414</v>
      </c>
      <c r="D34">
        <v>359</v>
      </c>
      <c r="E34">
        <v>529</v>
      </c>
      <c r="F34">
        <v>0.0397964422</v>
      </c>
    </row>
    <row r="35" spans="1:6" ht="12.75">
      <c r="A35" t="s">
        <v>7</v>
      </c>
      <c r="B35">
        <v>60</v>
      </c>
      <c r="C35">
        <v>0.7326388889</v>
      </c>
      <c r="D35">
        <v>211</v>
      </c>
      <c r="E35">
        <v>288</v>
      </c>
      <c r="F35">
        <v>0.051115655</v>
      </c>
    </row>
    <row r="36" spans="1:6" ht="12.75">
      <c r="A36" t="s">
        <v>7</v>
      </c>
      <c r="B36">
        <v>65</v>
      </c>
      <c r="C36">
        <v>0.6885964912</v>
      </c>
      <c r="D36">
        <v>157</v>
      </c>
      <c r="E36">
        <v>228</v>
      </c>
      <c r="F36">
        <v>0.0601080725</v>
      </c>
    </row>
    <row r="37" spans="1:6" ht="12.75">
      <c r="A37" t="s">
        <v>7</v>
      </c>
      <c r="B37">
        <v>70</v>
      </c>
      <c r="C37">
        <v>0.7380952381</v>
      </c>
      <c r="D37">
        <v>155</v>
      </c>
      <c r="E37">
        <v>210</v>
      </c>
      <c r="F37">
        <v>0.0594667663</v>
      </c>
    </row>
    <row r="38" spans="1:6" ht="12.75">
      <c r="A38" t="s">
        <v>7</v>
      </c>
      <c r="B38">
        <v>75</v>
      </c>
      <c r="C38">
        <v>0.702811245</v>
      </c>
      <c r="D38">
        <v>175</v>
      </c>
      <c r="E38">
        <v>249</v>
      </c>
      <c r="F38">
        <v>0.056766476</v>
      </c>
    </row>
    <row r="39" spans="1:6" ht="12.75">
      <c r="A39" t="s">
        <v>7</v>
      </c>
      <c r="B39">
        <v>80</v>
      </c>
      <c r="C39">
        <v>0.7763157895</v>
      </c>
      <c r="D39">
        <v>177</v>
      </c>
      <c r="E39">
        <v>228</v>
      </c>
      <c r="F39">
        <v>0.0540910637</v>
      </c>
    </row>
    <row r="40" spans="1:6" ht="12.75">
      <c r="A40" t="s">
        <v>7</v>
      </c>
      <c r="B40">
        <v>85</v>
      </c>
      <c r="C40">
        <v>0.738372093</v>
      </c>
      <c r="D40">
        <v>127</v>
      </c>
      <c r="E40">
        <v>172</v>
      </c>
      <c r="F40">
        <v>0.0656858037</v>
      </c>
    </row>
    <row r="41" spans="1:6" ht="12.75">
      <c r="A41" t="s">
        <v>7</v>
      </c>
      <c r="B41">
        <v>90</v>
      </c>
      <c r="C41">
        <v>0.8541666667</v>
      </c>
      <c r="D41">
        <v>82</v>
      </c>
      <c r="E41">
        <v>96</v>
      </c>
      <c r="F41">
        <v>0.070602514</v>
      </c>
    </row>
    <row r="42" spans="1:6" ht="12.75">
      <c r="A42" t="s">
        <v>14</v>
      </c>
      <c r="C42">
        <f>+D42/E42</f>
        <v>0.5872641509433962</v>
      </c>
      <c r="D42">
        <f>SUM(D4:D22)</f>
        <v>2490</v>
      </c>
      <c r="E42">
        <f>SUM(E4:E22)</f>
        <v>4240</v>
      </c>
      <c r="F42">
        <f>1.96*SQRT(C42*(1-C42)/E42)</f>
        <v>0.014819241801605121</v>
      </c>
    </row>
    <row r="43" spans="1:6" ht="12.75">
      <c r="A43" t="s">
        <v>15</v>
      </c>
      <c r="C43">
        <f>+D43/E43</f>
        <v>0.6323718323017634</v>
      </c>
      <c r="D43">
        <f>SUM(D23:D41)</f>
        <v>5415</v>
      </c>
      <c r="E43">
        <f>SUM(E23:E41)</f>
        <v>8563</v>
      </c>
      <c r="F43">
        <f>1.96*SQRT(C43*(1-C43)/E43)</f>
        <v>0.010212539461026585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2005-10-03T17:35:14Z</cp:lastPrinted>
  <dcterms:created xsi:type="dcterms:W3CDTF">2002-10-17T15:15:37Z</dcterms:created>
  <dcterms:modified xsi:type="dcterms:W3CDTF">2005-10-06T18:43:47Z</dcterms:modified>
  <cp:category/>
  <cp:version/>
  <cp:contentType/>
  <cp:contentStatus/>
</cp:coreProperties>
</file>