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1"/>
  </bookViews>
  <sheets>
    <sheet name="3123-Graph" sheetId="1" r:id="rId1"/>
    <sheet name="Ordered-data" sheetId="2" r:id="rId2"/>
    <sheet name="orig-data" sheetId="3" r:id="rId3"/>
  </sheets>
  <definedNames>
    <definedName name="_xlnm.Print_Area" localSheetId="2">'orig-data'!#REF!</definedName>
  </definedNames>
  <calcPr fullCalcOnLoad="1"/>
</workbook>
</file>

<file path=xl/sharedStrings.xml><?xml version="1.0" encoding="utf-8"?>
<sst xmlns="http://schemas.openxmlformats.org/spreadsheetml/2006/main" count="107" uniqueCount="59">
  <si>
    <t>pop</t>
  </si>
  <si>
    <t xml:space="preserve"> 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</si>
  <si>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</si>
  <si>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</si>
  <si>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</si>
  <si>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</si>
  <si>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</si>
  <si>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</si>
  <si>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</si>
  <si>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</si>
  <si>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</si>
  <si>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</si>
  <si>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income</t>
  </si>
  <si>
    <t>Z</t>
  </si>
  <si>
    <t>Lowest  Rural R1</t>
  </si>
  <si>
    <t>Lowest  Urban U1</t>
  </si>
  <si>
    <t>Highest  Rural R5</t>
  </si>
  <si>
    <t>Highest  Urban U5</t>
  </si>
  <si>
    <t>males</t>
  </si>
  <si>
    <t>females</t>
  </si>
  <si>
    <t>sex</t>
  </si>
  <si>
    <t>adj_rate</t>
  </si>
  <si>
    <t>rate_ratio</t>
  </si>
  <si>
    <t>total_est</t>
  </si>
  <si>
    <t>crd_rate</t>
  </si>
  <si>
    <t>count</t>
  </si>
  <si>
    <t>1 Male</t>
  </si>
  <si>
    <t>2 Female</t>
  </si>
  <si>
    <r>
      <t>note</t>
    </r>
    <r>
      <rPr>
        <sz val="10"/>
        <rFont val="Arial"/>
        <family val="2"/>
      </rPr>
      <t>: report significance for trend tests @ p&lt;.01</t>
    </r>
  </si>
  <si>
    <t>income_est</t>
  </si>
  <si>
    <t>prob_est</t>
  </si>
  <si>
    <t>incomeType3prob</t>
  </si>
  <si>
    <t>income_sexType3</t>
  </si>
  <si>
    <t>sexType3prob</t>
  </si>
  <si>
    <t>3way sex*income quintile*urban/rural interaction</t>
  </si>
  <si>
    <t>males: income quintile*urban/rural interaction</t>
  </si>
  <si>
    <t>females: income quintile*urban/rural interaction</t>
  </si>
  <si>
    <t>2way income quintile*sex interaction</t>
  </si>
  <si>
    <t>2way income quintile*urban/rural interaction</t>
  </si>
  <si>
    <t>main effect of income quintile</t>
  </si>
  <si>
    <t>income quintile effect for rural</t>
  </si>
  <si>
    <t>income quintile effect for urban</t>
  </si>
  <si>
    <t>income quintile effect for men</t>
  </si>
  <si>
    <t>income quintile effect for women</t>
  </si>
  <si>
    <t>urban/rural main effect</t>
  </si>
  <si>
    <t>2way sex*urban/rural interaction</t>
  </si>
  <si>
    <t>urban/rural effect for men</t>
  </si>
  <si>
    <t>urban/rural effect for women</t>
  </si>
  <si>
    <t>Linear Trend for Rural Men</t>
  </si>
  <si>
    <t>Linear Trend for Urban Men</t>
  </si>
  <si>
    <t>Linear Trend for Rural Women</t>
  </si>
  <si>
    <t>Linear Trend for Urban Women</t>
  </si>
  <si>
    <t>urban male</t>
  </si>
  <si>
    <t>urban female</t>
  </si>
  <si>
    <t>rural male</t>
  </si>
  <si>
    <t>rural female</t>
  </si>
  <si>
    <t>Males</t>
  </si>
  <si>
    <t>Females</t>
  </si>
  <si>
    <t>Adjusted Rates of Amputations with Comorbid Diabetes by Income 1999/00-2003/04 per 1000 age 20-79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</si>
</sst>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  <numFmt numFmtId="177" formatCode="0.00000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Univers 45 Light"/>
      <family val="2"/>
    </font>
    <font>
      <sz val="8"/>
      <name val="Univers 45 Light"/>
      <family val="2"/>
    </font>
    <font>
      <sz val="9"/>
      <name val="Univers 45 Light"/>
      <family val="2"/>
    </font>
    <font>
      <sz val="7"/>
      <name val="Univers 45 Light"/>
      <family val="2"/>
    </font>
    <font>
      <b/>
      <sz val="7"/>
      <name val="Univers 45 Light"/>
      <family val="2"/>
    </font>
    <font>
      <b/>
      <sz val="8"/>
      <name val="Univers 45 Light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9" fontId="1" fillId="0" borderId="0" xfId="19" applyFont="1" applyAlignment="1">
      <alignment/>
    </xf>
    <xf numFmtId="9" fontId="1" fillId="0" borderId="0" xfId="19" applyFont="1" applyAlignment="1" quotePrefix="1">
      <alignment/>
    </xf>
    <xf numFmtId="9" fontId="1" fillId="0" borderId="0" xfId="0" applyNumberFormat="1" applyFont="1" applyAlignment="1">
      <alignment/>
    </xf>
    <xf numFmtId="10" fontId="1" fillId="0" borderId="0" xfId="19" applyNumberFormat="1" applyFont="1" applyAlignment="1">
      <alignment/>
    </xf>
    <xf numFmtId="177" fontId="0" fillId="0" borderId="0" xfId="0" applyNumberFormat="1" applyAlignment="1">
      <alignment/>
    </xf>
    <xf numFmtId="9" fontId="8" fillId="0" borderId="0" xfId="19" applyFont="1" applyAlignment="1">
      <alignment/>
    </xf>
    <xf numFmtId="2" fontId="1" fillId="0" borderId="0" xfId="19" applyNumberFormat="1" applyFont="1" applyAlignment="1">
      <alignment/>
    </xf>
    <xf numFmtId="2" fontId="1" fillId="0" borderId="0" xfId="0" applyNumberFormat="1" applyFont="1" applyAlignment="1">
      <alignment/>
    </xf>
    <xf numFmtId="173" fontId="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100" b="1" i="0" u="none" baseline="0"/>
              <a:t>Figure 3.12.3: Lower Limb Amputation Rates with Comorbid Diabetes by Income Quintile, 1999/00 – 2003/04
</a:t>
            </a:r>
            <a:r>
              <a:rPr lang="en-US" cap="none" sz="800" b="0" i="0" u="none" baseline="0"/>
              <a:t>Age-adjusted annual rate per 1,000 residents age 20-79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"/>
          <c:w val="1"/>
          <c:h val="0.75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'Ordered-data'!$C$1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'Ordered-data'!$C$3:$C$13</c:f>
              <c:numCache>
                <c:ptCount val="11"/>
                <c:pt idx="0">
                  <c:v>0.7334475366</c:v>
                </c:pt>
                <c:pt idx="1">
                  <c:v>0.2796187349</c:v>
                </c:pt>
                <c:pt idx="2">
                  <c:v>0.1109966616</c:v>
                </c:pt>
                <c:pt idx="3">
                  <c:v>0.1717256259</c:v>
                </c:pt>
                <c:pt idx="4">
                  <c:v>0.1118810858</c:v>
                </c:pt>
                <c:pt idx="6">
                  <c:v>0.3264254791</c:v>
                </c:pt>
                <c:pt idx="7">
                  <c:v>0.1251116729</c:v>
                </c:pt>
                <c:pt idx="8">
                  <c:v>0.1155023376</c:v>
                </c:pt>
                <c:pt idx="9">
                  <c:v>0.0715418435</c:v>
                </c:pt>
                <c:pt idx="10">
                  <c:v>0.0290873284</c:v>
                </c:pt>
              </c:numCache>
            </c:numRef>
          </c:val>
        </c:ser>
        <c:ser>
          <c:idx val="1"/>
          <c:order val="1"/>
          <c:tx>
            <c:strRef>
              <c:f>'Ordered-data'!$B$1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'Ordered-data'!$B$3:$B$13</c:f>
              <c:numCache>
                <c:ptCount val="11"/>
                <c:pt idx="0">
                  <c:v>1.3818300418</c:v>
                </c:pt>
                <c:pt idx="1">
                  <c:v>0.4693198988</c:v>
                </c:pt>
                <c:pt idx="2">
                  <c:v>0.4150407644</c:v>
                </c:pt>
                <c:pt idx="3">
                  <c:v>0.2864203794</c:v>
                </c:pt>
                <c:pt idx="4">
                  <c:v>0.2644052083</c:v>
                </c:pt>
                <c:pt idx="6">
                  <c:v>0.7090185334</c:v>
                </c:pt>
                <c:pt idx="7">
                  <c:v>0.3894166029</c:v>
                </c:pt>
                <c:pt idx="8">
                  <c:v>0.2689958322</c:v>
                </c:pt>
                <c:pt idx="9">
                  <c:v>0.1488809337</c:v>
                </c:pt>
                <c:pt idx="10">
                  <c:v>0.122622607</c:v>
                </c:pt>
              </c:numCache>
            </c:numRef>
          </c:val>
        </c:ser>
        <c:gapWidth val="200"/>
        <c:axId val="57495793"/>
        <c:axId val="47700090"/>
      </c:barChart>
      <c:catAx>
        <c:axId val="574957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7700090"/>
        <c:crosses val="autoZero"/>
        <c:auto val="0"/>
        <c:lblOffset val="100"/>
        <c:noMultiLvlLbl val="0"/>
      </c:catAx>
      <c:valAx>
        <c:axId val="47700090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574957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9"/>
          <c:y val="0.159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0.881</cdr:y>
    </cdr:from>
    <cdr:to>
      <cdr:x>0.9835</cdr:x>
      <cdr:y>0.98</cdr:y>
    </cdr:to>
    <cdr:sp>
      <cdr:nvSpPr>
        <cdr:cNvPr id="1" name="TextBox 3"/>
        <cdr:cNvSpPr txBox="1">
          <a:spLocks noChangeArrowheads="1"/>
        </cdr:cNvSpPr>
      </cdr:nvSpPr>
      <cdr:spPr>
        <a:xfrm>
          <a:off x="142875" y="3810000"/>
          <a:ext cx="54673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Univers 45 Light"/>
              <a:ea typeface="Univers 45 Light"/>
              <a:cs typeface="Univers 45 Light"/>
            </a:rPr>
            <a:t>Linear Trend Test Results</a:t>
          </a:r>
          <a:r>
            <a:rPr lang="en-US" cap="none" sz="700" b="0" i="0" u="none" baseline="0">
              <a:latin typeface="Univers 45 Light"/>
              <a:ea typeface="Univers 45 Light"/>
              <a:cs typeface="Univers 45 Light"/>
            </a:rPr>
            <a:t>
Female: Urban:  Significant (p&lt;.001)    Rural:  Significant (p&lt;.001) 
Male:      Urban:  Significant (p&lt;.001)     Rural:  Significant (p&lt;.001) 
</a:t>
          </a:r>
        </a:p>
      </cdr:txBody>
    </cdr:sp>
  </cdr:relSizeAnchor>
  <cdr:relSizeAnchor xmlns:cdr="http://schemas.openxmlformats.org/drawingml/2006/chartDrawing">
    <cdr:from>
      <cdr:x>0.627</cdr:x>
      <cdr:y>0.96775</cdr:y>
    </cdr:from>
    <cdr:to>
      <cdr:x>1</cdr:x>
      <cdr:y>0.997</cdr:y>
    </cdr:to>
    <cdr:sp>
      <cdr:nvSpPr>
        <cdr:cNvPr id="2" name="mchp"/>
        <cdr:cNvSpPr txBox="1">
          <a:spLocks noChangeArrowheads="1"/>
        </cdr:cNvSpPr>
      </cdr:nvSpPr>
      <cdr:spPr>
        <a:xfrm>
          <a:off x="3571875" y="4191000"/>
          <a:ext cx="21336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pane xSplit="1" ySplit="2" topLeftCell="B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B20" sqref="B20"/>
    </sheetView>
  </sheetViews>
  <sheetFormatPr defaultColWidth="9.140625" defaultRowHeight="12.75"/>
  <cols>
    <col min="1" max="1" width="22.28125" style="0" customWidth="1"/>
    <col min="2" max="2" width="9.28125" style="6" bestFit="1" customWidth="1"/>
    <col min="3" max="3" width="9.28125" style="6" customWidth="1"/>
    <col min="4" max="4" width="9.28125" style="3" bestFit="1" customWidth="1"/>
    <col min="5" max="5" width="10.57421875" style="5" customWidth="1"/>
    <col min="6" max="6" width="9.28125" style="5" bestFit="1" customWidth="1"/>
    <col min="7" max="7" width="30.140625" style="3" customWidth="1"/>
    <col min="8" max="8" width="12.421875" style="3" customWidth="1"/>
  </cols>
  <sheetData>
    <row r="1" spans="2:11" ht="12.75">
      <c r="B1" s="6" t="s">
        <v>56</v>
      </c>
      <c r="C1" s="8" t="s">
        <v>57</v>
      </c>
      <c r="D1" s="5" t="s">
        <v>18</v>
      </c>
      <c r="E1" s="5" t="s">
        <v>18</v>
      </c>
      <c r="F1" s="5" t="s">
        <v>18</v>
      </c>
      <c r="G1" s="5"/>
      <c r="H1" s="5"/>
      <c r="I1" s="5" t="s">
        <v>19</v>
      </c>
      <c r="J1" s="5" t="s">
        <v>19</v>
      </c>
      <c r="K1" s="5" t="s">
        <v>19</v>
      </c>
    </row>
    <row r="2" spans="2:11" ht="12.75">
      <c r="B2" s="7" t="str">
        <f>'orig-data'!C3</f>
        <v>adj_rate</v>
      </c>
      <c r="C2" s="7" t="str">
        <f>'orig-data'!C3</f>
        <v>adj_rate</v>
      </c>
      <c r="D2" s="2" t="str">
        <f>'orig-data'!F3</f>
        <v>crd_rate</v>
      </c>
      <c r="E2" s="4" t="str">
        <f>'orig-data'!G3</f>
        <v>count</v>
      </c>
      <c r="F2" s="4" t="str">
        <f>'orig-data'!H3</f>
        <v>pop</v>
      </c>
      <c r="G2" s="2" t="str">
        <f>'orig-data'!I3</f>
        <v>income_est</v>
      </c>
      <c r="H2" s="2" t="str">
        <f>'orig-data'!J3</f>
        <v>prob_est</v>
      </c>
      <c r="I2" t="str">
        <f>'orig-data'!F3</f>
        <v>crd_rate</v>
      </c>
      <c r="J2" t="str">
        <f>'orig-data'!G3</f>
        <v>count</v>
      </c>
      <c r="K2" t="str">
        <f>'orig-data'!H3</f>
        <v>pop</v>
      </c>
    </row>
    <row r="3" spans="1:11" ht="12.75">
      <c r="A3" t="s">
        <v>14</v>
      </c>
      <c r="B3" s="12">
        <f>'orig-data'!C4</f>
        <v>1.3818300418</v>
      </c>
      <c r="C3" s="13">
        <f>'orig-data'!C15</f>
        <v>0.7334475366</v>
      </c>
      <c r="D3" s="3">
        <f>'orig-data'!F4</f>
        <v>1.2675783289</v>
      </c>
      <c r="E3" s="5">
        <f>'orig-data'!G4</f>
        <v>170</v>
      </c>
      <c r="F3" s="5">
        <f>'orig-data'!H4</f>
        <v>134114</v>
      </c>
      <c r="G3" s="3" t="str">
        <f>'orig-data'!I4</f>
        <v>3way sex*income quintile*urban/rural interaction</v>
      </c>
      <c r="H3" s="10">
        <f>'orig-data'!J4</f>
        <v>0.7076375976</v>
      </c>
      <c r="I3">
        <f>'orig-data'!F15</f>
        <v>0.6909830593</v>
      </c>
      <c r="J3">
        <f>'orig-data'!G15</f>
        <v>89</v>
      </c>
      <c r="K3">
        <f>'orig-data'!H15</f>
        <v>128802</v>
      </c>
    </row>
    <row r="4" spans="1:11" ht="12.75">
      <c r="A4" t="s">
        <v>3</v>
      </c>
      <c r="B4" s="12">
        <f>'orig-data'!C5</f>
        <v>0.4693198988</v>
      </c>
      <c r="C4" s="13">
        <f>'orig-data'!C16</f>
        <v>0.2796187349</v>
      </c>
      <c r="D4" s="3">
        <f>'orig-data'!F5</f>
        <v>0.5298805052</v>
      </c>
      <c r="E4" s="5">
        <f>'orig-data'!G5</f>
        <v>78</v>
      </c>
      <c r="F4" s="5">
        <f>'orig-data'!H5</f>
        <v>147203</v>
      </c>
      <c r="G4" s="3" t="str">
        <f>'orig-data'!I5</f>
        <v>males: income quintile*urban/rural interaction</v>
      </c>
      <c r="H4" s="10">
        <f>'orig-data'!J5</f>
        <v>0.3228072683</v>
      </c>
      <c r="I4">
        <f>'orig-data'!F16</f>
        <v>0.3299944313</v>
      </c>
      <c r="J4">
        <f>'orig-data'!G16</f>
        <v>48</v>
      </c>
      <c r="K4">
        <f>'orig-data'!H16</f>
        <v>145457</v>
      </c>
    </row>
    <row r="5" spans="1:11" ht="12.75">
      <c r="A5" t="s">
        <v>4</v>
      </c>
      <c r="B5" s="12">
        <f>'orig-data'!C6</f>
        <v>0.4150407644</v>
      </c>
      <c r="C5" s="13">
        <f>'orig-data'!C17</f>
        <v>0.1109966616</v>
      </c>
      <c r="D5" s="3">
        <f>'orig-data'!F6</f>
        <v>0.4704617246</v>
      </c>
      <c r="E5" s="5">
        <f>'orig-data'!G6</f>
        <v>70</v>
      </c>
      <c r="F5" s="5">
        <f>'orig-data'!H6</f>
        <v>148790</v>
      </c>
      <c r="G5" s="3" t="str">
        <f>'orig-data'!I6</f>
        <v>females: income quintile*urban/rural interaction</v>
      </c>
      <c r="H5" s="10">
        <f>'orig-data'!J6</f>
        <v>0.2865458723</v>
      </c>
      <c r="I5">
        <f>'orig-data'!F17</f>
        <v>0.1286739808</v>
      </c>
      <c r="J5">
        <f>'orig-data'!G17</f>
        <v>19</v>
      </c>
      <c r="K5">
        <f>'orig-data'!H17</f>
        <v>147660</v>
      </c>
    </row>
    <row r="6" spans="1:11" ht="12.75">
      <c r="A6" t="s">
        <v>5</v>
      </c>
      <c r="B6" s="12">
        <f>'orig-data'!C7</f>
        <v>0.2864203794</v>
      </c>
      <c r="C6" s="13">
        <f>'orig-data'!C18</f>
        <v>0.1717256259</v>
      </c>
      <c r="D6" s="3">
        <f>'orig-data'!F7</f>
        <v>0.2908431747</v>
      </c>
      <c r="E6" s="5">
        <f>'orig-data'!G7</f>
        <v>43</v>
      </c>
      <c r="F6" s="5">
        <f>'orig-data'!H7</f>
        <v>147846</v>
      </c>
      <c r="G6" s="3" t="str">
        <f>'orig-data'!I7</f>
        <v>2way income quintile*sex interaction</v>
      </c>
      <c r="H6" s="10">
        <f>'orig-data'!J7</f>
        <v>0.280950217</v>
      </c>
      <c r="I6">
        <f>'orig-data'!F18</f>
        <v>0.1786241816</v>
      </c>
      <c r="J6">
        <f>'orig-data'!G18</f>
        <v>26</v>
      </c>
      <c r="K6">
        <f>'orig-data'!H18</f>
        <v>145557</v>
      </c>
    </row>
    <row r="7" spans="1:11" ht="12.75">
      <c r="A7" t="s">
        <v>16</v>
      </c>
      <c r="B7" s="12">
        <f>'orig-data'!C8</f>
        <v>0.2644052083</v>
      </c>
      <c r="C7" s="13">
        <f>'orig-data'!C19</f>
        <v>0.1118810858</v>
      </c>
      <c r="D7" s="3">
        <f>'orig-data'!F8</f>
        <v>0.2439768222</v>
      </c>
      <c r="E7" s="5">
        <f>'orig-data'!G8</f>
        <v>40</v>
      </c>
      <c r="F7" s="5">
        <f>'orig-data'!H8</f>
        <v>163950</v>
      </c>
      <c r="G7" s="3" t="str">
        <f>'orig-data'!I8</f>
        <v>2way income quintile*urban/rural interaction</v>
      </c>
      <c r="H7" s="10">
        <f>'orig-data'!J8</f>
        <v>0.0732254447</v>
      </c>
      <c r="I7">
        <f>'orig-data'!F19</f>
        <v>0.1026331826</v>
      </c>
      <c r="J7">
        <f>'orig-data'!G19</f>
        <v>16</v>
      </c>
      <c r="K7">
        <f>'orig-data'!H19</f>
        <v>155895</v>
      </c>
    </row>
    <row r="8" spans="1:8" ht="12.75">
      <c r="B8" s="12"/>
      <c r="C8" s="13"/>
      <c r="G8" s="3" t="str">
        <f>'orig-data'!I9</f>
        <v>main effect of income quintile</v>
      </c>
      <c r="H8" s="10">
        <f>'orig-data'!J9</f>
        <v>6.023505E-79</v>
      </c>
    </row>
    <row r="9" spans="1:11" ht="12.75">
      <c r="A9" t="s">
        <v>15</v>
      </c>
      <c r="B9" s="12">
        <f>'orig-data'!C9</f>
        <v>0.7090185334</v>
      </c>
      <c r="C9" s="13">
        <f>'orig-data'!C20</f>
        <v>0.3264254791</v>
      </c>
      <c r="D9" s="3">
        <f>'orig-data'!F9</f>
        <v>0.5932122661</v>
      </c>
      <c r="E9" s="5">
        <f>'orig-data'!G9</f>
        <v>137</v>
      </c>
      <c r="F9" s="5">
        <f>'orig-data'!H9</f>
        <v>230946</v>
      </c>
      <c r="G9" s="3" t="str">
        <f>'orig-data'!I10</f>
        <v>income quintile effect for rural</v>
      </c>
      <c r="H9" s="10">
        <f>'orig-data'!J10</f>
        <v>7.086856E-43</v>
      </c>
      <c r="I9">
        <f>'orig-data'!F20</f>
        <v>0.3264220017</v>
      </c>
      <c r="J9">
        <f>'orig-data'!G20</f>
        <v>79</v>
      </c>
      <c r="K9">
        <f>'orig-data'!H20</f>
        <v>242018</v>
      </c>
    </row>
    <row r="10" spans="1:11" ht="12.75">
      <c r="A10" t="s">
        <v>8</v>
      </c>
      <c r="B10" s="12">
        <f>'orig-data'!C10</f>
        <v>0.3894166029</v>
      </c>
      <c r="C10" s="13">
        <f>'orig-data'!C21</f>
        <v>0.1251116729</v>
      </c>
      <c r="D10" s="3">
        <f>'orig-data'!F10</f>
        <v>0.354683914</v>
      </c>
      <c r="E10" s="5">
        <f>'orig-data'!G10</f>
        <v>85</v>
      </c>
      <c r="F10" s="5">
        <f>'orig-data'!H10</f>
        <v>239650</v>
      </c>
      <c r="G10" s="3" t="str">
        <f>'orig-data'!I11</f>
        <v>income quintile effect for urban</v>
      </c>
      <c r="H10" s="10">
        <f>'orig-data'!J11</f>
        <v>2.079205E-39</v>
      </c>
      <c r="I10">
        <f>'orig-data'!F21</f>
        <v>0.1301804147</v>
      </c>
      <c r="J10">
        <f>'orig-data'!G21</f>
        <v>34</v>
      </c>
      <c r="K10">
        <f>'orig-data'!H21</f>
        <v>261176</v>
      </c>
    </row>
    <row r="11" spans="1:11" ht="12.75">
      <c r="A11" t="s">
        <v>9</v>
      </c>
      <c r="B11" s="12">
        <f>'orig-data'!C11</f>
        <v>0.2689958322</v>
      </c>
      <c r="C11" s="13">
        <f>'orig-data'!C22</f>
        <v>0.1155023376</v>
      </c>
      <c r="D11" s="3">
        <f>'orig-data'!F11</f>
        <v>0.2665245203</v>
      </c>
      <c r="E11" s="5">
        <f>'orig-data'!G11</f>
        <v>65</v>
      </c>
      <c r="F11" s="5">
        <f>'orig-data'!H11</f>
        <v>243880</v>
      </c>
      <c r="G11" s="3" t="str">
        <f>'orig-data'!I12</f>
        <v>income quintile effect for men</v>
      </c>
      <c r="H11" s="10">
        <f>'orig-data'!J12</f>
        <v>2.862168E-34</v>
      </c>
      <c r="I11">
        <f>'orig-data'!F22</f>
        <v>0.1259691032</v>
      </c>
      <c r="J11">
        <f>'orig-data'!G22</f>
        <v>33</v>
      </c>
      <c r="K11">
        <f>'orig-data'!H22</f>
        <v>261969</v>
      </c>
    </row>
    <row r="12" spans="1:11" ht="12.75">
      <c r="A12" t="s">
        <v>10</v>
      </c>
      <c r="B12" s="12">
        <f>'orig-data'!C12</f>
        <v>0.1488809337</v>
      </c>
      <c r="C12" s="13">
        <f>'orig-data'!C23</f>
        <v>0.0715418435</v>
      </c>
      <c r="D12" s="3">
        <f>'orig-data'!F12</f>
        <v>0.1453729855</v>
      </c>
      <c r="E12" s="5">
        <f>'orig-data'!G12</f>
        <v>35</v>
      </c>
      <c r="F12" s="5">
        <f>'orig-data'!H12</f>
        <v>240760</v>
      </c>
      <c r="G12" s="3" t="str">
        <f>'orig-data'!I13</f>
        <v>income quintile effect for women</v>
      </c>
      <c r="H12" s="10">
        <f>'orig-data'!J13</f>
        <v>3.215908E-19</v>
      </c>
      <c r="I12">
        <f>'orig-data'!F23</f>
        <v>0.070996675</v>
      </c>
      <c r="J12">
        <f>'orig-data'!G23</f>
        <v>18</v>
      </c>
      <c r="K12">
        <f>'orig-data'!H23</f>
        <v>253533</v>
      </c>
    </row>
    <row r="13" spans="1:11" ht="12.75">
      <c r="A13" t="s">
        <v>17</v>
      </c>
      <c r="B13" s="12">
        <f>'orig-data'!C13</f>
        <v>0.122622607</v>
      </c>
      <c r="C13" s="13">
        <f>'orig-data'!C24</f>
        <v>0.0290873284</v>
      </c>
      <c r="D13" s="3">
        <f>'orig-data'!F13</f>
        <v>0.122429508</v>
      </c>
      <c r="E13" s="5">
        <f>'orig-data'!G13</f>
        <v>29</v>
      </c>
      <c r="F13" s="5">
        <f>'orig-data'!H13</f>
        <v>236871</v>
      </c>
      <c r="G13" s="3" t="str">
        <f>'orig-data'!I14</f>
        <v>urban/rural main effect</v>
      </c>
      <c r="H13" s="10">
        <f>'orig-data'!J14</f>
        <v>1.976857E-24</v>
      </c>
      <c r="I13">
        <f>'orig-data'!F24</f>
        <v>0.0284780902</v>
      </c>
      <c r="J13">
        <f>'orig-data'!G24</f>
        <v>7</v>
      </c>
      <c r="K13">
        <f>'orig-data'!H24</f>
        <v>245803</v>
      </c>
    </row>
    <row r="14" spans="7:8" ht="12.75">
      <c r="G14" s="3" t="str">
        <f>'orig-data'!I15</f>
        <v>2way sex*urban/rural interaction</v>
      </c>
      <c r="H14" s="10">
        <f>'orig-data'!J15</f>
        <v>0.2034932465</v>
      </c>
    </row>
    <row r="15" spans="2:8" ht="12.75">
      <c r="B15" s="9"/>
      <c r="C15" s="9"/>
      <c r="G15" s="3" t="str">
        <f>'orig-data'!I16</f>
        <v>urban/rural effect for men</v>
      </c>
      <c r="H15" s="10">
        <f>'orig-data'!J16</f>
        <v>1.122982E-08</v>
      </c>
    </row>
    <row r="16" spans="1:8" ht="12.75">
      <c r="A16" t="s">
        <v>53</v>
      </c>
      <c r="B16" s="14">
        <f>IF(H3&lt;0.05,IF(H5&lt;0.1,H20,H12),IF(H6&lt;0.1,IF(H7&lt;0.1,"dan",H12),IF(H7&lt;0.1,H10,H8)))</f>
        <v>2.079205E-39</v>
      </c>
      <c r="G16" s="3" t="str">
        <f>'orig-data'!I17</f>
        <v>urban/rural effect for women</v>
      </c>
      <c r="H16" s="10">
        <f>'orig-data'!J17</f>
        <v>9.0883766E-08</v>
      </c>
    </row>
    <row r="17" spans="1:8" ht="12.75">
      <c r="A17" t="s">
        <v>55</v>
      </c>
      <c r="B17" s="14">
        <f>IF(H3&lt;0.05,IF(H5&lt;0.1,H19,H12),IF(H6&lt;0.1,IF(H7&lt;0.1,"dan",H12),IF(H7&lt;0.1,H9,H8)))</f>
        <v>7.086856E-43</v>
      </c>
      <c r="G17" s="3" t="str">
        <f>'orig-data'!I18</f>
        <v>Linear Trend for Rural Men</v>
      </c>
      <c r="H17" s="10">
        <f>'orig-data'!J18</f>
        <v>5.325348E-17</v>
      </c>
    </row>
    <row r="18" spans="1:8" ht="12.75">
      <c r="A18" t="s">
        <v>52</v>
      </c>
      <c r="B18" s="14">
        <f>IF(H3&lt;0.05,IF(H4&lt;0.1,H17,H11),IF(H6&lt;0.1,IF(H7&lt;0.1,"dan",H11),IF(H7&lt;0.1,H10,H8)))</f>
        <v>2.079205E-39</v>
      </c>
      <c r="G18" s="3" t="str">
        <f>'orig-data'!I19</f>
        <v>Linear Trend for Urban Men</v>
      </c>
      <c r="H18" s="10">
        <f>'orig-data'!J19</f>
        <v>6.514398E-19</v>
      </c>
    </row>
    <row r="19" spans="1:8" ht="12.75">
      <c r="A19" s="5" t="s">
        <v>54</v>
      </c>
      <c r="B19" s="14">
        <f>IF(H3&lt;0.05,IF(H4&lt;0.1,H17,H11),IF(H6&lt;0.1,IF(H7&lt;0.1,"dan",H11),IF(H7&lt;0.1,H9,H8)))</f>
        <v>7.086856E-43</v>
      </c>
      <c r="G19" s="3" t="str">
        <f>'orig-data'!I20</f>
        <v>Linear Trend for Rural Women</v>
      </c>
      <c r="H19" s="10">
        <f>'orig-data'!J20</f>
        <v>1.949627E-11</v>
      </c>
    </row>
    <row r="20" spans="7:8" ht="12.75">
      <c r="G20" s="3" t="str">
        <f>'orig-data'!I21</f>
        <v>Linear Trend for Urban Women</v>
      </c>
      <c r="H20" s="10">
        <f>'orig-data'!J21</f>
        <v>5.607946E-10</v>
      </c>
    </row>
    <row r="21" spans="7:8" ht="12.75">
      <c r="G21" s="3" t="str">
        <f>'orig-data'!I22</f>
        <v> </v>
      </c>
      <c r="H21" s="10" t="str">
        <f>'orig-data'!J22</f>
        <v> </v>
      </c>
    </row>
    <row r="22" spans="7:8" ht="12.75">
      <c r="G22" s="3" t="str">
        <f>'orig-data'!I23</f>
        <v> </v>
      </c>
      <c r="H22" s="10" t="str">
        <f>'orig-data'!J23</f>
        <v> </v>
      </c>
    </row>
    <row r="23" spans="7:8" ht="12.75">
      <c r="G23" s="3" t="str">
        <f>'orig-data'!I24</f>
        <v> </v>
      </c>
      <c r="H23" s="10" t="str">
        <f>'orig-data'!J24</f>
        <v> </v>
      </c>
    </row>
    <row r="25" ht="12.75">
      <c r="C25" s="11" t="s">
        <v>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2" sqref="A2"/>
    </sheetView>
  </sheetViews>
  <sheetFormatPr defaultColWidth="9.140625" defaultRowHeight="12.75"/>
  <cols>
    <col min="9" max="9" width="38.00390625" style="0" customWidth="1"/>
  </cols>
  <sheetData>
    <row r="1" ht="12.75">
      <c r="A1" t="s">
        <v>58</v>
      </c>
    </row>
    <row r="3" spans="1:13" ht="12.75">
      <c r="A3" t="s">
        <v>20</v>
      </c>
      <c r="B3" t="s">
        <v>12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0</v>
      </c>
      <c r="I3" t="s">
        <v>29</v>
      </c>
      <c r="J3" t="s">
        <v>30</v>
      </c>
      <c r="K3" t="s">
        <v>31</v>
      </c>
      <c r="L3" t="s">
        <v>32</v>
      </c>
      <c r="M3" t="s">
        <v>33</v>
      </c>
    </row>
    <row r="4" spans="1:13" ht="12.75">
      <c r="A4" t="s">
        <v>26</v>
      </c>
      <c r="B4" t="s">
        <v>2</v>
      </c>
      <c r="C4">
        <v>1.3818300418</v>
      </c>
      <c r="D4">
        <v>4.8344082107</v>
      </c>
      <c r="E4">
        <v>1.5757587245</v>
      </c>
      <c r="F4">
        <v>1.2675783289</v>
      </c>
      <c r="G4">
        <v>170</v>
      </c>
      <c r="H4">
        <v>134114</v>
      </c>
      <c r="I4" t="s">
        <v>34</v>
      </c>
      <c r="J4">
        <v>0.7076375976</v>
      </c>
      <c r="K4" s="1">
        <v>5.475434E-77</v>
      </c>
      <c r="L4">
        <v>0.8948443895</v>
      </c>
      <c r="M4" s="1">
        <v>1.556501E-26</v>
      </c>
    </row>
    <row r="5" spans="1:13" ht="12.75">
      <c r="A5" t="s">
        <v>26</v>
      </c>
      <c r="B5" t="s">
        <v>3</v>
      </c>
      <c r="C5">
        <v>0.4693198988</v>
      </c>
      <c r="D5">
        <v>1.6419414137</v>
      </c>
      <c r="E5">
        <v>0.4958793306</v>
      </c>
      <c r="F5">
        <v>0.5298805052</v>
      </c>
      <c r="G5">
        <v>78</v>
      </c>
      <c r="H5">
        <v>147203</v>
      </c>
      <c r="I5" t="s">
        <v>35</v>
      </c>
      <c r="J5">
        <v>0.3228072683</v>
      </c>
      <c r="K5" s="1">
        <v>5.475434E-77</v>
      </c>
      <c r="L5">
        <v>0.8948443895</v>
      </c>
      <c r="M5" s="1">
        <v>1.556501E-26</v>
      </c>
    </row>
    <row r="6" spans="1:13" ht="12.75">
      <c r="A6" t="s">
        <v>26</v>
      </c>
      <c r="B6" t="s">
        <v>4</v>
      </c>
      <c r="C6">
        <v>0.4150407644</v>
      </c>
      <c r="D6">
        <v>1.4520428842</v>
      </c>
      <c r="E6">
        <v>0.3729714506</v>
      </c>
      <c r="F6">
        <v>0.4704617246</v>
      </c>
      <c r="G6">
        <v>70</v>
      </c>
      <c r="H6">
        <v>148790</v>
      </c>
      <c r="I6" t="s">
        <v>36</v>
      </c>
      <c r="J6">
        <v>0.2865458723</v>
      </c>
      <c r="K6" s="1">
        <v>5.475434E-77</v>
      </c>
      <c r="L6">
        <v>0.8948443895</v>
      </c>
      <c r="M6" s="1">
        <v>1.556501E-26</v>
      </c>
    </row>
    <row r="7" spans="1:13" ht="12.75">
      <c r="A7" t="s">
        <v>26</v>
      </c>
      <c r="B7" t="s">
        <v>5</v>
      </c>
      <c r="C7">
        <v>0.2864203794</v>
      </c>
      <c r="D7">
        <v>1.0020574109</v>
      </c>
      <c r="E7">
        <v>0.0020552973</v>
      </c>
      <c r="F7">
        <v>0.2908431747</v>
      </c>
      <c r="G7">
        <v>43</v>
      </c>
      <c r="H7">
        <v>147846</v>
      </c>
      <c r="I7" t="s">
        <v>37</v>
      </c>
      <c r="J7">
        <v>0.280950217</v>
      </c>
      <c r="K7" s="1">
        <v>5.475434E-77</v>
      </c>
      <c r="L7">
        <v>0.8948443895</v>
      </c>
      <c r="M7" s="1">
        <v>1.556501E-26</v>
      </c>
    </row>
    <row r="8" spans="1:13" ht="12.75">
      <c r="A8" t="s">
        <v>26</v>
      </c>
      <c r="B8" t="s">
        <v>6</v>
      </c>
      <c r="C8">
        <v>0.2644052083</v>
      </c>
      <c r="D8">
        <v>0.925036127</v>
      </c>
      <c r="E8">
        <v>-0.077922486</v>
      </c>
      <c r="F8">
        <v>0.2439768222</v>
      </c>
      <c r="G8">
        <v>40</v>
      </c>
      <c r="H8">
        <v>163950</v>
      </c>
      <c r="I8" t="s">
        <v>38</v>
      </c>
      <c r="J8">
        <v>0.0732254447</v>
      </c>
      <c r="K8" s="1">
        <v>5.475434E-77</v>
      </c>
      <c r="L8">
        <v>0.8948443895</v>
      </c>
      <c r="M8" s="1">
        <v>1.556501E-26</v>
      </c>
    </row>
    <row r="9" spans="1:13" ht="12.75">
      <c r="A9" t="s">
        <v>26</v>
      </c>
      <c r="B9" t="s">
        <v>7</v>
      </c>
      <c r="C9">
        <v>0.7090185334</v>
      </c>
      <c r="D9">
        <v>2.4805402371</v>
      </c>
      <c r="E9">
        <v>0.908476374</v>
      </c>
      <c r="F9">
        <v>0.5932122661</v>
      </c>
      <c r="G9">
        <v>137</v>
      </c>
      <c r="H9">
        <v>230946</v>
      </c>
      <c r="I9" t="s">
        <v>39</v>
      </c>
      <c r="J9" s="1">
        <v>6.023505E-79</v>
      </c>
      <c r="K9" s="1">
        <v>5.475434E-77</v>
      </c>
      <c r="L9">
        <v>0.8948443895</v>
      </c>
      <c r="M9" s="1">
        <v>1.556501E-26</v>
      </c>
    </row>
    <row r="10" spans="1:13" ht="12.75">
      <c r="A10" t="s">
        <v>26</v>
      </c>
      <c r="B10" t="s">
        <v>8</v>
      </c>
      <c r="C10">
        <v>0.3894166029</v>
      </c>
      <c r="D10">
        <v>1.3623953493</v>
      </c>
      <c r="E10">
        <v>0.3092444367</v>
      </c>
      <c r="F10">
        <v>0.354683914</v>
      </c>
      <c r="G10">
        <v>85</v>
      </c>
      <c r="H10">
        <v>239650</v>
      </c>
      <c r="I10" t="s">
        <v>40</v>
      </c>
      <c r="J10" s="1">
        <v>7.086856E-43</v>
      </c>
      <c r="K10" s="1">
        <v>5.475434E-77</v>
      </c>
      <c r="L10">
        <v>0.8948443895</v>
      </c>
      <c r="M10" s="1">
        <v>1.556501E-26</v>
      </c>
    </row>
    <row r="11" spans="1:13" ht="12.75">
      <c r="A11" t="s">
        <v>26</v>
      </c>
      <c r="B11" t="s">
        <v>9</v>
      </c>
      <c r="C11">
        <v>0.2689958322</v>
      </c>
      <c r="D11">
        <v>0.9410966766</v>
      </c>
      <c r="E11">
        <v>-0.060709407</v>
      </c>
      <c r="F11">
        <v>0.2665245203</v>
      </c>
      <c r="G11">
        <v>65</v>
      </c>
      <c r="H11">
        <v>243880</v>
      </c>
      <c r="I11" t="s">
        <v>41</v>
      </c>
      <c r="J11" s="1">
        <v>2.079205E-39</v>
      </c>
      <c r="K11" s="1">
        <v>5.475434E-77</v>
      </c>
      <c r="L11">
        <v>0.8948443895</v>
      </c>
      <c r="M11" s="1">
        <v>1.556501E-26</v>
      </c>
    </row>
    <row r="12" spans="1:13" ht="12.75">
      <c r="A12" t="s">
        <v>26</v>
      </c>
      <c r="B12" t="s">
        <v>10</v>
      </c>
      <c r="C12">
        <v>0.1488809337</v>
      </c>
      <c r="D12">
        <v>0.5208681144</v>
      </c>
      <c r="E12">
        <v>-0.652258409</v>
      </c>
      <c r="F12">
        <v>0.1453729855</v>
      </c>
      <c r="G12">
        <v>35</v>
      </c>
      <c r="H12">
        <v>240760</v>
      </c>
      <c r="I12" t="s">
        <v>42</v>
      </c>
      <c r="J12" s="1">
        <v>2.862168E-34</v>
      </c>
      <c r="K12" s="1">
        <v>5.475434E-77</v>
      </c>
      <c r="L12">
        <v>0.8948443895</v>
      </c>
      <c r="M12" s="1">
        <v>1.556501E-26</v>
      </c>
    </row>
    <row r="13" spans="1:13" ht="12.75">
      <c r="A13" t="s">
        <v>26</v>
      </c>
      <c r="B13" t="s">
        <v>11</v>
      </c>
      <c r="C13">
        <v>0.122622607</v>
      </c>
      <c r="D13">
        <v>0.4290019177</v>
      </c>
      <c r="E13">
        <v>-0.84629389</v>
      </c>
      <c r="F13">
        <v>0.122429508</v>
      </c>
      <c r="G13">
        <v>29</v>
      </c>
      <c r="H13">
        <v>236871</v>
      </c>
      <c r="I13" t="s">
        <v>43</v>
      </c>
      <c r="J13" s="1">
        <v>3.215908E-19</v>
      </c>
      <c r="K13" s="1">
        <v>5.475434E-77</v>
      </c>
      <c r="L13">
        <v>0.8948443895</v>
      </c>
      <c r="M13" s="1">
        <v>1.556501E-26</v>
      </c>
    </row>
    <row r="14" spans="1:13" ht="12.75">
      <c r="A14" t="s">
        <v>26</v>
      </c>
      <c r="B14" t="s">
        <v>13</v>
      </c>
      <c r="C14">
        <v>0.3981721777</v>
      </c>
      <c r="D14">
        <v>1.3930272081</v>
      </c>
      <c r="E14">
        <v>0.3314792266</v>
      </c>
      <c r="F14">
        <v>0.3888294269</v>
      </c>
      <c r="G14">
        <v>752</v>
      </c>
      <c r="H14">
        <v>1934010</v>
      </c>
      <c r="I14" t="s">
        <v>44</v>
      </c>
      <c r="J14" s="1">
        <v>1.976857E-24</v>
      </c>
      <c r="K14" s="1">
        <v>5.475434E-77</v>
      </c>
      <c r="L14">
        <v>0.8948443895</v>
      </c>
      <c r="M14" s="1">
        <v>1.556501E-26</v>
      </c>
    </row>
    <row r="15" spans="1:13" ht="12.75">
      <c r="A15" t="s">
        <v>27</v>
      </c>
      <c r="B15" t="s">
        <v>2</v>
      </c>
      <c r="C15">
        <v>0.7334475366</v>
      </c>
      <c r="D15">
        <v>2.566006445</v>
      </c>
      <c r="E15">
        <v>0.9423507779</v>
      </c>
      <c r="F15">
        <v>0.6909830593</v>
      </c>
      <c r="G15">
        <v>89</v>
      </c>
      <c r="H15">
        <v>128802</v>
      </c>
      <c r="I15" t="s">
        <v>45</v>
      </c>
      <c r="J15">
        <v>0.2034932465</v>
      </c>
      <c r="K15" s="1">
        <v>5.475434E-77</v>
      </c>
      <c r="L15">
        <v>0.8948443895</v>
      </c>
      <c r="M15" s="1">
        <v>1.556501E-26</v>
      </c>
    </row>
    <row r="16" spans="1:13" ht="12.75">
      <c r="A16" t="s">
        <v>27</v>
      </c>
      <c r="B16" t="s">
        <v>3</v>
      </c>
      <c r="C16">
        <v>0.2796187349</v>
      </c>
      <c r="D16">
        <v>0.9782614843</v>
      </c>
      <c r="E16">
        <v>-0.021978278</v>
      </c>
      <c r="F16">
        <v>0.3299944313</v>
      </c>
      <c r="G16">
        <v>48</v>
      </c>
      <c r="H16">
        <v>145457</v>
      </c>
      <c r="I16" t="s">
        <v>46</v>
      </c>
      <c r="J16" s="1">
        <v>1.122982E-08</v>
      </c>
      <c r="K16" s="1">
        <v>5.475434E-77</v>
      </c>
      <c r="L16">
        <v>0.8948443895</v>
      </c>
      <c r="M16" s="1">
        <v>1.556501E-26</v>
      </c>
    </row>
    <row r="17" spans="1:13" ht="12.75">
      <c r="A17" t="s">
        <v>27</v>
      </c>
      <c r="B17" t="s">
        <v>4</v>
      </c>
      <c r="C17">
        <v>0.1109966616</v>
      </c>
      <c r="D17">
        <v>0.38832791</v>
      </c>
      <c r="E17">
        <v>-0.945905168</v>
      </c>
      <c r="F17">
        <v>0.1286739808</v>
      </c>
      <c r="G17">
        <v>19</v>
      </c>
      <c r="H17">
        <v>147660</v>
      </c>
      <c r="I17" t="s">
        <v>47</v>
      </c>
      <c r="J17" s="1">
        <v>9.0883766E-08</v>
      </c>
      <c r="K17" s="1">
        <v>5.475434E-77</v>
      </c>
      <c r="L17">
        <v>0.8948443895</v>
      </c>
      <c r="M17" s="1">
        <v>1.556501E-26</v>
      </c>
    </row>
    <row r="18" spans="1:13" ht="12.75">
      <c r="A18" t="s">
        <v>27</v>
      </c>
      <c r="B18" t="s">
        <v>5</v>
      </c>
      <c r="C18">
        <v>0.1717256259</v>
      </c>
      <c r="D18">
        <v>0.6007915233</v>
      </c>
      <c r="E18">
        <v>-0.509507288</v>
      </c>
      <c r="F18">
        <v>0.1786241816</v>
      </c>
      <c r="G18">
        <v>26</v>
      </c>
      <c r="H18">
        <v>145557</v>
      </c>
      <c r="I18" t="s">
        <v>48</v>
      </c>
      <c r="J18" s="1">
        <v>5.325348E-17</v>
      </c>
      <c r="K18" s="1">
        <v>5.475434E-77</v>
      </c>
      <c r="L18">
        <v>0.8948443895</v>
      </c>
      <c r="M18" s="1">
        <v>1.556501E-26</v>
      </c>
    </row>
    <row r="19" spans="1:13" ht="12.75">
      <c r="A19" t="s">
        <v>27</v>
      </c>
      <c r="B19" t="s">
        <v>6</v>
      </c>
      <c r="C19">
        <v>0.1118810858</v>
      </c>
      <c r="D19">
        <v>0.3914221165</v>
      </c>
      <c r="E19">
        <v>-0.937968719</v>
      </c>
      <c r="F19">
        <v>0.1026331826</v>
      </c>
      <c r="G19">
        <v>16</v>
      </c>
      <c r="H19">
        <v>155895</v>
      </c>
      <c r="I19" t="s">
        <v>49</v>
      </c>
      <c r="J19" s="1">
        <v>6.514398E-19</v>
      </c>
      <c r="K19" s="1">
        <v>5.475434E-77</v>
      </c>
      <c r="L19">
        <v>0.8948443895</v>
      </c>
      <c r="M19" s="1">
        <v>1.556501E-26</v>
      </c>
    </row>
    <row r="20" spans="1:13" ht="12.75">
      <c r="A20" t="s">
        <v>27</v>
      </c>
      <c r="B20" t="s">
        <v>7</v>
      </c>
      <c r="C20">
        <v>0.3264254791</v>
      </c>
      <c r="D20">
        <v>1.1420174467</v>
      </c>
      <c r="E20">
        <v>0.1327963885</v>
      </c>
      <c r="F20">
        <v>0.3264220017</v>
      </c>
      <c r="G20">
        <v>79</v>
      </c>
      <c r="H20">
        <v>242018</v>
      </c>
      <c r="I20" t="s">
        <v>50</v>
      </c>
      <c r="J20" s="1">
        <v>1.949627E-11</v>
      </c>
      <c r="K20" s="1">
        <v>5.475434E-77</v>
      </c>
      <c r="L20">
        <v>0.8948443895</v>
      </c>
      <c r="M20" s="1">
        <v>1.556501E-26</v>
      </c>
    </row>
    <row r="21" spans="1:13" ht="12.75">
      <c r="A21" t="s">
        <v>27</v>
      </c>
      <c r="B21" t="s">
        <v>8</v>
      </c>
      <c r="C21">
        <v>0.1251116729</v>
      </c>
      <c r="D21">
        <v>0.4377100513</v>
      </c>
      <c r="E21">
        <v>-0.826198571</v>
      </c>
      <c r="F21">
        <v>0.1301804147</v>
      </c>
      <c r="G21">
        <v>34</v>
      </c>
      <c r="H21">
        <v>261176</v>
      </c>
      <c r="I21" t="s">
        <v>51</v>
      </c>
      <c r="J21" s="1">
        <v>5.607946E-10</v>
      </c>
      <c r="K21" s="1">
        <v>5.475434E-77</v>
      </c>
      <c r="L21">
        <v>0.8948443895</v>
      </c>
      <c r="M21" s="1">
        <v>1.556501E-26</v>
      </c>
    </row>
    <row r="22" spans="1:13" ht="12.75">
      <c r="A22" t="s">
        <v>27</v>
      </c>
      <c r="B22" t="s">
        <v>9</v>
      </c>
      <c r="C22">
        <v>0.1155023376</v>
      </c>
      <c r="D22">
        <v>0.4040912649</v>
      </c>
      <c r="E22">
        <v>-0.906114523</v>
      </c>
      <c r="F22">
        <v>0.1259691032</v>
      </c>
      <c r="G22">
        <v>33</v>
      </c>
      <c r="H22">
        <v>261969</v>
      </c>
      <c r="I22" t="s">
        <v>1</v>
      </c>
      <c r="J22" t="s">
        <v>1</v>
      </c>
      <c r="K22" s="1">
        <v>5.475434E-77</v>
      </c>
      <c r="L22">
        <v>0.8948443895</v>
      </c>
      <c r="M22" s="1">
        <v>1.556501E-26</v>
      </c>
    </row>
    <row r="23" spans="1:13" ht="12.75">
      <c r="A23" t="s">
        <v>27</v>
      </c>
      <c r="B23" t="s">
        <v>10</v>
      </c>
      <c r="C23">
        <v>0.0715418435</v>
      </c>
      <c r="D23">
        <v>0.2502930643</v>
      </c>
      <c r="E23">
        <v>-1.38512279</v>
      </c>
      <c r="F23">
        <v>0.070996675</v>
      </c>
      <c r="G23">
        <v>18</v>
      </c>
      <c r="H23">
        <v>253533</v>
      </c>
      <c r="I23" t="s">
        <v>1</v>
      </c>
      <c r="J23" t="s">
        <v>1</v>
      </c>
      <c r="K23" s="1">
        <v>5.475434E-77</v>
      </c>
      <c r="L23">
        <v>0.8948443895</v>
      </c>
      <c r="M23" s="1">
        <v>1.556501E-26</v>
      </c>
    </row>
    <row r="24" spans="1:13" ht="12.75">
      <c r="A24" t="s">
        <v>27</v>
      </c>
      <c r="B24" t="s">
        <v>11</v>
      </c>
      <c r="C24">
        <v>0.0290873284</v>
      </c>
      <c r="D24">
        <v>0.1017636143</v>
      </c>
      <c r="E24">
        <v>-2.285102662</v>
      </c>
      <c r="F24">
        <v>0.0284780902</v>
      </c>
      <c r="G24">
        <v>7</v>
      </c>
      <c r="H24">
        <v>245803</v>
      </c>
      <c r="I24" t="s">
        <v>1</v>
      </c>
      <c r="J24" t="s">
        <v>1</v>
      </c>
      <c r="K24" s="1">
        <v>5.475434E-77</v>
      </c>
      <c r="L24">
        <v>0.8948443895</v>
      </c>
      <c r="M24" s="1">
        <v>1.556501E-26</v>
      </c>
    </row>
    <row r="25" spans="1:13" ht="12.75">
      <c r="A25" t="s">
        <v>27</v>
      </c>
      <c r="B25" t="s">
        <v>13</v>
      </c>
      <c r="C25">
        <v>0.1798869518</v>
      </c>
      <c r="D25">
        <v>0.6293443697</v>
      </c>
      <c r="E25">
        <v>-0.463076685</v>
      </c>
      <c r="F25">
        <v>0.1856258206</v>
      </c>
      <c r="G25">
        <v>369</v>
      </c>
      <c r="H25">
        <v>1987870</v>
      </c>
      <c r="I25" t="s">
        <v>1</v>
      </c>
      <c r="J25" t="s">
        <v>1</v>
      </c>
      <c r="K25" s="1">
        <v>5.475434E-77</v>
      </c>
      <c r="L25">
        <v>0.8948443895</v>
      </c>
      <c r="M25" s="1">
        <v>1.556501E-26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jeremyD</cp:lastModifiedBy>
  <cp:lastPrinted>2005-09-26T19:49:13Z</cp:lastPrinted>
  <dcterms:created xsi:type="dcterms:W3CDTF">2002-03-11T20:47:31Z</dcterms:created>
  <dcterms:modified xsi:type="dcterms:W3CDTF">2005-09-27T15:57:54Z</dcterms:modified>
  <cp:category/>
  <cp:version/>
  <cp:contentType/>
  <cp:contentStatus/>
</cp:coreProperties>
</file>