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25" yWindow="65446" windowWidth="9555" windowHeight="8835" activeTab="2"/>
  </bookViews>
  <sheets>
    <sheet name="723-RHAs" sheetId="1" r:id="rId1"/>
    <sheet name="Ordered-data" sheetId="2" r:id="rId2"/>
    <sheet name="orig-data" sheetId="3" r:id="rId3"/>
  </sheets>
  <definedNames>
    <definedName name="_xlnm.Print_Area" localSheetId="2">'orig-data'!#REF!</definedName>
  </definedNames>
  <calcPr fullCalcOnLoad="1"/>
</workbook>
</file>

<file path=xl/sharedStrings.xml><?xml version="1.0" encoding="utf-8"?>
<sst xmlns="http://schemas.openxmlformats.org/spreadsheetml/2006/main" count="107" uniqueCount="59">
  <si>
    <t>pop</t>
  </si>
  <si>
    <t xml:space="preserve"> </t>
  </si>
  <si>
    <t>R1</t>
  </si>
  <si>
    <t>R2</t>
  </si>
  <si>
    <t>R3</t>
  </si>
  <si>
    <t>R4</t>
  </si>
  <si>
    <t>R5</t>
  </si>
  <si>
    <t>U1</t>
  </si>
  <si>
    <t>U2</t>
  </si>
  <si>
    <t>U3</t>
  </si>
  <si>
    <t>U4</t>
  </si>
  <si>
    <t>U5</t>
  </si>
  <si>
    <t>income</t>
  </si>
  <si>
    <t>Z</t>
  </si>
  <si>
    <t>Lowest  Rural R1</t>
  </si>
  <si>
    <t>Lowest  Urban U1</t>
  </si>
  <si>
    <t>Highest  Rural R5</t>
  </si>
  <si>
    <t>Highest  Urban U5</t>
  </si>
  <si>
    <t>males</t>
  </si>
  <si>
    <t>females</t>
  </si>
  <si>
    <t>sex</t>
  </si>
  <si>
    <t>adj_rate</t>
  </si>
  <si>
    <t>rate_ratio</t>
  </si>
  <si>
    <t>total_est</t>
  </si>
  <si>
    <t>crd_rate</t>
  </si>
  <si>
    <t>count</t>
  </si>
  <si>
    <t>1 Male</t>
  </si>
  <si>
    <t>2 Female</t>
  </si>
  <si>
    <r>
      <t>note</t>
    </r>
    <r>
      <rPr>
        <sz val="10"/>
        <rFont val="Arial"/>
        <family val="2"/>
      </rPr>
      <t>: report significance for trend tests @ p&lt;.01</t>
    </r>
  </si>
  <si>
    <t>income_est</t>
  </si>
  <si>
    <t>prob_est</t>
  </si>
  <si>
    <t>incomeType3prob</t>
  </si>
  <si>
    <t>income_sexType3</t>
  </si>
  <si>
    <t>sexType3prob</t>
  </si>
  <si>
    <t>3way sex*income quintile*urban/rural interaction</t>
  </si>
  <si>
    <t>males: income quintile*urban/rural interaction</t>
  </si>
  <si>
    <t>females: income quintile*urban/rural interaction</t>
  </si>
  <si>
    <t>2way income quintile*sex interaction</t>
  </si>
  <si>
    <t>2way income quintile*urban/rural interaction</t>
  </si>
  <si>
    <t>main effect of income quintile</t>
  </si>
  <si>
    <t>income quintile effect for rural</t>
  </si>
  <si>
    <t>income quintile effect for urban</t>
  </si>
  <si>
    <t>income quintile effect for men</t>
  </si>
  <si>
    <t>income quintile effect for women</t>
  </si>
  <si>
    <t>urban/rural main effect</t>
  </si>
  <si>
    <t>2way sex*urban/rural interaction</t>
  </si>
  <si>
    <t>urban/rural effect for men</t>
  </si>
  <si>
    <t>urban/rural effect for women</t>
  </si>
  <si>
    <t>Linear Trend for Rural Men</t>
  </si>
  <si>
    <t>Linear Trend for Urban Men</t>
  </si>
  <si>
    <t>Linear Trend for Rural Women</t>
  </si>
  <si>
    <t>Linear Trend for Urban Women</t>
  </si>
  <si>
    <t>urban male</t>
  </si>
  <si>
    <t>urban female</t>
  </si>
  <si>
    <t>rural male</t>
  </si>
  <si>
    <t>rural female</t>
  </si>
  <si>
    <t>Males</t>
  </si>
  <si>
    <t>Females</t>
  </si>
  <si>
    <t>Number of Different Drugs per User by Income 2003/04 per individual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</si>
</sst>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"/>
    <numFmt numFmtId="173" formatCode="0.0000"/>
    <numFmt numFmtId="174" formatCode="0.0"/>
    <numFmt numFmtId="175" formatCode="0;\-0;;@"/>
    <numFmt numFmtId="176" formatCode="0.0%"/>
    <numFmt numFmtId="177" formatCode="0.00000"/>
  </numFmts>
  <fonts count="9">
    <font>
      <sz val="10"/>
      <name val="Arial"/>
      <family val="0"/>
    </font>
    <font>
      <b/>
      <sz val="10"/>
      <name val="Arial"/>
      <family val="2"/>
    </font>
    <font>
      <sz val="9"/>
      <name val="Univers 45 Light"/>
      <family val="2"/>
    </font>
    <font>
      <sz val="7"/>
      <name val="Univers 45 Light"/>
      <family val="2"/>
    </font>
    <font>
      <b/>
      <sz val="7"/>
      <name val="Univers 45 Light"/>
      <family val="2"/>
    </font>
    <font>
      <b/>
      <sz val="8"/>
      <name val="Univers 45 Light"/>
      <family val="2"/>
    </font>
    <font>
      <b/>
      <u val="single"/>
      <sz val="10"/>
      <name val="Arial"/>
      <family val="2"/>
    </font>
    <font>
      <b/>
      <sz val="11"/>
      <name val="Univers 45 Light"/>
      <family val="2"/>
    </font>
    <font>
      <sz val="8"/>
      <name val="Univers 45 Light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11" fontId="0" fillId="0" borderId="0" xfId="0" applyNumberFormat="1" applyAlignment="1">
      <alignment/>
    </xf>
    <xf numFmtId="2" fontId="0" fillId="0" borderId="0" xfId="0" applyNumberFormat="1" applyAlignment="1" quotePrefix="1">
      <alignment/>
    </xf>
    <xf numFmtId="2" fontId="0" fillId="0" borderId="0" xfId="0" applyNumberFormat="1" applyAlignment="1">
      <alignment/>
    </xf>
    <xf numFmtId="1" fontId="0" fillId="0" borderId="0" xfId="0" applyNumberFormat="1" applyAlignment="1" quotePrefix="1">
      <alignment/>
    </xf>
    <xf numFmtId="1" fontId="0" fillId="0" borderId="0" xfId="0" applyNumberFormat="1" applyAlignment="1">
      <alignment/>
    </xf>
    <xf numFmtId="9" fontId="1" fillId="0" borderId="0" xfId="19" applyFont="1" applyAlignment="1">
      <alignment/>
    </xf>
    <xf numFmtId="9" fontId="1" fillId="0" borderId="0" xfId="19" applyFont="1" applyAlignment="1" quotePrefix="1">
      <alignment/>
    </xf>
    <xf numFmtId="9" fontId="1" fillId="0" borderId="0" xfId="0" applyNumberFormat="1" applyFont="1" applyAlignment="1">
      <alignment/>
    </xf>
    <xf numFmtId="10" fontId="1" fillId="0" borderId="0" xfId="19" applyNumberFormat="1" applyFont="1" applyAlignment="1">
      <alignment/>
    </xf>
    <xf numFmtId="177" fontId="0" fillId="0" borderId="0" xfId="0" applyNumberFormat="1" applyAlignment="1">
      <alignment/>
    </xf>
    <xf numFmtId="9" fontId="6" fillId="0" borderId="0" xfId="19" applyFont="1" applyAlignment="1">
      <alignment/>
    </xf>
    <xf numFmtId="2" fontId="1" fillId="0" borderId="0" xfId="19" applyNumberFormat="1" applyFont="1" applyAlignment="1">
      <alignment/>
    </xf>
    <xf numFmtId="2" fontId="1" fillId="0" borderId="0" xfId="0" applyNumberFormat="1" applyFont="1" applyAlignment="1">
      <alignment/>
    </xf>
    <xf numFmtId="173" fontId="1" fillId="0" borderId="0" xfId="19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7"/>
          <c:w val="1"/>
          <c:h val="0.752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'Ordered-data'!$C$1</c:f>
              <c:strCache>
                <c:ptCount val="1"/>
                <c:pt idx="0">
                  <c:v>Females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'Ordered-data'!$A$3:$A$13</c:f>
              <c:strCache>
                <c:ptCount val="11"/>
                <c:pt idx="0">
                  <c:v>Lowest  Rural R1</c:v>
                </c:pt>
                <c:pt idx="1">
                  <c:v>R2</c:v>
                </c:pt>
                <c:pt idx="2">
                  <c:v>R3</c:v>
                </c:pt>
                <c:pt idx="3">
                  <c:v>R4</c:v>
                </c:pt>
                <c:pt idx="4">
                  <c:v>Highest  Rural R5</c:v>
                </c:pt>
                <c:pt idx="6">
                  <c:v>Lowest  Urban U1</c:v>
                </c:pt>
                <c:pt idx="7">
                  <c:v>U2</c:v>
                </c:pt>
                <c:pt idx="8">
                  <c:v>U3</c:v>
                </c:pt>
                <c:pt idx="9">
                  <c:v>U4</c:v>
                </c:pt>
                <c:pt idx="10">
                  <c:v>Highest  Urban U5</c:v>
                </c:pt>
              </c:strCache>
            </c:strRef>
          </c:cat>
          <c:val>
            <c:numRef>
              <c:f>'Ordered-data'!$C$3:$C$13</c:f>
              <c:numCache>
                <c:ptCount val="11"/>
                <c:pt idx="0">
                  <c:v>4.96165348</c:v>
                </c:pt>
                <c:pt idx="1">
                  <c:v>4.1918683251</c:v>
                </c:pt>
                <c:pt idx="2">
                  <c:v>4.1313242877</c:v>
                </c:pt>
                <c:pt idx="3">
                  <c:v>4.0957210329</c:v>
                </c:pt>
                <c:pt idx="4">
                  <c:v>4.0295137255</c:v>
                </c:pt>
                <c:pt idx="6">
                  <c:v>4.4788883438</c:v>
                </c:pt>
                <c:pt idx="7">
                  <c:v>3.9390024538</c:v>
                </c:pt>
                <c:pt idx="8">
                  <c:v>3.8244014559</c:v>
                </c:pt>
                <c:pt idx="9">
                  <c:v>3.7795389896</c:v>
                </c:pt>
                <c:pt idx="10">
                  <c:v>3.6217900635</c:v>
                </c:pt>
              </c:numCache>
            </c:numRef>
          </c:val>
        </c:ser>
        <c:ser>
          <c:idx val="1"/>
          <c:order val="1"/>
          <c:tx>
            <c:strRef>
              <c:f>'Ordered-data'!$B$1</c:f>
              <c:strCache>
                <c:ptCount val="1"/>
                <c:pt idx="0">
                  <c:v>Males</c:v>
                </c:pt>
              </c:strCache>
            </c:strRef>
          </c:tx>
          <c:spPr>
            <a:solidFill>
              <a:srgbClr val="C0C0C0"/>
            </a:solidFill>
            <a:ln w="3175">
              <a:solidFill>
                <a:srgbClr val="C0C0C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'Ordered-data'!$A$3:$A$13</c:f>
              <c:strCache>
                <c:ptCount val="11"/>
                <c:pt idx="0">
                  <c:v>Lowest  Rural R1</c:v>
                </c:pt>
                <c:pt idx="1">
                  <c:v>R2</c:v>
                </c:pt>
                <c:pt idx="2">
                  <c:v>R3</c:v>
                </c:pt>
                <c:pt idx="3">
                  <c:v>R4</c:v>
                </c:pt>
                <c:pt idx="4">
                  <c:v>Highest  Rural R5</c:v>
                </c:pt>
                <c:pt idx="6">
                  <c:v>Lowest  Urban U1</c:v>
                </c:pt>
                <c:pt idx="7">
                  <c:v>U2</c:v>
                </c:pt>
                <c:pt idx="8">
                  <c:v>U3</c:v>
                </c:pt>
                <c:pt idx="9">
                  <c:v>U4</c:v>
                </c:pt>
                <c:pt idx="10">
                  <c:v>Highest  Urban U5</c:v>
                </c:pt>
              </c:strCache>
            </c:strRef>
          </c:cat>
          <c:val>
            <c:numRef>
              <c:f>'Ordered-data'!$B$3:$B$13</c:f>
              <c:numCache>
                <c:ptCount val="11"/>
                <c:pt idx="0">
                  <c:v>4.2313977445</c:v>
                </c:pt>
                <c:pt idx="1">
                  <c:v>3.6872301279</c:v>
                </c:pt>
                <c:pt idx="2">
                  <c:v>3.6119606698</c:v>
                </c:pt>
                <c:pt idx="3">
                  <c:v>3.5669683295</c:v>
                </c:pt>
                <c:pt idx="4">
                  <c:v>3.5190167368</c:v>
                </c:pt>
                <c:pt idx="6">
                  <c:v>3.9230227036</c:v>
                </c:pt>
                <c:pt idx="7">
                  <c:v>3.5069387898</c:v>
                </c:pt>
                <c:pt idx="8">
                  <c:v>3.4492546315</c:v>
                </c:pt>
                <c:pt idx="9">
                  <c:v>3.3621727118</c:v>
                </c:pt>
                <c:pt idx="10">
                  <c:v>3.2838585182</c:v>
                </c:pt>
              </c:numCache>
            </c:numRef>
          </c:val>
        </c:ser>
        <c:gapWidth val="200"/>
        <c:axId val="34250667"/>
        <c:axId val="39820548"/>
      </c:barChart>
      <c:catAx>
        <c:axId val="3425066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39820548"/>
        <c:crosses val="autoZero"/>
        <c:auto val="0"/>
        <c:lblOffset val="100"/>
        <c:noMultiLvlLbl val="0"/>
      </c:catAx>
      <c:valAx>
        <c:axId val="39820548"/>
        <c:scaling>
          <c:orientation val="minMax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900" b="0" i="0" u="none" baseline="0"/>
            </a:pPr>
          </a:p>
        </c:txPr>
        <c:crossAx val="3425066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6575"/>
          <c:y val="0.159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5.2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0.0255</cdr:x>
      <cdr:y>0.8765</cdr:y>
    </cdr:from>
    <cdr:to>
      <cdr:x>0.9915</cdr:x>
      <cdr:y>0.97075</cdr:y>
    </cdr:to>
    <cdr:sp>
      <cdr:nvSpPr>
        <cdr:cNvPr id="1" name="TextBox 3"/>
        <cdr:cNvSpPr txBox="1">
          <a:spLocks noChangeArrowheads="1"/>
        </cdr:cNvSpPr>
      </cdr:nvSpPr>
      <cdr:spPr>
        <a:xfrm>
          <a:off x="142875" y="3790950"/>
          <a:ext cx="551497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700" b="1" i="0" u="none" baseline="0">
              <a:latin typeface="Univers 45 Light"/>
              <a:ea typeface="Univers 45 Light"/>
              <a:cs typeface="Univers 45 Light"/>
            </a:rPr>
            <a:t>Linear Trend Test Results</a:t>
          </a:r>
          <a:r>
            <a:rPr lang="en-US" cap="none" sz="700" b="0" i="0" u="none" baseline="0">
              <a:latin typeface="Univers 45 Light"/>
              <a:ea typeface="Univers 45 Light"/>
              <a:cs typeface="Univers 45 Light"/>
            </a:rPr>
            <a:t>
Female: Urban: Significant (p&lt;.001)  Rural: Significant (p&lt;.001)
Male: Urban: Significant (p&lt;.001)  Rural: Significant (p&lt;.001)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0.9915</cdr:x>
      <cdr:y>0.1325</cdr:y>
    </cdr:to>
    <cdr:sp>
      <cdr:nvSpPr>
        <cdr:cNvPr id="2" name="TextBox 7"/>
        <cdr:cNvSpPr txBox="1">
          <a:spLocks noChangeArrowheads="1"/>
        </cdr:cNvSpPr>
      </cdr:nvSpPr>
      <cdr:spPr>
        <a:xfrm>
          <a:off x="0" y="0"/>
          <a:ext cx="5657850" cy="571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Univers 45 Light"/>
              <a:ea typeface="Univers 45 Light"/>
              <a:cs typeface="Univers 45 Light"/>
            </a:rPr>
            <a:t>Figure 7.2.3: Number of Different Drugs Per User, 
by Income Quintile, 2003/04</a:t>
          </a:r>
          <a:r>
            <a:rPr lang="en-US" cap="none" sz="800" b="0" i="0" u="none" baseline="0">
              <a:latin typeface="Univers 45 Light"/>
              <a:ea typeface="Univers 45 Light"/>
              <a:cs typeface="Univers 45 Light"/>
            </a:rPr>
            <a:t>
Age-adjusted average number of different drugs used per resident, with one or more prescriptions</a:t>
          </a:r>
        </a:p>
      </cdr:txBody>
    </cdr:sp>
  </cdr:relSizeAnchor>
  <cdr:relSizeAnchor xmlns:cdr="http://schemas.openxmlformats.org/drawingml/2006/chartDrawing">
    <cdr:from>
      <cdr:x>0.627</cdr:x>
      <cdr:y>0.97075</cdr:y>
    </cdr:from>
    <cdr:to>
      <cdr:x>1</cdr:x>
      <cdr:y>1</cdr:y>
    </cdr:to>
    <cdr:sp>
      <cdr:nvSpPr>
        <cdr:cNvPr id="3" name="mchp"/>
        <cdr:cNvSpPr txBox="1">
          <a:spLocks noChangeArrowheads="1"/>
        </cdr:cNvSpPr>
      </cdr:nvSpPr>
      <cdr:spPr>
        <a:xfrm>
          <a:off x="3571875" y="4200525"/>
          <a:ext cx="2133600" cy="1238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/>
            <a:t>Source: Manitoba Centre for Health Policy, 2005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054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workbookViewId="0" topLeftCell="A1">
      <pane xSplit="1" ySplit="2" topLeftCell="C3" activePane="bottomRight" state="frozen"/>
      <selection pane="topLeft" activeCell="B1" sqref="B1"/>
      <selection pane="topRight" activeCell="C1" sqref="C1"/>
      <selection pane="bottomLeft" activeCell="B3" sqref="B3"/>
      <selection pane="bottomRight" activeCell="B20" sqref="B20"/>
    </sheetView>
  </sheetViews>
  <sheetFormatPr defaultColWidth="9.140625" defaultRowHeight="12.75"/>
  <cols>
    <col min="1" max="1" width="22.28125" style="0" customWidth="1"/>
    <col min="2" max="2" width="9.28125" style="6" bestFit="1" customWidth="1"/>
    <col min="3" max="3" width="9.28125" style="6" customWidth="1"/>
    <col min="4" max="4" width="9.28125" style="3" bestFit="1" customWidth="1"/>
    <col min="5" max="5" width="10.57421875" style="5" customWidth="1"/>
    <col min="6" max="6" width="9.28125" style="5" bestFit="1" customWidth="1"/>
    <col min="7" max="7" width="30.140625" style="3" customWidth="1"/>
    <col min="8" max="8" width="12.421875" style="3" customWidth="1"/>
  </cols>
  <sheetData>
    <row r="1" spans="2:11" ht="12.75">
      <c r="B1" s="6" t="s">
        <v>56</v>
      </c>
      <c r="C1" s="8" t="s">
        <v>57</v>
      </c>
      <c r="D1" s="5" t="s">
        <v>18</v>
      </c>
      <c r="E1" s="5" t="s">
        <v>18</v>
      </c>
      <c r="F1" s="5" t="s">
        <v>18</v>
      </c>
      <c r="G1" s="5"/>
      <c r="H1" s="5"/>
      <c r="I1" s="5" t="s">
        <v>19</v>
      </c>
      <c r="J1" s="5" t="s">
        <v>19</v>
      </c>
      <c r="K1" s="5" t="s">
        <v>19</v>
      </c>
    </row>
    <row r="2" spans="2:11" ht="12.75">
      <c r="B2" s="7" t="str">
        <f>'orig-data'!C3</f>
        <v>adj_rate</v>
      </c>
      <c r="C2" s="7" t="str">
        <f>'orig-data'!C3</f>
        <v>adj_rate</v>
      </c>
      <c r="D2" s="2" t="str">
        <f>'orig-data'!F3</f>
        <v>crd_rate</v>
      </c>
      <c r="E2" s="4" t="str">
        <f>'orig-data'!G3</f>
        <v>count</v>
      </c>
      <c r="F2" s="4" t="str">
        <f>'orig-data'!H3</f>
        <v>pop</v>
      </c>
      <c r="G2" s="2" t="str">
        <f>'orig-data'!I3</f>
        <v>income_est</v>
      </c>
      <c r="H2" s="2" t="str">
        <f>'orig-data'!J3</f>
        <v>prob_est</v>
      </c>
      <c r="I2" t="str">
        <f>'orig-data'!F3</f>
        <v>crd_rate</v>
      </c>
      <c r="J2" t="str">
        <f>'orig-data'!G3</f>
        <v>count</v>
      </c>
      <c r="K2" t="str">
        <f>'orig-data'!H3</f>
        <v>pop</v>
      </c>
    </row>
    <row r="3" spans="1:11" ht="12.75">
      <c r="A3" t="s">
        <v>14</v>
      </c>
      <c r="B3" s="12">
        <f>'orig-data'!C4</f>
        <v>4.2313977445</v>
      </c>
      <c r="C3" s="13">
        <f>'orig-data'!C15</f>
        <v>4.96165348</v>
      </c>
      <c r="D3" s="3">
        <f>'orig-data'!F4</f>
        <v>4.019560104</v>
      </c>
      <c r="E3" s="5">
        <f>'orig-data'!G4</f>
        <v>97406</v>
      </c>
      <c r="F3" s="5">
        <f>'orig-data'!H4</f>
        <v>24233</v>
      </c>
      <c r="G3" s="3" t="str">
        <f>'orig-data'!I4</f>
        <v>3way sex*income quintile*urban/rural interaction</v>
      </c>
      <c r="H3" s="10">
        <f>'orig-data'!J4</f>
        <v>0.6404144801</v>
      </c>
      <c r="I3">
        <f>'orig-data'!F15</f>
        <v>4.8561941601</v>
      </c>
      <c r="J3">
        <f>'orig-data'!G15</f>
        <v>141864</v>
      </c>
      <c r="K3">
        <f>'orig-data'!H15</f>
        <v>29213</v>
      </c>
    </row>
    <row r="4" spans="1:11" ht="12.75">
      <c r="A4" t="s">
        <v>3</v>
      </c>
      <c r="B4" s="12">
        <f>'orig-data'!C5</f>
        <v>3.6872301279</v>
      </c>
      <c r="C4" s="13">
        <f>'orig-data'!C16</f>
        <v>4.1918683251</v>
      </c>
      <c r="D4" s="3">
        <f>'orig-data'!F5</f>
        <v>3.7550996755</v>
      </c>
      <c r="E4" s="5">
        <f>'orig-data'!G5</f>
        <v>97197</v>
      </c>
      <c r="F4" s="5">
        <f>'orig-data'!H5</f>
        <v>25884</v>
      </c>
      <c r="G4" s="3" t="str">
        <f>'orig-data'!I5</f>
        <v>males: income quintile*urban/rural interaction</v>
      </c>
      <c r="H4" s="10">
        <f>'orig-data'!J5</f>
        <v>0.9322415387</v>
      </c>
      <c r="I4">
        <f>'orig-data'!F16</f>
        <v>4.4216028972</v>
      </c>
      <c r="J4">
        <f>'orig-data'!G16</f>
        <v>140408</v>
      </c>
      <c r="K4">
        <f>'orig-data'!H16</f>
        <v>31755</v>
      </c>
    </row>
    <row r="5" spans="1:11" ht="12.75">
      <c r="A5" t="s">
        <v>4</v>
      </c>
      <c r="B5" s="12">
        <f>'orig-data'!C6</f>
        <v>3.6119606698</v>
      </c>
      <c r="C5" s="13">
        <f>'orig-data'!C17</f>
        <v>4.1313242877</v>
      </c>
      <c r="D5" s="3">
        <f>'orig-data'!F6</f>
        <v>3.6380554929</v>
      </c>
      <c r="E5" s="5">
        <f>'orig-data'!G6</f>
        <v>96765</v>
      </c>
      <c r="F5" s="5">
        <f>'orig-data'!H6</f>
        <v>26598</v>
      </c>
      <c r="G5" s="3" t="str">
        <f>'orig-data'!I6</f>
        <v>females: income quintile*urban/rural interaction</v>
      </c>
      <c r="H5" s="10">
        <f>'orig-data'!J6</f>
        <v>0.5598522953</v>
      </c>
      <c r="I5">
        <f>'orig-data'!F17</f>
        <v>4.305884151</v>
      </c>
      <c r="J5">
        <f>'orig-data'!G17</f>
        <v>140867</v>
      </c>
      <c r="K5">
        <f>'orig-data'!H17</f>
        <v>32715</v>
      </c>
    </row>
    <row r="6" spans="1:11" ht="12.75">
      <c r="A6" t="s">
        <v>5</v>
      </c>
      <c r="B6" s="12">
        <f>'orig-data'!C7</f>
        <v>3.5669683295</v>
      </c>
      <c r="C6" s="13">
        <f>'orig-data'!C18</f>
        <v>4.0957210329</v>
      </c>
      <c r="D6" s="3">
        <f>'orig-data'!F7</f>
        <v>3.4659523255</v>
      </c>
      <c r="E6" s="5">
        <f>'orig-data'!G7</f>
        <v>89276</v>
      </c>
      <c r="F6" s="5">
        <f>'orig-data'!H7</f>
        <v>25758</v>
      </c>
      <c r="G6" s="3" t="str">
        <f>'orig-data'!I7</f>
        <v>2way income quintile*sex interaction</v>
      </c>
      <c r="H6" s="10">
        <f>'orig-data'!J7</f>
        <v>0.1081105913</v>
      </c>
      <c r="I6">
        <f>'orig-data'!F18</f>
        <v>4.0664948454</v>
      </c>
      <c r="J6">
        <f>'orig-data'!G18</f>
        <v>126224</v>
      </c>
      <c r="K6">
        <f>'orig-data'!H18</f>
        <v>31040</v>
      </c>
    </row>
    <row r="7" spans="1:11" ht="12.75">
      <c r="A7" t="s">
        <v>16</v>
      </c>
      <c r="B7" s="12">
        <f>'orig-data'!C8</f>
        <v>3.5190167368</v>
      </c>
      <c r="C7" s="13">
        <f>'orig-data'!C19</f>
        <v>4.0295137255</v>
      </c>
      <c r="D7" s="3">
        <f>'orig-data'!F8</f>
        <v>3.2339175037</v>
      </c>
      <c r="E7" s="5">
        <f>'orig-data'!G8</f>
        <v>90789</v>
      </c>
      <c r="F7" s="5">
        <f>'orig-data'!H8</f>
        <v>28074</v>
      </c>
      <c r="G7" s="3" t="str">
        <f>'orig-data'!I8</f>
        <v>2way income quintile*urban/rural interaction</v>
      </c>
      <c r="H7" s="10">
        <f>'orig-data'!J8</f>
        <v>0.7194205819</v>
      </c>
      <c r="I7">
        <f>'orig-data'!F19</f>
        <v>3.7743881998</v>
      </c>
      <c r="J7">
        <f>'orig-data'!G19</f>
        <v>123849</v>
      </c>
      <c r="K7">
        <f>'orig-data'!H19</f>
        <v>32813</v>
      </c>
    </row>
    <row r="8" spans="1:8" ht="12.75">
      <c r="B8" s="12"/>
      <c r="C8" s="13"/>
      <c r="G8" s="3" t="str">
        <f>'orig-data'!I9</f>
        <v>main effect of income quintile</v>
      </c>
      <c r="H8" s="10">
        <f>'orig-data'!J9</f>
        <v>1.03403E-222</v>
      </c>
    </row>
    <row r="9" spans="1:11" ht="12.75">
      <c r="A9" t="s">
        <v>15</v>
      </c>
      <c r="B9" s="12">
        <f>'orig-data'!C9</f>
        <v>3.9230227036</v>
      </c>
      <c r="C9" s="13">
        <f>'orig-data'!C20</f>
        <v>4.4788883438</v>
      </c>
      <c r="D9" s="3">
        <f>'orig-data'!F9</f>
        <v>3.8016363287</v>
      </c>
      <c r="E9" s="5">
        <f>'orig-data'!G9</f>
        <v>138467</v>
      </c>
      <c r="F9" s="5">
        <f>'orig-data'!H9</f>
        <v>36423</v>
      </c>
      <c r="G9" s="3" t="str">
        <f>'orig-data'!I10</f>
        <v>income quintile effect for rural</v>
      </c>
      <c r="H9" s="10">
        <f>'orig-data'!J10</f>
        <v>4.03533E-108</v>
      </c>
      <c r="I9">
        <f>'orig-data'!F20</f>
        <v>4.8134138135</v>
      </c>
      <c r="J9">
        <f>'orig-data'!G20</f>
        <v>236045</v>
      </c>
      <c r="K9">
        <f>'orig-data'!H20</f>
        <v>49039</v>
      </c>
    </row>
    <row r="10" spans="1:11" ht="12.75">
      <c r="A10" t="s">
        <v>8</v>
      </c>
      <c r="B10" s="12">
        <f>'orig-data'!C10</f>
        <v>3.5069387898</v>
      </c>
      <c r="C10" s="13">
        <f>'orig-data'!C21</f>
        <v>3.9390024538</v>
      </c>
      <c r="D10" s="3">
        <f>'orig-data'!F10</f>
        <v>3.4022860112</v>
      </c>
      <c r="E10" s="5">
        <f>'orig-data'!G10</f>
        <v>130971</v>
      </c>
      <c r="F10" s="5">
        <f>'orig-data'!H10</f>
        <v>38495</v>
      </c>
      <c r="G10" s="3" t="str">
        <f>'orig-data'!I11</f>
        <v>income quintile effect for urban</v>
      </c>
      <c r="H10" s="10">
        <f>'orig-data'!J11</f>
        <v>6.68495E-117</v>
      </c>
      <c r="I10">
        <f>'orig-data'!F21</f>
        <v>4.0779600046</v>
      </c>
      <c r="J10">
        <f>'orig-data'!G21</f>
        <v>210855</v>
      </c>
      <c r="K10">
        <f>'orig-data'!H21</f>
        <v>51706</v>
      </c>
    </row>
    <row r="11" spans="1:11" ht="12.75">
      <c r="A11" t="s">
        <v>9</v>
      </c>
      <c r="B11" s="12">
        <f>'orig-data'!C11</f>
        <v>3.4492546315</v>
      </c>
      <c r="C11" s="13">
        <f>'orig-data'!C22</f>
        <v>3.8244014559</v>
      </c>
      <c r="D11" s="3">
        <f>'orig-data'!F11</f>
        <v>3.390701367</v>
      </c>
      <c r="E11" s="5">
        <f>'orig-data'!G11</f>
        <v>136669</v>
      </c>
      <c r="F11" s="5">
        <f>'orig-data'!H11</f>
        <v>40307</v>
      </c>
      <c r="G11" s="3" t="str">
        <f>'orig-data'!I12</f>
        <v>income quintile effect for men</v>
      </c>
      <c r="H11" s="10">
        <f>'orig-data'!J12</f>
        <v>3.294403E-64</v>
      </c>
      <c r="I11">
        <f>'orig-data'!F22</f>
        <v>3.8986165482</v>
      </c>
      <c r="J11">
        <f>'orig-data'!G22</f>
        <v>205153</v>
      </c>
      <c r="K11">
        <f>'orig-data'!H22</f>
        <v>52622</v>
      </c>
    </row>
    <row r="12" spans="1:11" ht="12.75">
      <c r="A12" t="s">
        <v>10</v>
      </c>
      <c r="B12" s="12">
        <f>'orig-data'!C12</f>
        <v>3.3621727118</v>
      </c>
      <c r="C12" s="13">
        <f>'orig-data'!C23</f>
        <v>3.7795389896</v>
      </c>
      <c r="D12" s="3">
        <f>'orig-data'!F12</f>
        <v>3.1751753702</v>
      </c>
      <c r="E12" s="5">
        <f>'orig-data'!G12</f>
        <v>130360</v>
      </c>
      <c r="F12" s="5">
        <f>'orig-data'!H12</f>
        <v>41056</v>
      </c>
      <c r="G12" s="3" t="str">
        <f>'orig-data'!I13</f>
        <v>income quintile effect for women</v>
      </c>
      <c r="H12" s="10">
        <f>'orig-data'!J13</f>
        <v>1.049425E-86</v>
      </c>
      <c r="I12">
        <f>'orig-data'!F23</f>
        <v>3.6545862422</v>
      </c>
      <c r="J12">
        <f>'orig-data'!G23</f>
        <v>188975</v>
      </c>
      <c r="K12">
        <f>'orig-data'!H23</f>
        <v>51709</v>
      </c>
    </row>
    <row r="13" spans="1:11" ht="12.75">
      <c r="A13" t="s">
        <v>17</v>
      </c>
      <c r="B13" s="12">
        <f>'orig-data'!C13</f>
        <v>3.2838585182</v>
      </c>
      <c r="C13" s="13">
        <f>'orig-data'!C24</f>
        <v>3.6217900635</v>
      </c>
      <c r="D13" s="3">
        <f>'orig-data'!F13</f>
        <v>3.07956322</v>
      </c>
      <c r="E13" s="5">
        <f>'orig-data'!G13</f>
        <v>128039</v>
      </c>
      <c r="F13" s="5">
        <f>'orig-data'!H13</f>
        <v>41577</v>
      </c>
      <c r="G13" s="3" t="str">
        <f>'orig-data'!I14</f>
        <v>urban/rural main effect</v>
      </c>
      <c r="H13" s="10">
        <f>'orig-data'!J14</f>
        <v>5.702132E-83</v>
      </c>
      <c r="I13">
        <f>'orig-data'!F24</f>
        <v>3.4672510396</v>
      </c>
      <c r="J13">
        <f>'orig-data'!G24</f>
        <v>177603</v>
      </c>
      <c r="K13">
        <f>'orig-data'!H24</f>
        <v>51223</v>
      </c>
    </row>
    <row r="14" spans="7:8" ht="12.75">
      <c r="G14" s="3" t="str">
        <f>'orig-data'!I15</f>
        <v>2way sex*urban/rural interaction</v>
      </c>
      <c r="H14" s="10">
        <f>'orig-data'!J15</f>
        <v>0.0056933432</v>
      </c>
    </row>
    <row r="15" spans="2:8" ht="12.75">
      <c r="B15" s="9"/>
      <c r="C15" s="9"/>
      <c r="G15" s="3" t="str">
        <f>'orig-data'!I16</f>
        <v>urban/rural effect for men</v>
      </c>
      <c r="H15" s="10">
        <f>'orig-data'!J16</f>
        <v>2.414742E-19</v>
      </c>
    </row>
    <row r="16" spans="1:8" ht="12.75">
      <c r="A16" t="s">
        <v>53</v>
      </c>
      <c r="B16" s="14">
        <f>IF(H3&lt;0.05,IF(H5&lt;0.1,H20,H12),IF(H6&lt;0.1,IF(H7&lt;0.1,"dan",H12),IF(H7&lt;0.1,H10,H8)))</f>
        <v>1.03403E-222</v>
      </c>
      <c r="G16" s="3" t="str">
        <f>'orig-data'!I17</f>
        <v>urban/rural effect for women</v>
      </c>
      <c r="H16" s="10">
        <f>'orig-data'!J17</f>
        <v>5.436707E-40</v>
      </c>
    </row>
    <row r="17" spans="1:8" ht="12.75">
      <c r="A17" t="s">
        <v>55</v>
      </c>
      <c r="B17" s="14">
        <f>IF(H3&lt;0.05,IF(H5&lt;0.1,H19,H12),IF(H6&lt;0.1,IF(H7&lt;0.1,"dan",H12),IF(H7&lt;0.1,H9,H8)))</f>
        <v>1.03403E-222</v>
      </c>
      <c r="G17" s="3" t="str">
        <f>'orig-data'!I18</f>
        <v>Linear Trend for Rural Men</v>
      </c>
      <c r="H17" s="10">
        <f>'orig-data'!J18</f>
        <v>9.645548E-33</v>
      </c>
    </row>
    <row r="18" spans="1:8" ht="12.75">
      <c r="A18" t="s">
        <v>52</v>
      </c>
      <c r="B18" s="14">
        <f>IF(H3&lt;0.05,IF(H4&lt;0.1,H17,H11),IF(H6&lt;0.1,IF(H7&lt;0.1,"dan",H11),IF(H7&lt;0.1,H10,H8)))</f>
        <v>1.03403E-222</v>
      </c>
      <c r="G18" s="3" t="str">
        <f>'orig-data'!I19</f>
        <v>Linear Trend for Urban Men</v>
      </c>
      <c r="H18" s="10">
        <f>'orig-data'!J19</f>
        <v>3.02637E-33</v>
      </c>
    </row>
    <row r="19" spans="1:8" ht="12.75">
      <c r="A19" s="5" t="s">
        <v>54</v>
      </c>
      <c r="B19" s="14">
        <f>IF(H3&lt;0.05,IF(H4&lt;0.1,H17,H11),IF(H6&lt;0.1,IF(H7&lt;0.1,"dan",H11),IF(H7&lt;0.1,H9,H8)))</f>
        <v>1.03403E-222</v>
      </c>
      <c r="G19" s="3" t="str">
        <f>'orig-data'!I20</f>
        <v>Linear Trend for Rural Women</v>
      </c>
      <c r="H19" s="10">
        <f>'orig-data'!J20</f>
        <v>5.057946E-41</v>
      </c>
    </row>
    <row r="20" spans="7:8" ht="12.75">
      <c r="G20" s="3" t="str">
        <f>'orig-data'!I21</f>
        <v>Linear Trend for Urban Women</v>
      </c>
      <c r="H20" s="10">
        <f>'orig-data'!J21</f>
        <v>1.013406E-47</v>
      </c>
    </row>
    <row r="21" spans="7:8" ht="12.75">
      <c r="G21" s="3" t="str">
        <f>'orig-data'!I22</f>
        <v> </v>
      </c>
      <c r="H21" s="10" t="str">
        <f>'orig-data'!J22</f>
        <v> </v>
      </c>
    </row>
    <row r="22" spans="7:8" ht="12.75">
      <c r="G22" s="3" t="str">
        <f>'orig-data'!I23</f>
        <v> </v>
      </c>
      <c r="H22" s="10" t="str">
        <f>'orig-data'!J23</f>
        <v> </v>
      </c>
    </row>
    <row r="23" spans="7:8" ht="12.75">
      <c r="G23" s="3" t="str">
        <f>'orig-data'!I24</f>
        <v> </v>
      </c>
      <c r="H23" s="10" t="str">
        <f>'orig-data'!J24</f>
        <v> </v>
      </c>
    </row>
    <row r="25" ht="12.75">
      <c r="C25" s="11" t="s">
        <v>28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5"/>
  <sheetViews>
    <sheetView tabSelected="1" workbookViewId="0" topLeftCell="B1">
      <selection activeCell="A2" sqref="A2"/>
    </sheetView>
  </sheetViews>
  <sheetFormatPr defaultColWidth="9.140625" defaultRowHeight="12.75"/>
  <cols>
    <col min="9" max="9" width="38.00390625" style="0" customWidth="1"/>
  </cols>
  <sheetData>
    <row r="1" ht="12.75">
      <c r="A1" t="s">
        <v>58</v>
      </c>
    </row>
    <row r="3" spans="1:13" ht="12.75">
      <c r="A3" t="s">
        <v>20</v>
      </c>
      <c r="B3" t="s">
        <v>12</v>
      </c>
      <c r="C3" t="s">
        <v>21</v>
      </c>
      <c r="D3" t="s">
        <v>22</v>
      </c>
      <c r="E3" t="s">
        <v>23</v>
      </c>
      <c r="F3" t="s">
        <v>24</v>
      </c>
      <c r="G3" t="s">
        <v>25</v>
      </c>
      <c r="H3" t="s">
        <v>0</v>
      </c>
      <c r="I3" t="s">
        <v>29</v>
      </c>
      <c r="J3" t="s">
        <v>30</v>
      </c>
      <c r="K3" t="s">
        <v>31</v>
      </c>
      <c r="L3" t="s">
        <v>32</v>
      </c>
      <c r="M3" t="s">
        <v>33</v>
      </c>
    </row>
    <row r="4" spans="1:13" ht="12.75">
      <c r="A4" t="s">
        <v>26</v>
      </c>
      <c r="B4" t="s">
        <v>2</v>
      </c>
      <c r="C4">
        <v>4.2313977445</v>
      </c>
      <c r="D4">
        <v>1.1106629372</v>
      </c>
      <c r="E4">
        <v>0.1049570778</v>
      </c>
      <c r="F4">
        <v>4.019560104</v>
      </c>
      <c r="G4">
        <v>97406</v>
      </c>
      <c r="H4">
        <v>24233</v>
      </c>
      <c r="I4" t="s">
        <v>34</v>
      </c>
      <c r="J4">
        <v>0.6404144801</v>
      </c>
      <c r="K4" s="1">
        <v>3.69043E-285</v>
      </c>
      <c r="L4">
        <v>0.8159331792</v>
      </c>
      <c r="M4" s="1">
        <v>6.49636E-154</v>
      </c>
    </row>
    <row r="5" spans="1:13" ht="12.75">
      <c r="A5" t="s">
        <v>26</v>
      </c>
      <c r="B5" t="s">
        <v>3</v>
      </c>
      <c r="C5">
        <v>3.6872301279</v>
      </c>
      <c r="D5">
        <v>0.9678290937</v>
      </c>
      <c r="E5">
        <v>-0.032699763</v>
      </c>
      <c r="F5">
        <v>3.7550996755</v>
      </c>
      <c r="G5">
        <v>97197</v>
      </c>
      <c r="H5">
        <v>25884</v>
      </c>
      <c r="I5" t="s">
        <v>35</v>
      </c>
      <c r="J5">
        <v>0.9322415387</v>
      </c>
      <c r="K5" s="1">
        <v>3.69043E-285</v>
      </c>
      <c r="L5">
        <v>0.8159331792</v>
      </c>
      <c r="M5" s="1">
        <v>6.49636E-154</v>
      </c>
    </row>
    <row r="6" spans="1:13" ht="12.75">
      <c r="A6" t="s">
        <v>26</v>
      </c>
      <c r="B6" t="s">
        <v>4</v>
      </c>
      <c r="C6">
        <v>3.6119606698</v>
      </c>
      <c r="D6">
        <v>0.9480722657</v>
      </c>
      <c r="E6">
        <v>-0.05332455</v>
      </c>
      <c r="F6">
        <v>3.6380554929</v>
      </c>
      <c r="G6">
        <v>96765</v>
      </c>
      <c r="H6">
        <v>26598</v>
      </c>
      <c r="I6" t="s">
        <v>36</v>
      </c>
      <c r="J6">
        <v>0.5598522953</v>
      </c>
      <c r="K6" s="1">
        <v>3.69043E-285</v>
      </c>
      <c r="L6">
        <v>0.8159331792</v>
      </c>
      <c r="M6" s="1">
        <v>6.49636E-154</v>
      </c>
    </row>
    <row r="7" spans="1:13" ht="12.75">
      <c r="A7" t="s">
        <v>26</v>
      </c>
      <c r="B7" t="s">
        <v>5</v>
      </c>
      <c r="C7">
        <v>3.5669683295</v>
      </c>
      <c r="D7">
        <v>0.936262616</v>
      </c>
      <c r="E7">
        <v>-0.065859269</v>
      </c>
      <c r="F7">
        <v>3.4659523255</v>
      </c>
      <c r="G7">
        <v>89276</v>
      </c>
      <c r="H7">
        <v>25758</v>
      </c>
      <c r="I7" t="s">
        <v>37</v>
      </c>
      <c r="J7">
        <v>0.1081105913</v>
      </c>
      <c r="K7" s="1">
        <v>3.69043E-285</v>
      </c>
      <c r="L7">
        <v>0.8159331792</v>
      </c>
      <c r="M7" s="1">
        <v>6.49636E-154</v>
      </c>
    </row>
    <row r="8" spans="1:13" ht="12.75">
      <c r="A8" t="s">
        <v>26</v>
      </c>
      <c r="B8" t="s">
        <v>6</v>
      </c>
      <c r="C8">
        <v>3.5190167368</v>
      </c>
      <c r="D8">
        <v>0.9236762179</v>
      </c>
      <c r="E8">
        <v>-0.079393682</v>
      </c>
      <c r="F8">
        <v>3.2339175037</v>
      </c>
      <c r="G8">
        <v>90789</v>
      </c>
      <c r="H8">
        <v>28074</v>
      </c>
      <c r="I8" t="s">
        <v>38</v>
      </c>
      <c r="J8">
        <v>0.7194205819</v>
      </c>
      <c r="K8" s="1">
        <v>3.69043E-285</v>
      </c>
      <c r="L8">
        <v>0.8159331792</v>
      </c>
      <c r="M8" s="1">
        <v>6.49636E-154</v>
      </c>
    </row>
    <row r="9" spans="1:13" ht="12.75">
      <c r="A9" t="s">
        <v>26</v>
      </c>
      <c r="B9" t="s">
        <v>7</v>
      </c>
      <c r="C9">
        <v>3.9230227036</v>
      </c>
      <c r="D9">
        <v>1.0297202442</v>
      </c>
      <c r="E9">
        <v>0.0292871578</v>
      </c>
      <c r="F9">
        <v>3.8016363287</v>
      </c>
      <c r="G9">
        <v>138467</v>
      </c>
      <c r="H9">
        <v>36423</v>
      </c>
      <c r="I9" t="s">
        <v>39</v>
      </c>
      <c r="J9" s="1">
        <v>1.03403E-222</v>
      </c>
      <c r="K9" s="1">
        <v>3.69043E-285</v>
      </c>
      <c r="L9">
        <v>0.8159331792</v>
      </c>
      <c r="M9" s="1">
        <v>6.49636E-154</v>
      </c>
    </row>
    <row r="10" spans="1:13" ht="12.75">
      <c r="A10" t="s">
        <v>26</v>
      </c>
      <c r="B10" t="s">
        <v>8</v>
      </c>
      <c r="C10">
        <v>3.5069387898</v>
      </c>
      <c r="D10">
        <v>0.9205059822</v>
      </c>
      <c r="E10">
        <v>-0.082831779</v>
      </c>
      <c r="F10">
        <v>3.4022860112</v>
      </c>
      <c r="G10">
        <v>130971</v>
      </c>
      <c r="H10">
        <v>38495</v>
      </c>
      <c r="I10" t="s">
        <v>40</v>
      </c>
      <c r="J10" s="1">
        <v>4.03533E-108</v>
      </c>
      <c r="K10" s="1">
        <v>3.69043E-285</v>
      </c>
      <c r="L10">
        <v>0.8159331792</v>
      </c>
      <c r="M10" s="1">
        <v>6.49636E-154</v>
      </c>
    </row>
    <row r="11" spans="1:13" ht="12.75">
      <c r="A11" t="s">
        <v>26</v>
      </c>
      <c r="B11" t="s">
        <v>9</v>
      </c>
      <c r="C11">
        <v>3.4492546315</v>
      </c>
      <c r="D11">
        <v>0.9053649672</v>
      </c>
      <c r="E11">
        <v>-0.099417138</v>
      </c>
      <c r="F11">
        <v>3.390701367</v>
      </c>
      <c r="G11">
        <v>136669</v>
      </c>
      <c r="H11">
        <v>40307</v>
      </c>
      <c r="I11" t="s">
        <v>41</v>
      </c>
      <c r="J11" s="1">
        <v>6.68495E-117</v>
      </c>
      <c r="K11" s="1">
        <v>3.69043E-285</v>
      </c>
      <c r="L11">
        <v>0.8159331792</v>
      </c>
      <c r="M11" s="1">
        <v>6.49636E-154</v>
      </c>
    </row>
    <row r="12" spans="1:13" ht="12.75">
      <c r="A12" t="s">
        <v>26</v>
      </c>
      <c r="B12" t="s">
        <v>10</v>
      </c>
      <c r="C12">
        <v>3.3621727118</v>
      </c>
      <c r="D12">
        <v>0.8825075885</v>
      </c>
      <c r="E12">
        <v>-0.124987891</v>
      </c>
      <c r="F12">
        <v>3.1751753702</v>
      </c>
      <c r="G12">
        <v>130360</v>
      </c>
      <c r="H12">
        <v>41056</v>
      </c>
      <c r="I12" t="s">
        <v>42</v>
      </c>
      <c r="J12" s="1">
        <v>3.294403E-64</v>
      </c>
      <c r="K12" s="1">
        <v>3.69043E-285</v>
      </c>
      <c r="L12">
        <v>0.8159331792</v>
      </c>
      <c r="M12" s="1">
        <v>6.49636E-154</v>
      </c>
    </row>
    <row r="13" spans="1:13" ht="12.75">
      <c r="A13" t="s">
        <v>26</v>
      </c>
      <c r="B13" t="s">
        <v>11</v>
      </c>
      <c r="C13">
        <v>3.2838585182</v>
      </c>
      <c r="D13">
        <v>0.8619515743</v>
      </c>
      <c r="E13">
        <v>-0.148556188</v>
      </c>
      <c r="F13">
        <v>3.07956322</v>
      </c>
      <c r="G13">
        <v>128039</v>
      </c>
      <c r="H13">
        <v>41577</v>
      </c>
      <c r="I13" t="s">
        <v>43</v>
      </c>
      <c r="J13" s="1">
        <v>1.049425E-86</v>
      </c>
      <c r="K13" s="1">
        <v>3.69043E-285</v>
      </c>
      <c r="L13">
        <v>0.8159331792</v>
      </c>
      <c r="M13" s="1">
        <v>6.49636E-154</v>
      </c>
    </row>
    <row r="14" spans="1:13" ht="12.75">
      <c r="A14" t="s">
        <v>26</v>
      </c>
      <c r="B14" t="s">
        <v>13</v>
      </c>
      <c r="C14">
        <v>3.5655593715</v>
      </c>
      <c r="D14">
        <v>0.9358927908</v>
      </c>
      <c r="E14">
        <v>-0.066254349</v>
      </c>
      <c r="F14">
        <v>3.4589576894</v>
      </c>
      <c r="G14">
        <v>1135939</v>
      </c>
      <c r="H14">
        <v>328405</v>
      </c>
      <c r="I14" t="s">
        <v>44</v>
      </c>
      <c r="J14" s="1">
        <v>5.702132E-83</v>
      </c>
      <c r="K14" s="1">
        <v>3.69043E-285</v>
      </c>
      <c r="L14">
        <v>0.8159331792</v>
      </c>
      <c r="M14" s="1">
        <v>6.49636E-154</v>
      </c>
    </row>
    <row r="15" spans="1:13" ht="12.75">
      <c r="A15" t="s">
        <v>27</v>
      </c>
      <c r="B15" t="s">
        <v>2</v>
      </c>
      <c r="C15">
        <v>4.96165348</v>
      </c>
      <c r="D15">
        <v>1.302341439</v>
      </c>
      <c r="E15">
        <v>0.2641637513</v>
      </c>
      <c r="F15">
        <v>4.8561941601</v>
      </c>
      <c r="G15">
        <v>141864</v>
      </c>
      <c r="H15">
        <v>29213</v>
      </c>
      <c r="I15" t="s">
        <v>45</v>
      </c>
      <c r="J15">
        <v>0.0056933432</v>
      </c>
      <c r="K15" s="1">
        <v>3.69043E-285</v>
      </c>
      <c r="L15">
        <v>0.8159331792</v>
      </c>
      <c r="M15" s="1">
        <v>6.49636E-154</v>
      </c>
    </row>
    <row r="16" spans="1:13" ht="12.75">
      <c r="A16" t="s">
        <v>27</v>
      </c>
      <c r="B16" t="s">
        <v>3</v>
      </c>
      <c r="C16">
        <v>4.1918683251</v>
      </c>
      <c r="D16">
        <v>1.1002872023</v>
      </c>
      <c r="E16">
        <v>0.0955712388</v>
      </c>
      <c r="F16">
        <v>4.4216028972</v>
      </c>
      <c r="G16">
        <v>140408</v>
      </c>
      <c r="H16">
        <v>31755</v>
      </c>
      <c r="I16" t="s">
        <v>46</v>
      </c>
      <c r="J16" s="1">
        <v>2.414742E-19</v>
      </c>
      <c r="K16" s="1">
        <v>3.69043E-285</v>
      </c>
      <c r="L16">
        <v>0.8159331792</v>
      </c>
      <c r="M16" s="1">
        <v>6.49636E-154</v>
      </c>
    </row>
    <row r="17" spans="1:13" ht="12.75">
      <c r="A17" t="s">
        <v>27</v>
      </c>
      <c r="B17" t="s">
        <v>4</v>
      </c>
      <c r="C17">
        <v>4.1313242877</v>
      </c>
      <c r="D17">
        <v>1.0843955225</v>
      </c>
      <c r="E17">
        <v>0.0810227096</v>
      </c>
      <c r="F17">
        <v>4.305884151</v>
      </c>
      <c r="G17">
        <v>140867</v>
      </c>
      <c r="H17">
        <v>32715</v>
      </c>
      <c r="I17" t="s">
        <v>47</v>
      </c>
      <c r="J17" s="1">
        <v>5.436707E-40</v>
      </c>
      <c r="K17" s="1">
        <v>3.69043E-285</v>
      </c>
      <c r="L17">
        <v>0.8159331792</v>
      </c>
      <c r="M17" s="1">
        <v>6.49636E-154</v>
      </c>
    </row>
    <row r="18" spans="1:13" ht="12.75">
      <c r="A18" t="s">
        <v>27</v>
      </c>
      <c r="B18" t="s">
        <v>5</v>
      </c>
      <c r="C18">
        <v>4.0957210329</v>
      </c>
      <c r="D18">
        <v>1.0750503326</v>
      </c>
      <c r="E18">
        <v>0.0723674815</v>
      </c>
      <c r="F18">
        <v>4.0664948454</v>
      </c>
      <c r="G18">
        <v>126224</v>
      </c>
      <c r="H18">
        <v>31040</v>
      </c>
      <c r="I18" t="s">
        <v>48</v>
      </c>
      <c r="J18" s="1">
        <v>9.645548E-33</v>
      </c>
      <c r="K18" s="1">
        <v>3.69043E-285</v>
      </c>
      <c r="L18">
        <v>0.8159331792</v>
      </c>
      <c r="M18" s="1">
        <v>6.49636E-154</v>
      </c>
    </row>
    <row r="19" spans="1:13" ht="12.75">
      <c r="A19" t="s">
        <v>27</v>
      </c>
      <c r="B19" t="s">
        <v>6</v>
      </c>
      <c r="C19">
        <v>4.0295137255</v>
      </c>
      <c r="D19">
        <v>1.05767215</v>
      </c>
      <c r="E19">
        <v>0.0560704083</v>
      </c>
      <c r="F19">
        <v>3.7743881998</v>
      </c>
      <c r="G19">
        <v>123849</v>
      </c>
      <c r="H19">
        <v>32813</v>
      </c>
      <c r="I19" t="s">
        <v>49</v>
      </c>
      <c r="J19" s="1">
        <v>3.02637E-33</v>
      </c>
      <c r="K19" s="1">
        <v>3.69043E-285</v>
      </c>
      <c r="L19">
        <v>0.8159331792</v>
      </c>
      <c r="M19" s="1">
        <v>6.49636E-154</v>
      </c>
    </row>
    <row r="20" spans="1:13" ht="12.75">
      <c r="A20" t="s">
        <v>27</v>
      </c>
      <c r="B20" t="s">
        <v>7</v>
      </c>
      <c r="C20">
        <v>4.4788883438</v>
      </c>
      <c r="D20">
        <v>1.1756246006</v>
      </c>
      <c r="E20">
        <v>0.1617995813</v>
      </c>
      <c r="F20">
        <v>4.8134138135</v>
      </c>
      <c r="G20">
        <v>236045</v>
      </c>
      <c r="H20">
        <v>49039</v>
      </c>
      <c r="I20" t="s">
        <v>50</v>
      </c>
      <c r="J20" s="1">
        <v>5.057946E-41</v>
      </c>
      <c r="K20" s="1">
        <v>3.69043E-285</v>
      </c>
      <c r="L20">
        <v>0.8159331792</v>
      </c>
      <c r="M20" s="1">
        <v>6.49636E-154</v>
      </c>
    </row>
    <row r="21" spans="1:13" ht="12.75">
      <c r="A21" t="s">
        <v>27</v>
      </c>
      <c r="B21" t="s">
        <v>8</v>
      </c>
      <c r="C21">
        <v>3.9390024538</v>
      </c>
      <c r="D21">
        <v>1.0339146304</v>
      </c>
      <c r="E21">
        <v>0.0333522102</v>
      </c>
      <c r="F21">
        <v>4.0779600046</v>
      </c>
      <c r="G21">
        <v>210855</v>
      </c>
      <c r="H21">
        <v>51706</v>
      </c>
      <c r="I21" t="s">
        <v>51</v>
      </c>
      <c r="J21" s="1">
        <v>1.013406E-47</v>
      </c>
      <c r="K21" s="1">
        <v>3.69043E-285</v>
      </c>
      <c r="L21">
        <v>0.8159331792</v>
      </c>
      <c r="M21" s="1">
        <v>6.49636E-154</v>
      </c>
    </row>
    <row r="22" spans="1:13" ht="12.75">
      <c r="A22" t="s">
        <v>27</v>
      </c>
      <c r="B22" t="s">
        <v>9</v>
      </c>
      <c r="C22">
        <v>3.8244014559</v>
      </c>
      <c r="D22">
        <v>1.0038340072</v>
      </c>
      <c r="E22">
        <v>0.0038266761</v>
      </c>
      <c r="F22">
        <v>3.8986165482</v>
      </c>
      <c r="G22">
        <v>205153</v>
      </c>
      <c r="H22">
        <v>52622</v>
      </c>
      <c r="I22" t="s">
        <v>1</v>
      </c>
      <c r="J22" t="s">
        <v>1</v>
      </c>
      <c r="K22" s="1">
        <v>3.69043E-285</v>
      </c>
      <c r="L22">
        <v>0.8159331792</v>
      </c>
      <c r="M22" s="1">
        <v>6.49636E-154</v>
      </c>
    </row>
    <row r="23" spans="1:13" ht="12.75">
      <c r="A23" t="s">
        <v>27</v>
      </c>
      <c r="B23" t="s">
        <v>10</v>
      </c>
      <c r="C23">
        <v>3.7795389896</v>
      </c>
      <c r="D23">
        <v>0.9920584471</v>
      </c>
      <c r="E23">
        <v>-0.007973255</v>
      </c>
      <c r="F23">
        <v>3.6545862422</v>
      </c>
      <c r="G23">
        <v>188975</v>
      </c>
      <c r="H23">
        <v>51709</v>
      </c>
      <c r="I23" t="s">
        <v>1</v>
      </c>
      <c r="J23" t="s">
        <v>1</v>
      </c>
      <c r="K23" s="1">
        <v>3.69043E-285</v>
      </c>
      <c r="L23">
        <v>0.8159331792</v>
      </c>
      <c r="M23" s="1">
        <v>6.49636E-154</v>
      </c>
    </row>
    <row r="24" spans="1:13" ht="12.75">
      <c r="A24" t="s">
        <v>27</v>
      </c>
      <c r="B24" t="s">
        <v>11</v>
      </c>
      <c r="C24">
        <v>3.6217900635</v>
      </c>
      <c r="D24">
        <v>0.9506522981</v>
      </c>
      <c r="E24">
        <v>-0.0506069</v>
      </c>
      <c r="F24">
        <v>3.4672510396</v>
      </c>
      <c r="G24">
        <v>177603</v>
      </c>
      <c r="H24">
        <v>51223</v>
      </c>
      <c r="I24" t="s">
        <v>1</v>
      </c>
      <c r="J24" t="s">
        <v>1</v>
      </c>
      <c r="K24" s="1">
        <v>3.69043E-285</v>
      </c>
      <c r="L24">
        <v>0.8159331792</v>
      </c>
      <c r="M24" s="1">
        <v>6.49636E-154</v>
      </c>
    </row>
    <row r="25" spans="1:13" ht="12.75">
      <c r="A25" t="s">
        <v>27</v>
      </c>
      <c r="B25" t="s">
        <v>13</v>
      </c>
      <c r="C25">
        <v>4.0026663365</v>
      </c>
      <c r="D25">
        <v>1.0506252114</v>
      </c>
      <c r="E25">
        <v>0.0493854264</v>
      </c>
      <c r="F25">
        <v>4.0882066524</v>
      </c>
      <c r="G25">
        <v>1691843</v>
      </c>
      <c r="H25">
        <v>413835</v>
      </c>
      <c r="I25" t="s">
        <v>1</v>
      </c>
      <c r="J25" t="s">
        <v>1</v>
      </c>
      <c r="K25" s="1">
        <v>3.69043E-285</v>
      </c>
      <c r="L25">
        <v>0.8159331792</v>
      </c>
      <c r="M25" s="1">
        <v>6.49636E-154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Randy Fransoo</dc:creator>
  <cp:keywords/>
  <dc:description/>
  <cp:lastModifiedBy>jeremyD</cp:lastModifiedBy>
  <cp:lastPrinted>2005-05-24T20:43:28Z</cp:lastPrinted>
  <dcterms:created xsi:type="dcterms:W3CDTF">2002-03-11T20:47:31Z</dcterms:created>
  <dcterms:modified xsi:type="dcterms:W3CDTF">2005-10-04T15:05:31Z</dcterms:modified>
  <cp:category/>
  <cp:version/>
  <cp:contentType/>
  <cp:contentStatus/>
</cp:coreProperties>
</file>