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35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<sst xmlns="http://schemas.openxmlformats.org/spreadsheetml/2006/main" count="58" uniqueCount="21">
  <si>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</si>
  <si>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</si>
  <si>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</si>
  <si>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</si>
  <si>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</si>
  <si>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</si>
  <si>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</si>
  <si>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</si>
  <si>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</si>
  <si>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</si>
  <si>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</si>
  <si>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</si>
  <si>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</si>
  <si>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</si>
  <si>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</si>
  <si>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</si>
  <si>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</si>
  <si>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</si>
  <si>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</si>
  <si>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</si>
  <si>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Ischemic Heart Disease Prevalence 2002/03-2003/04 per cent age 19+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</si>
</sst>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3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Univers 45 Light"/>
      <family val="2"/>
    </font>
    <font>
      <sz val="8"/>
      <name val="Univers 45 Light"/>
      <family val="2"/>
    </font>
    <font>
      <sz val="9.75"/>
      <name val="Univers 45 Light"/>
      <family val="2"/>
    </font>
    <font>
      <b/>
      <sz val="9.75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3.5.4: Ischemic Heart Disease Treatment Prevalence
by Age and Sex, 2002/02 – 2003/04</a:t>
            </a:r>
            <a:r>
              <a:rPr lang="en-US" cap="none" sz="1050" b="1" i="0" u="none" baseline="0"/>
              <a:t>
</a:t>
            </a:r>
            <a:r>
              <a:rPr lang="en-US" cap="none" sz="800" b="0" i="0" u="none" baseline="0"/>
              <a:t>Crude percent of residents treated for ischemic heart disease age 19+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112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'Ordered-Data'!$G$7:$G$21</c:f>
                <c:numCache>
                  <c:ptCount val="15"/>
                  <c:pt idx="0">
                    <c:v>0.0001024126</c:v>
                  </c:pt>
                  <c:pt idx="1">
                    <c:v>0.0001650528</c:v>
                  </c:pt>
                  <c:pt idx="2">
                    <c:v>0.0002928726</c:v>
                  </c:pt>
                  <c:pt idx="3">
                    <c:v>0.0004434749</c:v>
                  </c:pt>
                  <c:pt idx="4">
                    <c:v>0.0006416773</c:v>
                  </c:pt>
                  <c:pt idx="5">
                    <c:v>0.0009353932</c:v>
                  </c:pt>
                  <c:pt idx="6">
                    <c:v>0.0014363332</c:v>
                  </c:pt>
                  <c:pt idx="7">
                    <c:v>0.0020253821</c:v>
                  </c:pt>
                  <c:pt idx="8">
                    <c:v>0.0029453486</c:v>
                  </c:pt>
                  <c:pt idx="9">
                    <c:v>0.0039638386</c:v>
                  </c:pt>
                  <c:pt idx="10">
                    <c:v>0.0046426151</c:v>
                  </c:pt>
                  <c:pt idx="11">
                    <c:v>0.0054795234</c:v>
                  </c:pt>
                  <c:pt idx="12">
                    <c:v>0.0064897903</c:v>
                  </c:pt>
                  <c:pt idx="13">
                    <c:v>0.0089572809</c:v>
                  </c:pt>
                  <c:pt idx="14">
                    <c:v>0.0120281552</c:v>
                  </c:pt>
                </c:numCache>
              </c:numRef>
            </c:plus>
            <c:minus>
              <c:numRef>
                <c:f>'Ordered-Data'!$G$7:$G$21</c:f>
                <c:numCache>
                  <c:ptCount val="15"/>
                  <c:pt idx="0">
                    <c:v>0.0001024126</c:v>
                  </c:pt>
                  <c:pt idx="1">
                    <c:v>0.0001650528</c:v>
                  </c:pt>
                  <c:pt idx="2">
                    <c:v>0.0002928726</c:v>
                  </c:pt>
                  <c:pt idx="3">
                    <c:v>0.0004434749</c:v>
                  </c:pt>
                  <c:pt idx="4">
                    <c:v>0.0006416773</c:v>
                  </c:pt>
                  <c:pt idx="5">
                    <c:v>0.0009353932</c:v>
                  </c:pt>
                  <c:pt idx="6">
                    <c:v>0.0014363332</c:v>
                  </c:pt>
                  <c:pt idx="7">
                    <c:v>0.0020253821</c:v>
                  </c:pt>
                  <c:pt idx="8">
                    <c:v>0.0029453486</c:v>
                  </c:pt>
                  <c:pt idx="9">
                    <c:v>0.0039638386</c:v>
                  </c:pt>
                  <c:pt idx="10">
                    <c:v>0.0046426151</c:v>
                  </c:pt>
                  <c:pt idx="11">
                    <c:v>0.0054795234</c:v>
                  </c:pt>
                  <c:pt idx="12">
                    <c:v>0.0064897903</c:v>
                  </c:pt>
                  <c:pt idx="13">
                    <c:v>0.0089572809</c:v>
                  </c:pt>
                  <c:pt idx="14">
                    <c:v>0.0120281552</c:v>
                  </c:pt>
                </c:numCache>
              </c:numRef>
            </c:minus>
            <c:noEndCap val="0"/>
          </c:errBars>
          <c:cat>
            <c:numRef>
              <c:f>'Ordered-Data'!$A$7:$A$21</c:f>
              <c:numCache>
                <c:ptCount val="15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cat>
          <c:val>
            <c:numRef>
              <c:f>'Ordered-Data'!$D$7:$D$21</c:f>
              <c:numCache>
                <c:ptCount val="15"/>
                <c:pt idx="0">
                  <c:v>0.0001279973</c:v>
                </c:pt>
                <c:pt idx="1">
                  <c:v>0.0002663329</c:v>
                </c:pt>
                <c:pt idx="2">
                  <c:v>0.0008587488</c:v>
                </c:pt>
                <c:pt idx="3">
                  <c:v>0.0021004812</c:v>
                </c:pt>
                <c:pt idx="4">
                  <c:v>0.0050635066</c:v>
                </c:pt>
                <c:pt idx="5">
                  <c:v>0.0101415736</c:v>
                </c:pt>
                <c:pt idx="6">
                  <c:v>0.0213023543</c:v>
                </c:pt>
                <c:pt idx="7">
                  <c:v>0.0364056983</c:v>
                </c:pt>
                <c:pt idx="8">
                  <c:v>0.0598852834</c:v>
                </c:pt>
                <c:pt idx="9">
                  <c:v>0.0950002379</c:v>
                </c:pt>
                <c:pt idx="10">
                  <c:v>0.1276638622</c:v>
                </c:pt>
                <c:pt idx="11">
                  <c:v>0.1787102615</c:v>
                </c:pt>
                <c:pt idx="12">
                  <c:v>0.2203930577</c:v>
                </c:pt>
                <c:pt idx="13">
                  <c:v>0.2686297438</c:v>
                </c:pt>
                <c:pt idx="14">
                  <c:v>0.307079646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'Ordered-Data'!$F$7:$F$21</c:f>
                <c:numCache>
                  <c:ptCount val="15"/>
                  <c:pt idx="0">
                    <c:v>0.0001775205</c:v>
                  </c:pt>
                  <c:pt idx="1">
                    <c:v>0.0002034124</c:v>
                  </c:pt>
                  <c:pt idx="2">
                    <c:v>0.0004276907</c:v>
                  </c:pt>
                  <c:pt idx="3">
                    <c:v>0.0006059715</c:v>
                  </c:pt>
                  <c:pt idx="4">
                    <c:v>0.0009455704</c:v>
                  </c:pt>
                  <c:pt idx="5">
                    <c:v>0.0014184871</c:v>
                  </c:pt>
                  <c:pt idx="6">
                    <c:v>0.0021025477</c:v>
                  </c:pt>
                  <c:pt idx="7">
                    <c:v>0.0029644274</c:v>
                  </c:pt>
                  <c:pt idx="8">
                    <c:v>0.0041430445</c:v>
                  </c:pt>
                  <c:pt idx="9">
                    <c:v>0.0052925176</c:v>
                  </c:pt>
                  <c:pt idx="10">
                    <c:v>0.0062413946</c:v>
                  </c:pt>
                  <c:pt idx="11">
                    <c:v>0.0074956186</c:v>
                  </c:pt>
                  <c:pt idx="12">
                    <c:v>0.0095248548</c:v>
                  </c:pt>
                  <c:pt idx="13">
                    <c:v>0.0139438956</c:v>
                  </c:pt>
                  <c:pt idx="14">
                    <c:v>0.0213263664</c:v>
                  </c:pt>
                </c:numCache>
              </c:numRef>
            </c:plus>
            <c:minus>
              <c:numRef>
                <c:f>'Ordered-Data'!$F$7:$F$21</c:f>
                <c:numCache>
                  <c:ptCount val="15"/>
                  <c:pt idx="0">
                    <c:v>0.0001775205</c:v>
                  </c:pt>
                  <c:pt idx="1">
                    <c:v>0.0002034124</c:v>
                  </c:pt>
                  <c:pt idx="2">
                    <c:v>0.0004276907</c:v>
                  </c:pt>
                  <c:pt idx="3">
                    <c:v>0.0006059715</c:v>
                  </c:pt>
                  <c:pt idx="4">
                    <c:v>0.0009455704</c:v>
                  </c:pt>
                  <c:pt idx="5">
                    <c:v>0.0014184871</c:v>
                  </c:pt>
                  <c:pt idx="6">
                    <c:v>0.0021025477</c:v>
                  </c:pt>
                  <c:pt idx="7">
                    <c:v>0.0029644274</c:v>
                  </c:pt>
                  <c:pt idx="8">
                    <c:v>0.0041430445</c:v>
                  </c:pt>
                  <c:pt idx="9">
                    <c:v>0.0052925176</c:v>
                  </c:pt>
                  <c:pt idx="10">
                    <c:v>0.0062413946</c:v>
                  </c:pt>
                  <c:pt idx="11">
                    <c:v>0.0074956186</c:v>
                  </c:pt>
                  <c:pt idx="12">
                    <c:v>0.0095248548</c:v>
                  </c:pt>
                  <c:pt idx="13">
                    <c:v>0.0139438956</c:v>
                  </c:pt>
                  <c:pt idx="14">
                    <c:v>0.0213263664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'Ordered-Data'!$A$7:$A$21</c:f>
              <c:numCache>
                <c:ptCount val="15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</c:numCache>
            </c:numRef>
          </c:cat>
          <c:val>
            <c:numRef>
              <c:f>'Ordered-Data'!$C$7:$C$21</c:f>
              <c:numCache>
                <c:ptCount val="15"/>
                <c:pt idx="0">
                  <c:v>0.0003948708</c:v>
                </c:pt>
                <c:pt idx="1">
                  <c:v>0.0004020262</c:v>
                </c:pt>
                <c:pt idx="2">
                  <c:v>0.0018273423</c:v>
                </c:pt>
                <c:pt idx="3">
                  <c:v>0.0039183993</c:v>
                </c:pt>
                <c:pt idx="4">
                  <c:v>0.0111371753</c:v>
                </c:pt>
                <c:pt idx="5">
                  <c:v>0.0237573677</c:v>
                </c:pt>
                <c:pt idx="6">
                  <c:v>0.0463584778</c:v>
                </c:pt>
                <c:pt idx="7">
                  <c:v>0.0814998166</c:v>
                </c:pt>
                <c:pt idx="8">
                  <c:v>0.1221402675</c:v>
                </c:pt>
                <c:pt idx="9">
                  <c:v>0.1725564294</c:v>
                </c:pt>
                <c:pt idx="10">
                  <c:v>0.2240755861</c:v>
                </c:pt>
                <c:pt idx="11">
                  <c:v>0.281186686</c:v>
                </c:pt>
                <c:pt idx="12">
                  <c:v>0.3356984009</c:v>
                </c:pt>
                <c:pt idx="13">
                  <c:v>0.3806354659</c:v>
                </c:pt>
                <c:pt idx="14">
                  <c:v>0.4041297935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'Ordered-Data'!$B$7:$B$21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'Ordered-Data'!$E$7:$E$21</c:f>
            </c:numRef>
          </c:val>
          <c:smooth val="0"/>
        </c:ser>
        <c:marker val="1"/>
        <c:axId val="39627044"/>
        <c:axId val="21099077"/>
      </c:lineChart>
      <c:cat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1099077"/>
        <c:crosses val="autoZero"/>
        <c:auto val="1"/>
        <c:lblOffset val="100"/>
        <c:noMultiLvlLbl val="0"/>
      </c:catAx>
      <c:valAx>
        <c:axId val="21099077"/>
        <c:scaling>
          <c:orientation val="minMax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96270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485"/>
          <c:y val="0.17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0.6275</cdr:x>
      <cdr:y>0.96775</cdr:y>
    </cdr:from>
    <cdr:to>
      <cdr:x>1</cdr:x>
      <cdr:y>0.997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191000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20</v>
      </c>
      <c r="B7">
        <f>+'orig-data'!C$42</f>
        <v>0.0624273307973875</v>
      </c>
      <c r="C7">
        <f>+'orig-data'!C8</f>
        <v>0.0003948708</v>
      </c>
      <c r="D7">
        <f>+'orig-data'!C27</f>
        <v>0.0001279973</v>
      </c>
      <c r="E7">
        <f>+'orig-data'!C$43</f>
        <v>0.04512556126882966</v>
      </c>
      <c r="F7">
        <f>+'orig-data'!F8</f>
        <v>0.0001775205</v>
      </c>
      <c r="G7">
        <f>+'orig-data'!F27</f>
        <v>0.0001024126</v>
      </c>
      <c r="H7">
        <v>20</v>
      </c>
      <c r="I7">
        <f>+'orig-data'!D8</f>
        <v>19</v>
      </c>
      <c r="J7">
        <f>+'orig-data'!D27</f>
        <v>6</v>
      </c>
    </row>
    <row r="8" spans="1:10" ht="12.75">
      <c r="A8">
        <v>25</v>
      </c>
      <c r="B8">
        <f>+'orig-data'!C$42</f>
        <v>0.0624273307973875</v>
      </c>
      <c r="C8">
        <f>+'orig-data'!C9</f>
        <v>0.0004020262</v>
      </c>
      <c r="D8">
        <f>+'orig-data'!C28</f>
        <v>0.0002663329</v>
      </c>
      <c r="E8">
        <f>+'orig-data'!C$43</f>
        <v>0.04512556126882966</v>
      </c>
      <c r="F8">
        <f>+'orig-data'!F9</f>
        <v>0.0002034124</v>
      </c>
      <c r="G8">
        <f>+'orig-data'!F28</f>
        <v>0.0001650528</v>
      </c>
      <c r="H8">
        <v>25</v>
      </c>
      <c r="I8">
        <f>+'orig-data'!D9</f>
        <v>15</v>
      </c>
      <c r="J8">
        <f>+'orig-data'!D28</f>
        <v>10</v>
      </c>
    </row>
    <row r="9" spans="1:10" ht="12.75">
      <c r="A9">
        <v>30</v>
      </c>
      <c r="B9">
        <f>+'orig-data'!C$42</f>
        <v>0.0624273307973875</v>
      </c>
      <c r="C9">
        <f>+'orig-data'!C10</f>
        <v>0.0018273423</v>
      </c>
      <c r="D9">
        <f>+'orig-data'!C29</f>
        <v>0.0008587488</v>
      </c>
      <c r="E9">
        <f>+'orig-data'!C$43</f>
        <v>0.04512556126882966</v>
      </c>
      <c r="F9">
        <f>+'orig-data'!F10</f>
        <v>0.0004276907</v>
      </c>
      <c r="G9">
        <f>+'orig-data'!F29</f>
        <v>0.0002928726</v>
      </c>
      <c r="H9">
        <v>30</v>
      </c>
      <c r="I9">
        <f>+'orig-data'!D10</f>
        <v>70</v>
      </c>
      <c r="J9">
        <f>+'orig-data'!D29</f>
        <v>33</v>
      </c>
    </row>
    <row r="10" spans="1:10" ht="12.75">
      <c r="A10">
        <v>35</v>
      </c>
      <c r="B10">
        <f>+'orig-data'!C$42</f>
        <v>0.0624273307973875</v>
      </c>
      <c r="C10">
        <f>+'orig-data'!C11</f>
        <v>0.0039183993</v>
      </c>
      <c r="D10">
        <f>+'orig-data'!C30</f>
        <v>0.0021004812</v>
      </c>
      <c r="E10">
        <f>+'orig-data'!C$43</f>
        <v>0.04512556126882966</v>
      </c>
      <c r="F10">
        <f>+'orig-data'!F11</f>
        <v>0.0006059715</v>
      </c>
      <c r="G10">
        <f>+'orig-data'!F30</f>
        <v>0.0004434749</v>
      </c>
      <c r="H10">
        <v>35</v>
      </c>
      <c r="I10">
        <f>+'orig-data'!D11</f>
        <v>160</v>
      </c>
      <c r="J10">
        <f>+'orig-data'!D30</f>
        <v>86</v>
      </c>
    </row>
    <row r="11" spans="1:10" ht="12.75">
      <c r="A11">
        <v>40</v>
      </c>
      <c r="B11">
        <f>+'orig-data'!C$42</f>
        <v>0.0624273307973875</v>
      </c>
      <c r="C11">
        <f>+'orig-data'!C12</f>
        <v>0.0111371753</v>
      </c>
      <c r="D11">
        <f>+'orig-data'!C31</f>
        <v>0.0050635066</v>
      </c>
      <c r="E11">
        <f>+'orig-data'!C$43</f>
        <v>0.04512556126882966</v>
      </c>
      <c r="F11">
        <f>+'orig-data'!F12</f>
        <v>0.0009455704</v>
      </c>
      <c r="G11">
        <f>+'orig-data'!F31</f>
        <v>0.0006416773</v>
      </c>
      <c r="H11">
        <v>40</v>
      </c>
      <c r="I11">
        <f>+'orig-data'!D12</f>
        <v>527</v>
      </c>
      <c r="J11">
        <f>+'orig-data'!D31</f>
        <v>238</v>
      </c>
    </row>
    <row r="12" spans="1:10" ht="12.75">
      <c r="A12">
        <v>45</v>
      </c>
      <c r="B12">
        <f>+'orig-data'!C$42</f>
        <v>0.0624273307973875</v>
      </c>
      <c r="C12">
        <f>+'orig-data'!C13</f>
        <v>0.0237573677</v>
      </c>
      <c r="D12">
        <f>+'orig-data'!C32</f>
        <v>0.0101415736</v>
      </c>
      <c r="E12">
        <f>+'orig-data'!C$43</f>
        <v>0.04512556126882966</v>
      </c>
      <c r="F12">
        <f>+'orig-data'!F13</f>
        <v>0.0014184871</v>
      </c>
      <c r="G12">
        <f>+'orig-data'!F32</f>
        <v>0.0009353932</v>
      </c>
      <c r="H12">
        <v>45</v>
      </c>
      <c r="I12">
        <f>+'orig-data'!D13</f>
        <v>1052</v>
      </c>
      <c r="J12">
        <f>+'orig-data'!D32</f>
        <v>447</v>
      </c>
    </row>
    <row r="13" spans="1:10" ht="12.75">
      <c r="A13">
        <v>50</v>
      </c>
      <c r="B13">
        <f>+'orig-data'!C$42</f>
        <v>0.0624273307973875</v>
      </c>
      <c r="C13">
        <f>+'orig-data'!C14</f>
        <v>0.0463584778</v>
      </c>
      <c r="D13">
        <f>+'orig-data'!C33</f>
        <v>0.0213023543</v>
      </c>
      <c r="E13">
        <f>+'orig-data'!C$43</f>
        <v>0.04512556126882966</v>
      </c>
      <c r="F13">
        <f>+'orig-data'!F14</f>
        <v>0.0021025477</v>
      </c>
      <c r="G13">
        <f>+'orig-data'!F33</f>
        <v>0.0014363332</v>
      </c>
      <c r="H13">
        <v>50</v>
      </c>
      <c r="I13">
        <f>+'orig-data'!D14</f>
        <v>1781</v>
      </c>
      <c r="J13">
        <f>+'orig-data'!D33</f>
        <v>827</v>
      </c>
    </row>
    <row r="14" spans="1:10" ht="12.75">
      <c r="A14">
        <v>55</v>
      </c>
      <c r="B14">
        <f>+'orig-data'!C$42</f>
        <v>0.0624273307973875</v>
      </c>
      <c r="C14">
        <f>+'orig-data'!C15</f>
        <v>0.0814998166</v>
      </c>
      <c r="D14">
        <f>+'orig-data'!C34</f>
        <v>0.0364056983</v>
      </c>
      <c r="E14">
        <f>+'orig-data'!C$43</f>
        <v>0.04512556126882966</v>
      </c>
      <c r="F14">
        <f>+'orig-data'!F15</f>
        <v>0.0029644274</v>
      </c>
      <c r="G14">
        <f>+'orig-data'!F34</f>
        <v>0.0020253821</v>
      </c>
      <c r="H14">
        <v>55</v>
      </c>
      <c r="I14">
        <f>+'orig-data'!D15</f>
        <v>2667</v>
      </c>
      <c r="J14">
        <f>+'orig-data'!D34</f>
        <v>1196</v>
      </c>
    </row>
    <row r="15" spans="1:10" ht="12.75">
      <c r="A15">
        <v>60</v>
      </c>
      <c r="B15">
        <f>+'orig-data'!C$42</f>
        <v>0.0624273307973875</v>
      </c>
      <c r="C15">
        <f>+'orig-data'!C16</f>
        <v>0.1221402675</v>
      </c>
      <c r="D15">
        <f>+'orig-data'!C35</f>
        <v>0.0598852834</v>
      </c>
      <c r="E15">
        <f>+'orig-data'!C$43</f>
        <v>0.04512556126882966</v>
      </c>
      <c r="F15">
        <f>+'orig-data'!F16</f>
        <v>0.0041430445</v>
      </c>
      <c r="G15">
        <f>+'orig-data'!F35</f>
        <v>0.0029453486</v>
      </c>
      <c r="H15">
        <v>60</v>
      </c>
      <c r="I15">
        <f>+'orig-data'!D16</f>
        <v>2931</v>
      </c>
      <c r="J15">
        <f>+'orig-data'!D35</f>
        <v>1493</v>
      </c>
    </row>
    <row r="16" spans="1:10" ht="12.75">
      <c r="A16">
        <v>65</v>
      </c>
      <c r="B16">
        <f>+'orig-data'!C$42</f>
        <v>0.0624273307973875</v>
      </c>
      <c r="C16">
        <f>+'orig-data'!C17</f>
        <v>0.1725564294</v>
      </c>
      <c r="D16">
        <f>+'orig-data'!C36</f>
        <v>0.0950002379</v>
      </c>
      <c r="E16">
        <f>+'orig-data'!C$43</f>
        <v>0.04512556126882966</v>
      </c>
      <c r="F16">
        <f>+'orig-data'!F17</f>
        <v>0.0052925176</v>
      </c>
      <c r="G16">
        <f>+'orig-data'!F36</f>
        <v>0.0039638386</v>
      </c>
      <c r="H16">
        <v>65</v>
      </c>
      <c r="I16">
        <f>+'orig-data'!D17</f>
        <v>3379</v>
      </c>
      <c r="J16">
        <f>+'orig-data'!D36</f>
        <v>1997</v>
      </c>
    </row>
    <row r="17" spans="1:10" ht="12.75">
      <c r="A17">
        <v>70</v>
      </c>
      <c r="B17">
        <f>+'orig-data'!C$42</f>
        <v>0.0624273307973875</v>
      </c>
      <c r="C17">
        <f>+'orig-data'!C18</f>
        <v>0.2240755861</v>
      </c>
      <c r="D17">
        <f>+'orig-data'!C37</f>
        <v>0.1276638622</v>
      </c>
      <c r="E17">
        <f>+'orig-data'!C$43</f>
        <v>0.04512556126882966</v>
      </c>
      <c r="F17">
        <f>+'orig-data'!F18</f>
        <v>0.0062413946</v>
      </c>
      <c r="G17">
        <f>+'orig-data'!F37</f>
        <v>0.0046426151</v>
      </c>
      <c r="H17">
        <v>70</v>
      </c>
      <c r="I17">
        <f>+'orig-data'!D18</f>
        <v>3842</v>
      </c>
      <c r="J17">
        <f>+'orig-data'!D37</f>
        <v>2534</v>
      </c>
    </row>
    <row r="18" spans="1:10" ht="12.75">
      <c r="A18">
        <v>75</v>
      </c>
      <c r="B18">
        <f>+'orig-data'!C$42</f>
        <v>0.0624273307973875</v>
      </c>
      <c r="C18">
        <f>+'orig-data'!C19</f>
        <v>0.281186686</v>
      </c>
      <c r="D18">
        <f>+'orig-data'!C38</f>
        <v>0.1787102615</v>
      </c>
      <c r="E18">
        <f>+'orig-data'!C$43</f>
        <v>0.04512556126882966</v>
      </c>
      <c r="F18">
        <f>+'orig-data'!F19</f>
        <v>0.0074956186</v>
      </c>
      <c r="G18">
        <f>+'orig-data'!F38</f>
        <v>0.0054795234</v>
      </c>
      <c r="H18">
        <v>75</v>
      </c>
      <c r="I18">
        <f>+'orig-data'!D19</f>
        <v>3886</v>
      </c>
      <c r="J18">
        <f>+'orig-data'!D38</f>
        <v>3356</v>
      </c>
    </row>
    <row r="19" spans="1:10" ht="12.75">
      <c r="A19">
        <v>80</v>
      </c>
      <c r="B19">
        <f>+'orig-data'!C$42</f>
        <v>0.0624273307973875</v>
      </c>
      <c r="C19">
        <f>+'orig-data'!C20</f>
        <v>0.3356984009</v>
      </c>
      <c r="D19">
        <f>+'orig-data'!C39</f>
        <v>0.2203930577</v>
      </c>
      <c r="E19">
        <f>+'orig-data'!C$43</f>
        <v>0.04512556126882966</v>
      </c>
      <c r="F19">
        <f>+'orig-data'!F20</f>
        <v>0.0095248548</v>
      </c>
      <c r="G19">
        <f>+'orig-data'!F39</f>
        <v>0.0064897903</v>
      </c>
      <c r="H19">
        <v>80</v>
      </c>
      <c r="I19">
        <f>+'orig-data'!D20</f>
        <v>3170</v>
      </c>
      <c r="J19">
        <f>+'orig-data'!D39</f>
        <v>3454</v>
      </c>
    </row>
    <row r="20" spans="1:10" ht="12.75">
      <c r="A20">
        <v>85</v>
      </c>
      <c r="B20">
        <f>+'orig-data'!C$42</f>
        <v>0.0624273307973875</v>
      </c>
      <c r="C20">
        <f>+'orig-data'!C21</f>
        <v>0.3806354659</v>
      </c>
      <c r="D20">
        <f>+'orig-data'!C40</f>
        <v>0.2686297438</v>
      </c>
      <c r="E20">
        <f>+'orig-data'!C$43</f>
        <v>0.04512556126882966</v>
      </c>
      <c r="F20">
        <f>+'orig-data'!F21</f>
        <v>0.0139438956</v>
      </c>
      <c r="G20">
        <f>+'orig-data'!F40</f>
        <v>0.0089572809</v>
      </c>
      <c r="H20">
        <v>85</v>
      </c>
      <c r="I20">
        <f>+'orig-data'!D21</f>
        <v>1773</v>
      </c>
      <c r="J20">
        <f>+'orig-data'!D40</f>
        <v>2527</v>
      </c>
    </row>
    <row r="21" spans="1:10" ht="12.75">
      <c r="A21">
        <v>90</v>
      </c>
      <c r="B21">
        <f>+'orig-data'!C$42</f>
        <v>0.0624273307973875</v>
      </c>
      <c r="C21">
        <f>+'orig-data'!C22</f>
        <v>0.4041297935</v>
      </c>
      <c r="D21">
        <f>+'orig-data'!C41</f>
        <v>0.307079646</v>
      </c>
      <c r="E21">
        <f>+'orig-data'!C$43</f>
        <v>0.04512556126882966</v>
      </c>
      <c r="F21">
        <f>+'orig-data'!F22</f>
        <v>0.0213263664</v>
      </c>
      <c r="G21">
        <f>+'orig-data'!F41</f>
        <v>0.0120281552</v>
      </c>
      <c r="H21">
        <v>90</v>
      </c>
      <c r="I21">
        <f>+'orig-data'!D22</f>
        <v>822</v>
      </c>
      <c r="J21">
        <f>+'orig-data'!D41</f>
        <v>1735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ht="12.75">
      <c r="A4" t="s">
        <v>6</v>
      </c>
    </row>
    <row r="5" ht="12.75">
      <c r="A5" t="s">
        <v>6</v>
      </c>
    </row>
    <row r="6" ht="12.75">
      <c r="A6" t="s">
        <v>6</v>
      </c>
    </row>
    <row r="7" ht="12.75">
      <c r="A7" t="s">
        <v>6</v>
      </c>
    </row>
    <row r="8" spans="1:6" ht="12.75">
      <c r="A8" t="s">
        <v>6</v>
      </c>
      <c r="B8">
        <v>20</v>
      </c>
      <c r="C8">
        <v>0.0003948708</v>
      </c>
      <c r="D8">
        <v>19</v>
      </c>
      <c r="E8">
        <v>48117</v>
      </c>
      <c r="F8">
        <v>0.0001775205</v>
      </c>
    </row>
    <row r="9" spans="1:6" ht="12.75">
      <c r="A9" t="s">
        <v>6</v>
      </c>
      <c r="B9">
        <v>25</v>
      </c>
      <c r="C9">
        <v>0.0004020262</v>
      </c>
      <c r="D9">
        <v>15</v>
      </c>
      <c r="E9">
        <v>37311</v>
      </c>
      <c r="F9">
        <v>0.0002034124</v>
      </c>
    </row>
    <row r="10" spans="1:6" ht="12.75">
      <c r="A10" t="s">
        <v>6</v>
      </c>
      <c r="B10">
        <v>30</v>
      </c>
      <c r="C10">
        <v>0.0018273423</v>
      </c>
      <c r="D10">
        <v>70</v>
      </c>
      <c r="E10">
        <v>38307</v>
      </c>
      <c r="F10">
        <v>0.0004276907</v>
      </c>
    </row>
    <row r="11" spans="1:6" ht="12.75">
      <c r="A11" t="s">
        <v>6</v>
      </c>
      <c r="B11">
        <v>35</v>
      </c>
      <c r="C11">
        <v>0.0039183993</v>
      </c>
      <c r="D11">
        <v>160</v>
      </c>
      <c r="E11">
        <v>40833</v>
      </c>
      <c r="F11">
        <v>0.0006059715</v>
      </c>
    </row>
    <row r="12" spans="1:6" ht="12.75">
      <c r="A12" t="s">
        <v>6</v>
      </c>
      <c r="B12">
        <v>40</v>
      </c>
      <c r="C12">
        <v>0.0111371753</v>
      </c>
      <c r="D12">
        <v>527</v>
      </c>
      <c r="E12">
        <v>47319</v>
      </c>
      <c r="F12">
        <v>0.0009455704</v>
      </c>
    </row>
    <row r="13" spans="1:6" ht="12.75">
      <c r="A13" t="s">
        <v>6</v>
      </c>
      <c r="B13">
        <v>45</v>
      </c>
      <c r="C13">
        <v>0.0237573677</v>
      </c>
      <c r="D13">
        <v>1052</v>
      </c>
      <c r="E13">
        <v>44281</v>
      </c>
      <c r="F13">
        <v>0.0014184871</v>
      </c>
    </row>
    <row r="14" spans="1:6" ht="12.75">
      <c r="A14" t="s">
        <v>6</v>
      </c>
      <c r="B14">
        <v>50</v>
      </c>
      <c r="C14">
        <v>0.0463584778</v>
      </c>
      <c r="D14">
        <v>1781</v>
      </c>
      <c r="E14">
        <v>38418</v>
      </c>
      <c r="F14">
        <v>0.0021025477</v>
      </c>
    </row>
    <row r="15" spans="1:6" ht="12.75">
      <c r="A15" t="s">
        <v>6</v>
      </c>
      <c r="B15">
        <v>55</v>
      </c>
      <c r="C15">
        <v>0.0814998166</v>
      </c>
      <c r="D15">
        <v>2667</v>
      </c>
      <c r="E15">
        <v>32724</v>
      </c>
      <c r="F15">
        <v>0.0029644274</v>
      </c>
    </row>
    <row r="16" spans="1:6" ht="12.75">
      <c r="A16" t="s">
        <v>6</v>
      </c>
      <c r="B16">
        <v>60</v>
      </c>
      <c r="C16">
        <v>0.1221402675</v>
      </c>
      <c r="D16">
        <v>2931</v>
      </c>
      <c r="E16">
        <v>23997</v>
      </c>
      <c r="F16">
        <v>0.0041430445</v>
      </c>
    </row>
    <row r="17" spans="1:6" ht="12.75">
      <c r="A17" t="s">
        <v>6</v>
      </c>
      <c r="B17">
        <v>65</v>
      </c>
      <c r="C17">
        <v>0.1725564294</v>
      </c>
      <c r="D17">
        <v>3379</v>
      </c>
      <c r="E17">
        <v>19582</v>
      </c>
      <c r="F17">
        <v>0.0052925176</v>
      </c>
    </row>
    <row r="18" spans="1:6" ht="12.75">
      <c r="A18" t="s">
        <v>6</v>
      </c>
      <c r="B18">
        <v>70</v>
      </c>
      <c r="C18">
        <v>0.2240755861</v>
      </c>
      <c r="D18">
        <v>3842</v>
      </c>
      <c r="E18">
        <v>17146</v>
      </c>
      <c r="F18">
        <v>0.0062413946</v>
      </c>
    </row>
    <row r="19" spans="1:6" ht="12.75">
      <c r="A19" t="s">
        <v>6</v>
      </c>
      <c r="B19">
        <v>75</v>
      </c>
      <c r="C19">
        <v>0.281186686</v>
      </c>
      <c r="D19">
        <v>3886</v>
      </c>
      <c r="E19">
        <v>13820</v>
      </c>
      <c r="F19">
        <v>0.0074956186</v>
      </c>
    </row>
    <row r="20" spans="1:6" ht="12.75">
      <c r="A20" t="s">
        <v>6</v>
      </c>
      <c r="B20">
        <v>80</v>
      </c>
      <c r="C20">
        <v>0.3356984009</v>
      </c>
      <c r="D20">
        <v>3170</v>
      </c>
      <c r="E20">
        <v>9443</v>
      </c>
      <c r="F20">
        <v>0.0095248548</v>
      </c>
    </row>
    <row r="21" spans="1:6" ht="12.75">
      <c r="A21" t="s">
        <v>6</v>
      </c>
      <c r="B21">
        <v>85</v>
      </c>
      <c r="C21">
        <v>0.3806354659</v>
      </c>
      <c r="D21">
        <v>1773</v>
      </c>
      <c r="E21">
        <v>4658</v>
      </c>
      <c r="F21">
        <v>0.0139438956</v>
      </c>
    </row>
    <row r="22" spans="1:6" ht="12.75">
      <c r="A22" t="s">
        <v>6</v>
      </c>
      <c r="B22">
        <v>90</v>
      </c>
      <c r="C22">
        <v>0.4041297935</v>
      </c>
      <c r="D22">
        <v>822</v>
      </c>
      <c r="E22">
        <v>2034</v>
      </c>
      <c r="F22">
        <v>0.0213263664</v>
      </c>
    </row>
    <row r="23" ht="12.75">
      <c r="A23" t="s">
        <v>7</v>
      </c>
    </row>
    <row r="24" ht="12.75">
      <c r="A24" t="s">
        <v>7</v>
      </c>
    </row>
    <row r="25" ht="12.75">
      <c r="A25" t="s">
        <v>7</v>
      </c>
    </row>
    <row r="26" ht="12.75">
      <c r="A26" t="s">
        <v>7</v>
      </c>
    </row>
    <row r="27" spans="1:6" ht="12.75">
      <c r="A27" t="s">
        <v>7</v>
      </c>
      <c r="B27">
        <v>20</v>
      </c>
      <c r="C27">
        <v>0.0001279973</v>
      </c>
      <c r="D27">
        <v>6</v>
      </c>
      <c r="E27">
        <v>46876</v>
      </c>
      <c r="F27">
        <v>0.0001024126</v>
      </c>
    </row>
    <row r="28" spans="1:6" ht="12.75">
      <c r="A28" t="s">
        <v>7</v>
      </c>
      <c r="B28">
        <v>25</v>
      </c>
      <c r="C28">
        <v>0.0002663329</v>
      </c>
      <c r="D28">
        <v>10</v>
      </c>
      <c r="E28">
        <v>37547</v>
      </c>
      <c r="F28">
        <v>0.0001650528</v>
      </c>
    </row>
    <row r="29" spans="1:6" ht="12.75">
      <c r="A29" t="s">
        <v>7</v>
      </c>
      <c r="B29">
        <v>30</v>
      </c>
      <c r="C29">
        <v>0.0008587488</v>
      </c>
      <c r="D29">
        <v>33</v>
      </c>
      <c r="E29">
        <v>38428</v>
      </c>
      <c r="F29">
        <v>0.0002928726</v>
      </c>
    </row>
    <row r="30" spans="1:6" ht="12.75">
      <c r="A30" t="s">
        <v>7</v>
      </c>
      <c r="B30">
        <v>35</v>
      </c>
      <c r="C30">
        <v>0.0021004812</v>
      </c>
      <c r="D30">
        <v>86</v>
      </c>
      <c r="E30">
        <v>40943</v>
      </c>
      <c r="F30">
        <v>0.0004434749</v>
      </c>
    </row>
    <row r="31" spans="1:6" ht="12.75">
      <c r="A31" t="s">
        <v>7</v>
      </c>
      <c r="B31">
        <v>40</v>
      </c>
      <c r="C31">
        <v>0.0050635066</v>
      </c>
      <c r="D31">
        <v>238</v>
      </c>
      <c r="E31">
        <v>47003</v>
      </c>
      <c r="F31">
        <v>0.0006416773</v>
      </c>
    </row>
    <row r="32" spans="1:6" ht="12.75">
      <c r="A32" t="s">
        <v>7</v>
      </c>
      <c r="B32">
        <v>45</v>
      </c>
      <c r="C32">
        <v>0.0101415736</v>
      </c>
      <c r="D32">
        <v>447</v>
      </c>
      <c r="E32">
        <v>44076</v>
      </c>
      <c r="F32">
        <v>0.0009353932</v>
      </c>
    </row>
    <row r="33" spans="1:6" ht="12.75">
      <c r="A33" t="s">
        <v>7</v>
      </c>
      <c r="B33">
        <v>50</v>
      </c>
      <c r="C33">
        <v>0.0213023543</v>
      </c>
      <c r="D33">
        <v>827</v>
      </c>
      <c r="E33">
        <v>38822</v>
      </c>
      <c r="F33">
        <v>0.0014363332</v>
      </c>
    </row>
    <row r="34" spans="1:6" ht="12.75">
      <c r="A34" t="s">
        <v>7</v>
      </c>
      <c r="B34">
        <v>55</v>
      </c>
      <c r="C34">
        <v>0.0364056983</v>
      </c>
      <c r="D34">
        <v>1196</v>
      </c>
      <c r="E34">
        <v>32852</v>
      </c>
      <c r="F34">
        <v>0.0020253821</v>
      </c>
    </row>
    <row r="35" spans="1:6" ht="12.75">
      <c r="A35" t="s">
        <v>7</v>
      </c>
      <c r="B35">
        <v>60</v>
      </c>
      <c r="C35">
        <v>0.0598852834</v>
      </c>
      <c r="D35">
        <v>1493</v>
      </c>
      <c r="E35">
        <v>24931</v>
      </c>
      <c r="F35">
        <v>0.0029453486</v>
      </c>
    </row>
    <row r="36" spans="1:6" ht="12.75">
      <c r="A36" t="s">
        <v>7</v>
      </c>
      <c r="B36">
        <v>65</v>
      </c>
      <c r="C36">
        <v>0.0950002379</v>
      </c>
      <c r="D36">
        <v>1997</v>
      </c>
      <c r="E36">
        <v>21021</v>
      </c>
      <c r="F36">
        <v>0.0039638386</v>
      </c>
    </row>
    <row r="37" spans="1:6" ht="12.75">
      <c r="A37" t="s">
        <v>7</v>
      </c>
      <c r="B37">
        <v>70</v>
      </c>
      <c r="C37">
        <v>0.1276638622</v>
      </c>
      <c r="D37">
        <v>2534</v>
      </c>
      <c r="E37">
        <v>19849</v>
      </c>
      <c r="F37">
        <v>0.0046426151</v>
      </c>
    </row>
    <row r="38" spans="1:6" ht="12.75">
      <c r="A38" t="s">
        <v>7</v>
      </c>
      <c r="B38">
        <v>75</v>
      </c>
      <c r="C38">
        <v>0.1787102615</v>
      </c>
      <c r="D38">
        <v>3356</v>
      </c>
      <c r="E38">
        <v>18779</v>
      </c>
      <c r="F38">
        <v>0.0054795234</v>
      </c>
    </row>
    <row r="39" spans="1:6" ht="12.75">
      <c r="A39" t="s">
        <v>7</v>
      </c>
      <c r="B39">
        <v>80</v>
      </c>
      <c r="C39">
        <v>0.2203930577</v>
      </c>
      <c r="D39">
        <v>3454</v>
      </c>
      <c r="E39">
        <v>15672</v>
      </c>
      <c r="F39">
        <v>0.0064897903</v>
      </c>
    </row>
    <row r="40" spans="1:6" ht="12.75">
      <c r="A40" t="s">
        <v>7</v>
      </c>
      <c r="B40">
        <v>85</v>
      </c>
      <c r="C40">
        <v>0.2686297438</v>
      </c>
      <c r="D40">
        <v>2527</v>
      </c>
      <c r="E40">
        <v>9407</v>
      </c>
      <c r="F40">
        <v>0.0089572809</v>
      </c>
    </row>
    <row r="41" spans="1:6" ht="12.75">
      <c r="A41" t="s">
        <v>7</v>
      </c>
      <c r="B41">
        <v>90</v>
      </c>
      <c r="C41">
        <v>0.307079646</v>
      </c>
      <c r="D41">
        <v>1735</v>
      </c>
      <c r="E41">
        <v>5650</v>
      </c>
      <c r="F41">
        <v>0.0120281552</v>
      </c>
    </row>
    <row r="42" spans="1:6" ht="12.75">
      <c r="A42" t="s">
        <v>14</v>
      </c>
      <c r="C42">
        <f>+D42/E42</f>
        <v>0.0624273307973875</v>
      </c>
      <c r="D42">
        <f>SUM(D4:D22)</f>
        <v>26094</v>
      </c>
      <c r="E42">
        <f>SUM(E4:E22)</f>
        <v>417990</v>
      </c>
      <c r="F42">
        <f>1.96*SQRT(C42*(1-C42)/E42)</f>
        <v>0.0007334372749342575</v>
      </c>
    </row>
    <row r="43" spans="1:6" ht="12.75">
      <c r="A43" t="s">
        <v>15</v>
      </c>
      <c r="C43">
        <f>+D43/E43</f>
        <v>0.04512556126882966</v>
      </c>
      <c r="D43">
        <f>SUM(D23:D41)</f>
        <v>19939</v>
      </c>
      <c r="E43">
        <f>SUM(E23:E41)</f>
        <v>441856</v>
      </c>
      <c r="F43">
        <f>1.96*SQRT(C43*(1-C43)/E43)</f>
        <v>0.0006120686494530123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2005-09-23T23:41:16Z</cp:lastPrinted>
  <dcterms:created xsi:type="dcterms:W3CDTF">2002-10-17T15:15:37Z</dcterms:created>
  <dcterms:modified xsi:type="dcterms:W3CDTF">2005-09-27T16:01:34Z</dcterms:modified>
  <cp:category/>
  <cp:version/>
  <cp:contentType/>
  <cp:contentStatus/>
</cp:coreProperties>
</file>