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67" activeTab="0"/>
  </bookViews>
  <sheets>
    <sheet name=" " sheetId="1" r:id="rId1"/>
    <sheet name="224-Graph" sheetId="2" r:id="rId2"/>
    <sheet name="Ordered-Data" sheetId="3" r:id="rId3"/>
    <sheet name="orig.data" sheetId="4" r:id="rId4"/>
  </sheets>
  <definedNames/>
  <calcPr fullCalcOnLoad="1"/>
</workbook>
</file>

<file path=xl/sharedStrings.xml><?xml version="1.0" encoding="utf-8"?>
<sst xmlns="http://schemas.openxmlformats.org/spreadsheetml/2006/main" count="57" uniqueCount="21">
  <si>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</si>
  <si>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</si>
  <si>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</si>
  <si>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</si>
  <si>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</si>
  <si>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</si>
  <si>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</si>
  <si>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</si>
  <si>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</si>
  <si>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</si>
  <si>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</si>
  <si>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</si>
  <si>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</si>
  <si>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</si>
  <si>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</si>
  <si>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</si>
  <si>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</si>
  <si>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</si>
  <si>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</si>
  <si>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</si>
  <si>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Total Mortality Rates by Age eand Sex, 1994-2003 per 1000 age 0-74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</si>
</sst>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4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b/>
      <sz val="10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Number of Events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'orig.data'!$D$4:$D$22</c:f>
              <c:numCache>
                <c:ptCount val="19"/>
                <c:pt idx="0">
                  <c:v>746</c:v>
                </c:pt>
                <c:pt idx="1">
                  <c:v>83</c:v>
                </c:pt>
                <c:pt idx="2">
                  <c:v>112</c:v>
                </c:pt>
                <c:pt idx="3">
                  <c:v>523</c:v>
                </c:pt>
                <c:pt idx="4">
                  <c:v>280</c:v>
                </c:pt>
                <c:pt idx="5">
                  <c:v>352</c:v>
                </c:pt>
                <c:pt idx="6">
                  <c:v>507</c:v>
                </c:pt>
                <c:pt idx="7">
                  <c:v>632</c:v>
                </c:pt>
                <c:pt idx="8">
                  <c:v>828</c:v>
                </c:pt>
                <c:pt idx="9">
                  <c:v>1214</c:v>
                </c:pt>
                <c:pt idx="10">
                  <c:v>1605</c:v>
                </c:pt>
                <c:pt idx="11">
                  <c:v>2190</c:v>
                </c:pt>
                <c:pt idx="12">
                  <c:v>3024</c:v>
                </c:pt>
                <c:pt idx="13">
                  <c:v>4469</c:v>
                </c:pt>
                <c:pt idx="14">
                  <c:v>6054</c:v>
                </c:pt>
                <c:pt idx="15">
                  <c:v>7457</c:v>
                </c:pt>
                <c:pt idx="16">
                  <c:v>7846</c:v>
                </c:pt>
                <c:pt idx="17">
                  <c:v>6195</c:v>
                </c:pt>
                <c:pt idx="18">
                  <c:v>4413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'orig.data'!$D$23:$D$41</c:f>
              <c:numCache>
                <c:ptCount val="19"/>
                <c:pt idx="0">
                  <c:v>536</c:v>
                </c:pt>
                <c:pt idx="1">
                  <c:v>66</c:v>
                </c:pt>
                <c:pt idx="2">
                  <c:v>77</c:v>
                </c:pt>
                <c:pt idx="3">
                  <c:v>186</c:v>
                </c:pt>
                <c:pt idx="4">
                  <c:v>136</c:v>
                </c:pt>
                <c:pt idx="5">
                  <c:v>169</c:v>
                </c:pt>
                <c:pt idx="6">
                  <c:v>225</c:v>
                </c:pt>
                <c:pt idx="7">
                  <c:v>401</c:v>
                </c:pt>
                <c:pt idx="8">
                  <c:v>544</c:v>
                </c:pt>
                <c:pt idx="9">
                  <c:v>780</c:v>
                </c:pt>
                <c:pt idx="10">
                  <c:v>1063</c:v>
                </c:pt>
                <c:pt idx="11">
                  <c:v>1432</c:v>
                </c:pt>
                <c:pt idx="12">
                  <c:v>1999</c:v>
                </c:pt>
                <c:pt idx="13">
                  <c:v>2834</c:v>
                </c:pt>
                <c:pt idx="14">
                  <c:v>4219</c:v>
                </c:pt>
                <c:pt idx="15">
                  <c:v>6245</c:v>
                </c:pt>
                <c:pt idx="16">
                  <c:v>7908</c:v>
                </c:pt>
                <c:pt idx="17">
                  <c:v>8563</c:v>
                </c:pt>
                <c:pt idx="18">
                  <c:v>9845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5536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975"/>
          <c:y val="0.258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2.2.4: Total Mortality Rates by Age and Sex, 
1994 – 2003
</a:t>
            </a:r>
            <a:r>
              <a:rPr lang="en-US" cap="none" sz="800" b="0" i="0" u="none" baseline="0"/>
              <a:t>Crude annual rate of deaths per 1,000 residents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1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0.120565295</c:v>
                  </c:pt>
                  <c:pt idx="1">
                    <c:v>0.0392323477</c:v>
                  </c:pt>
                  <c:pt idx="2">
                    <c:v>0.0423908189</c:v>
                  </c:pt>
                  <c:pt idx="3">
                    <c:v>0.0679254448</c:v>
                  </c:pt>
                  <c:pt idx="4">
                    <c:v>0.0593481109</c:v>
                  </c:pt>
                  <c:pt idx="5">
                    <c:v>0.0660225067</c:v>
                  </c:pt>
                  <c:pt idx="6">
                    <c:v>0.0700966332</c:v>
                  </c:pt>
                  <c:pt idx="7">
                    <c:v>0.0861365259</c:v>
                  </c:pt>
                  <c:pt idx="8">
                    <c:v>0.1019388092</c:v>
                  </c:pt>
                  <c:pt idx="9">
                    <c:v>0.1348474056</c:v>
                  </c:pt>
                  <c:pt idx="10">
                    <c:v>0.1874681755</c:v>
                  </c:pt>
                  <c:pt idx="11">
                    <c:v>0.2722689755</c:v>
                  </c:pt>
                  <c:pt idx="12">
                    <c:v>0.3794970834</c:v>
                  </c:pt>
                  <c:pt idx="13">
                    <c:v>0.4786185646</c:v>
                  </c:pt>
                  <c:pt idx="14">
                    <c:v>0.5928514179</c:v>
                  </c:pt>
                  <c:pt idx="15">
                    <c:v>0.8115905008</c:v>
                  </c:pt>
                  <c:pt idx="16">
                    <c:v>1.2126766008</c:v>
                  </c:pt>
                  <c:pt idx="17">
                    <c:v>2.0884266335</c:v>
                  </c:pt>
                  <c:pt idx="18">
                    <c:v>3.9225290508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0.120565295</c:v>
                  </c:pt>
                  <c:pt idx="1">
                    <c:v>0.0392323477</c:v>
                  </c:pt>
                  <c:pt idx="2">
                    <c:v>0.0423908189</c:v>
                  </c:pt>
                  <c:pt idx="3">
                    <c:v>0.0679254448</c:v>
                  </c:pt>
                  <c:pt idx="4">
                    <c:v>0.0593481109</c:v>
                  </c:pt>
                  <c:pt idx="5">
                    <c:v>0.0660225067</c:v>
                  </c:pt>
                  <c:pt idx="6">
                    <c:v>0.0700966332</c:v>
                  </c:pt>
                  <c:pt idx="7">
                    <c:v>0.0861365259</c:v>
                  </c:pt>
                  <c:pt idx="8">
                    <c:v>0.1019388092</c:v>
                  </c:pt>
                  <c:pt idx="9">
                    <c:v>0.1348474056</c:v>
                  </c:pt>
                  <c:pt idx="10">
                    <c:v>0.1874681755</c:v>
                  </c:pt>
                  <c:pt idx="11">
                    <c:v>0.2722689755</c:v>
                  </c:pt>
                  <c:pt idx="12">
                    <c:v>0.3794970834</c:v>
                  </c:pt>
                  <c:pt idx="13">
                    <c:v>0.4786185646</c:v>
                  </c:pt>
                  <c:pt idx="14">
                    <c:v>0.5928514179</c:v>
                  </c:pt>
                  <c:pt idx="15">
                    <c:v>0.8115905008</c:v>
                  </c:pt>
                  <c:pt idx="16">
                    <c:v>1.2126766008</c:v>
                  </c:pt>
                  <c:pt idx="17">
                    <c:v>2.0884266335</c:v>
                  </c:pt>
                  <c:pt idx="18">
                    <c:v>3.9225290508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1.424126726</c:v>
                </c:pt>
                <c:pt idx="1">
                  <c:v>0.1626148467</c:v>
                </c:pt>
                <c:pt idx="2">
                  <c:v>0.189784656</c:v>
                </c:pt>
                <c:pt idx="3">
                  <c:v>0.4726426313</c:v>
                </c:pt>
                <c:pt idx="4">
                  <c:v>0.3531183466</c:v>
                </c:pt>
                <c:pt idx="5">
                  <c:v>0.4379043814</c:v>
                </c:pt>
                <c:pt idx="6">
                  <c:v>0.5364538256</c:v>
                </c:pt>
                <c:pt idx="7">
                  <c:v>0.8800421367</c:v>
                </c:pt>
                <c:pt idx="8">
                  <c:v>1.2130618216</c:v>
                </c:pt>
                <c:pt idx="9">
                  <c:v>1.9214709599</c:v>
                </c:pt>
                <c:pt idx="10">
                  <c:v>3.1184451779</c:v>
                </c:pt>
                <c:pt idx="11">
                  <c:v>5.2567048683</c:v>
                </c:pt>
                <c:pt idx="12">
                  <c:v>8.656827591</c:v>
                </c:pt>
                <c:pt idx="13">
                  <c:v>12.999701842</c:v>
                </c:pt>
                <c:pt idx="14">
                  <c:v>19.646923503</c:v>
                </c:pt>
                <c:pt idx="15">
                  <c:v>32.722547381</c:v>
                </c:pt>
                <c:pt idx="16">
                  <c:v>55.020211648</c:v>
                </c:pt>
                <c:pt idx="17">
                  <c:v>98.599820372</c:v>
                </c:pt>
                <c:pt idx="18">
                  <c:v>198.57197604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0.1353239579</c:v>
                  </c:pt>
                  <c:pt idx="1">
                    <c:v>0.0420245698</c:v>
                  </c:pt>
                  <c:pt idx="2">
                    <c:v>0.0485045745</c:v>
                  </c:pt>
                  <c:pt idx="3">
                    <c:v>0.1081946061</c:v>
                  </c:pt>
                  <c:pt idx="4">
                    <c:v>0.0835530355</c:v>
                  </c:pt>
                  <c:pt idx="5">
                    <c:v>0.0951927382</c:v>
                  </c:pt>
                  <c:pt idx="6">
                    <c:v>0.1053843673</c:v>
                  </c:pt>
                  <c:pt idx="7">
                    <c:v>0.1075329394</c:v>
                  </c:pt>
                  <c:pt idx="8">
                    <c:v>0.1251755679</c:v>
                  </c:pt>
                  <c:pt idx="9">
                    <c:v>0.168678816</c:v>
                  </c:pt>
                  <c:pt idx="10">
                    <c:v>0.2309910497</c:v>
                  </c:pt>
                  <c:pt idx="11">
                    <c:v>0.3396140929</c:v>
                  </c:pt>
                  <c:pt idx="12">
                    <c:v>0.483120183</c:v>
                  </c:pt>
                  <c:pt idx="13">
                    <c:v>0.6560475867</c:v>
                  </c:pt>
                  <c:pt idx="14">
                    <c:v>0.8736500826</c:v>
                  </c:pt>
                  <c:pt idx="15">
                    <c:v>1.2560290968</c:v>
                  </c:pt>
                  <c:pt idx="16">
                    <c:v>1.9825985876</c:v>
                  </c:pt>
                  <c:pt idx="17">
                    <c:v>3.5405377701</c:v>
                  </c:pt>
                  <c:pt idx="18">
                    <c:v>7.2935028486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0.1353239579</c:v>
                  </c:pt>
                  <c:pt idx="1">
                    <c:v>0.0420245698</c:v>
                  </c:pt>
                  <c:pt idx="2">
                    <c:v>0.0485045745</c:v>
                  </c:pt>
                  <c:pt idx="3">
                    <c:v>0.1081946061</c:v>
                  </c:pt>
                  <c:pt idx="4">
                    <c:v>0.0835530355</c:v>
                  </c:pt>
                  <c:pt idx="5">
                    <c:v>0.0951927382</c:v>
                  </c:pt>
                  <c:pt idx="6">
                    <c:v>0.1053843673</c:v>
                  </c:pt>
                  <c:pt idx="7">
                    <c:v>0.1075329394</c:v>
                  </c:pt>
                  <c:pt idx="8">
                    <c:v>0.1251755679</c:v>
                  </c:pt>
                  <c:pt idx="9">
                    <c:v>0.168678816</c:v>
                  </c:pt>
                  <c:pt idx="10">
                    <c:v>0.2309910497</c:v>
                  </c:pt>
                  <c:pt idx="11">
                    <c:v>0.3396140929</c:v>
                  </c:pt>
                  <c:pt idx="12">
                    <c:v>0.483120183</c:v>
                  </c:pt>
                  <c:pt idx="13">
                    <c:v>0.6560475867</c:v>
                  </c:pt>
                  <c:pt idx="14">
                    <c:v>0.8736500826</c:v>
                  </c:pt>
                  <c:pt idx="15">
                    <c:v>1.2560290968</c:v>
                  </c:pt>
                  <c:pt idx="16">
                    <c:v>1.9825985876</c:v>
                  </c:pt>
                  <c:pt idx="17">
                    <c:v>3.5405377701</c:v>
                  </c:pt>
                  <c:pt idx="18">
                    <c:v>7.2935028486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1.8857670092</c:v>
                </c:pt>
                <c:pt idx="1">
                  <c:v>0.1953377814</c:v>
                </c:pt>
                <c:pt idx="2">
                  <c:v>0.2619000851</c:v>
                </c:pt>
                <c:pt idx="3">
                  <c:v>1.2624098753</c:v>
                </c:pt>
                <c:pt idx="4">
                  <c:v>0.7133212748</c:v>
                </c:pt>
                <c:pt idx="5">
                  <c:v>0.9112112638</c:v>
                </c:pt>
                <c:pt idx="6">
                  <c:v>1.2106653167</c:v>
                </c:pt>
                <c:pt idx="7">
                  <c:v>1.3792531519</c:v>
                </c:pt>
                <c:pt idx="8">
                  <c:v>1.8377171469</c:v>
                </c:pt>
                <c:pt idx="9">
                  <c:v>2.998567406</c:v>
                </c:pt>
                <c:pt idx="10">
                  <c:v>4.7214630946</c:v>
                </c:pt>
                <c:pt idx="11">
                  <c:v>8.1087085308</c:v>
                </c:pt>
                <c:pt idx="12">
                  <c:v>13.554702908</c:v>
                </c:pt>
                <c:pt idx="13">
                  <c:v>22.376102783</c:v>
                </c:pt>
                <c:pt idx="14">
                  <c:v>34.68188224</c:v>
                </c:pt>
                <c:pt idx="15">
                  <c:v>55.338285604</c:v>
                </c:pt>
                <c:pt idx="16">
                  <c:v>89.598940252</c:v>
                </c:pt>
                <c:pt idx="17">
                  <c:v>142.17846323</c:v>
                </c:pt>
                <c:pt idx="18">
                  <c:v>247.19919337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9057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775"/>
          <c:y val="0.23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/>
  </sheetViews>
  <pageMargins left="1.125" right="1.125" top="1" bottom="5.25" header="0.5" footer="0.5"/>
  <pageSetup horizontalDpi="600" verticalDpi="600" orientation="portrait"/>
  <headerFooter>
    <oddHeader>&amp;LJan 25, 05&amp;RPreliminary and Confidential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0.96775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0.96775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5"/>
  <sheetViews>
    <sheetView workbookViewId="0" topLeftCell="A1">
      <selection activeCell="K14" sqref="K14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tr">
        <f>'orig.data'!A1</f>
        <v>Crude Total Mortality Rates by Age eand Sex, 1994-2003 per 1000 age 0-74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+'orig.data'!C$42</f>
        <v>0.008566918525480272</v>
      </c>
      <c r="C7">
        <f>+'orig.data'!C4</f>
        <v>1.8857670092</v>
      </c>
      <c r="D7">
        <f>+'orig.data'!C23</f>
        <v>1.424126726</v>
      </c>
      <c r="E7">
        <f>+'orig.data'!C$43</f>
        <v>0.008100877086154238</v>
      </c>
      <c r="F7">
        <f>+'orig.data'!F4</f>
        <v>0.1353239579</v>
      </c>
      <c r="G7">
        <f>+'orig.data'!F23</f>
        <v>0.120565295</v>
      </c>
      <c r="H7">
        <v>0</v>
      </c>
      <c r="I7">
        <f>+'orig.data'!D4</f>
        <v>746</v>
      </c>
      <c r="J7">
        <f>+'orig.data'!D23</f>
        <v>536</v>
      </c>
    </row>
    <row r="8" spans="1:10" ht="12.75">
      <c r="A8">
        <v>5</v>
      </c>
      <c r="B8">
        <f>+'orig.data'!C$42</f>
        <v>0.008566918525480272</v>
      </c>
      <c r="C8">
        <f>+'orig.data'!C5</f>
        <v>0.1953377814</v>
      </c>
      <c r="D8">
        <f>+'orig.data'!C24</f>
        <v>0.1626148467</v>
      </c>
      <c r="E8">
        <f>+'orig.data'!C$43</f>
        <v>0.008100877086154238</v>
      </c>
      <c r="F8">
        <f>+'orig.data'!F5</f>
        <v>0.0420245698</v>
      </c>
      <c r="G8">
        <f>+'orig.data'!F24</f>
        <v>0.0392323477</v>
      </c>
      <c r="H8">
        <v>5</v>
      </c>
      <c r="I8">
        <f>+'orig.data'!D5</f>
        <v>83</v>
      </c>
      <c r="J8">
        <f>+'orig.data'!D24</f>
        <v>66</v>
      </c>
    </row>
    <row r="9" spans="1:10" ht="12.75">
      <c r="A9">
        <v>10</v>
      </c>
      <c r="B9">
        <f>+'orig.data'!C$42</f>
        <v>0.008566918525480272</v>
      </c>
      <c r="C9">
        <f>+'orig.data'!C6</f>
        <v>0.2619000851</v>
      </c>
      <c r="D9">
        <f>+'orig.data'!C25</f>
        <v>0.189784656</v>
      </c>
      <c r="E9">
        <f>+'orig.data'!C$43</f>
        <v>0.008100877086154238</v>
      </c>
      <c r="F9">
        <f>+'orig.data'!F6</f>
        <v>0.0485045745</v>
      </c>
      <c r="G9">
        <f>+'orig.data'!F25</f>
        <v>0.0423908189</v>
      </c>
      <c r="H9">
        <v>10</v>
      </c>
      <c r="I9">
        <f>+'orig.data'!D6</f>
        <v>112</v>
      </c>
      <c r="J9">
        <f>+'orig.data'!D25</f>
        <v>77</v>
      </c>
    </row>
    <row r="10" spans="1:10" ht="12.75">
      <c r="A10">
        <v>15</v>
      </c>
      <c r="B10">
        <f>+'orig.data'!C$42</f>
        <v>0.008566918525480272</v>
      </c>
      <c r="C10">
        <f>+'orig.data'!C7</f>
        <v>1.2624098753</v>
      </c>
      <c r="D10">
        <f>+'orig.data'!C26</f>
        <v>0.4726426313</v>
      </c>
      <c r="E10">
        <f>+'orig.data'!C$43</f>
        <v>0.008100877086154238</v>
      </c>
      <c r="F10">
        <f>+'orig.data'!F7</f>
        <v>0.1081946061</v>
      </c>
      <c r="G10">
        <f>+'orig.data'!F26</f>
        <v>0.0679254448</v>
      </c>
      <c r="H10">
        <v>15</v>
      </c>
      <c r="I10">
        <f>+'orig.data'!D7</f>
        <v>523</v>
      </c>
      <c r="J10">
        <f>+'orig.data'!D26</f>
        <v>186</v>
      </c>
    </row>
    <row r="11" spans="1:10" ht="12.75">
      <c r="A11">
        <v>20</v>
      </c>
      <c r="B11">
        <f>+'orig.data'!C$42</f>
        <v>0.008566918525480272</v>
      </c>
      <c r="C11">
        <f>+'orig.data'!C8</f>
        <v>0.7133212748</v>
      </c>
      <c r="D11">
        <f>+'orig.data'!C27</f>
        <v>0.3531183466</v>
      </c>
      <c r="E11">
        <f>+'orig.data'!C$43</f>
        <v>0.008100877086154238</v>
      </c>
      <c r="F11">
        <f>+'orig.data'!F8</f>
        <v>0.0835530355</v>
      </c>
      <c r="G11">
        <f>+'orig.data'!F27</f>
        <v>0.0593481109</v>
      </c>
      <c r="H11">
        <v>20</v>
      </c>
      <c r="I11">
        <f>+'orig.data'!D8</f>
        <v>280</v>
      </c>
      <c r="J11">
        <f>+'orig.data'!D27</f>
        <v>136</v>
      </c>
    </row>
    <row r="12" spans="1:10" ht="12.75">
      <c r="A12">
        <v>25</v>
      </c>
      <c r="B12">
        <f>+'orig.data'!C$42</f>
        <v>0.008566918525480272</v>
      </c>
      <c r="C12">
        <f>+'orig.data'!C9</f>
        <v>0.9112112638</v>
      </c>
      <c r="D12">
        <f>+'orig.data'!C28</f>
        <v>0.4379043814</v>
      </c>
      <c r="E12">
        <f>+'orig.data'!C$43</f>
        <v>0.008100877086154238</v>
      </c>
      <c r="F12">
        <f>+'orig.data'!F9</f>
        <v>0.0951927382</v>
      </c>
      <c r="G12">
        <f>+'orig.data'!F28</f>
        <v>0.0660225067</v>
      </c>
      <c r="H12">
        <v>25</v>
      </c>
      <c r="I12">
        <f>+'orig.data'!D9</f>
        <v>352</v>
      </c>
      <c r="J12">
        <f>+'orig.data'!D28</f>
        <v>169</v>
      </c>
    </row>
    <row r="13" spans="1:10" ht="12.75">
      <c r="A13">
        <v>30</v>
      </c>
      <c r="B13">
        <f>+'orig.data'!C$42</f>
        <v>0.008566918525480272</v>
      </c>
      <c r="C13">
        <f>+'orig.data'!C10</f>
        <v>1.2106653167</v>
      </c>
      <c r="D13">
        <f>+'orig.data'!C29</f>
        <v>0.5364538256</v>
      </c>
      <c r="E13">
        <f>+'orig.data'!C$43</f>
        <v>0.008100877086154238</v>
      </c>
      <c r="F13">
        <f>+'orig.data'!F10</f>
        <v>0.1053843673</v>
      </c>
      <c r="G13">
        <f>+'orig.data'!F29</f>
        <v>0.0700966332</v>
      </c>
      <c r="H13">
        <v>30</v>
      </c>
      <c r="I13">
        <f>+'orig.data'!D10</f>
        <v>507</v>
      </c>
      <c r="J13">
        <f>+'orig.data'!D29</f>
        <v>225</v>
      </c>
    </row>
    <row r="14" spans="1:10" ht="12.75">
      <c r="A14">
        <v>35</v>
      </c>
      <c r="B14">
        <f>+'orig.data'!C$42</f>
        <v>0.008566918525480272</v>
      </c>
      <c r="C14">
        <f>+'orig.data'!C11</f>
        <v>1.3792531519</v>
      </c>
      <c r="D14">
        <f>+'orig.data'!C30</f>
        <v>0.8800421367</v>
      </c>
      <c r="E14">
        <f>+'orig.data'!C$43</f>
        <v>0.008100877086154238</v>
      </c>
      <c r="F14">
        <f>+'orig.data'!F11</f>
        <v>0.1075329394</v>
      </c>
      <c r="G14">
        <f>+'orig.data'!F30</f>
        <v>0.0861365259</v>
      </c>
      <c r="H14">
        <v>35</v>
      </c>
      <c r="I14">
        <f>+'orig.data'!D11</f>
        <v>632</v>
      </c>
      <c r="J14">
        <f>+'orig.data'!D30</f>
        <v>401</v>
      </c>
    </row>
    <row r="15" spans="1:10" ht="12.75">
      <c r="A15">
        <v>40</v>
      </c>
      <c r="B15">
        <f>+'orig.data'!C$42</f>
        <v>0.008566918525480272</v>
      </c>
      <c r="C15">
        <f>+'orig.data'!C12</f>
        <v>1.8377171469</v>
      </c>
      <c r="D15">
        <f>+'orig.data'!C31</f>
        <v>1.2130618216</v>
      </c>
      <c r="E15">
        <f>+'orig.data'!C$43</f>
        <v>0.008100877086154238</v>
      </c>
      <c r="F15">
        <f>+'orig.data'!F12</f>
        <v>0.1251755679</v>
      </c>
      <c r="G15">
        <f>+'orig.data'!F31</f>
        <v>0.1019388092</v>
      </c>
      <c r="H15">
        <v>40</v>
      </c>
      <c r="I15">
        <f>+'orig.data'!D12</f>
        <v>828</v>
      </c>
      <c r="J15">
        <f>+'orig.data'!D31</f>
        <v>544</v>
      </c>
    </row>
    <row r="16" spans="1:10" ht="12.75">
      <c r="A16">
        <v>45</v>
      </c>
      <c r="B16">
        <f>+'orig.data'!C$42</f>
        <v>0.008566918525480272</v>
      </c>
      <c r="C16">
        <f>+'orig.data'!C13</f>
        <v>2.998567406</v>
      </c>
      <c r="D16">
        <f>+'orig.data'!C32</f>
        <v>1.9214709599</v>
      </c>
      <c r="E16">
        <f>+'orig.data'!C$43</f>
        <v>0.008100877086154238</v>
      </c>
      <c r="F16">
        <f>+'orig.data'!F13</f>
        <v>0.168678816</v>
      </c>
      <c r="G16">
        <f>+'orig.data'!F32</f>
        <v>0.1348474056</v>
      </c>
      <c r="H16">
        <v>45</v>
      </c>
      <c r="I16">
        <f>+'orig.data'!D13</f>
        <v>1214</v>
      </c>
      <c r="J16">
        <f>+'orig.data'!D32</f>
        <v>780</v>
      </c>
    </row>
    <row r="17" spans="1:10" ht="12.75">
      <c r="A17">
        <v>50</v>
      </c>
      <c r="B17">
        <f>+'orig.data'!C$42</f>
        <v>0.008566918525480272</v>
      </c>
      <c r="C17">
        <f>+'orig.data'!C14</f>
        <v>4.7214630946</v>
      </c>
      <c r="D17">
        <f>+'orig.data'!C33</f>
        <v>3.1184451779</v>
      </c>
      <c r="E17">
        <f>+'orig.data'!C$43</f>
        <v>0.008100877086154238</v>
      </c>
      <c r="F17">
        <f>+'orig.data'!F14</f>
        <v>0.2309910497</v>
      </c>
      <c r="G17">
        <f>+'orig.data'!F33</f>
        <v>0.1874681755</v>
      </c>
      <c r="H17">
        <v>50</v>
      </c>
      <c r="I17">
        <f>+'orig.data'!D14</f>
        <v>1605</v>
      </c>
      <c r="J17">
        <f>+'orig.data'!D33</f>
        <v>1063</v>
      </c>
    </row>
    <row r="18" spans="1:10" ht="12.75">
      <c r="A18">
        <v>55</v>
      </c>
      <c r="B18">
        <f>+'orig.data'!C$42</f>
        <v>0.008566918525480272</v>
      </c>
      <c r="C18">
        <f>+'orig.data'!C15</f>
        <v>8.1087085308</v>
      </c>
      <c r="D18">
        <f>+'orig.data'!C34</f>
        <v>5.2567048683</v>
      </c>
      <c r="E18">
        <f>+'orig.data'!C$43</f>
        <v>0.008100877086154238</v>
      </c>
      <c r="F18">
        <f>+'orig.data'!F15</f>
        <v>0.3396140929</v>
      </c>
      <c r="G18">
        <f>+'orig.data'!F34</f>
        <v>0.2722689755</v>
      </c>
      <c r="H18">
        <v>55</v>
      </c>
      <c r="I18">
        <f>+'orig.data'!D15</f>
        <v>2190</v>
      </c>
      <c r="J18">
        <f>+'orig.data'!D34</f>
        <v>1432</v>
      </c>
    </row>
    <row r="19" spans="1:10" ht="12.75">
      <c r="A19">
        <v>60</v>
      </c>
      <c r="B19">
        <f>+'orig.data'!C$42</f>
        <v>0.008566918525480272</v>
      </c>
      <c r="C19">
        <f>+'orig.data'!C16</f>
        <v>13.554702908</v>
      </c>
      <c r="D19">
        <f>+'orig.data'!C35</f>
        <v>8.656827591</v>
      </c>
      <c r="E19">
        <f>+'orig.data'!C$43</f>
        <v>0.008100877086154238</v>
      </c>
      <c r="F19">
        <f>+'orig.data'!F16</f>
        <v>0.483120183</v>
      </c>
      <c r="G19">
        <f>+'orig.data'!F35</f>
        <v>0.3794970834</v>
      </c>
      <c r="H19">
        <v>60</v>
      </c>
      <c r="I19">
        <f>+'orig.data'!D16</f>
        <v>3024</v>
      </c>
      <c r="J19">
        <f>+'orig.data'!D35</f>
        <v>1999</v>
      </c>
    </row>
    <row r="20" spans="1:10" ht="12.75">
      <c r="A20">
        <v>65</v>
      </c>
      <c r="B20">
        <f>+'orig.data'!C$42</f>
        <v>0.008566918525480272</v>
      </c>
      <c r="C20">
        <f>+'orig.data'!C17</f>
        <v>22.376102783</v>
      </c>
      <c r="D20">
        <f>+'orig.data'!C36</f>
        <v>12.999701842</v>
      </c>
      <c r="E20">
        <f>+'orig.data'!C$43</f>
        <v>0.008100877086154238</v>
      </c>
      <c r="F20">
        <f>+'orig.data'!F17</f>
        <v>0.6560475867</v>
      </c>
      <c r="G20">
        <f>+'orig.data'!F36</f>
        <v>0.4786185646</v>
      </c>
      <c r="H20">
        <v>65</v>
      </c>
      <c r="I20">
        <f>+'orig.data'!D17</f>
        <v>4469</v>
      </c>
      <c r="J20">
        <f>+'orig.data'!D36</f>
        <v>2834</v>
      </c>
    </row>
    <row r="21" spans="1:10" ht="12.75">
      <c r="A21">
        <v>70</v>
      </c>
      <c r="B21">
        <f>+'orig.data'!C$42</f>
        <v>0.008566918525480272</v>
      </c>
      <c r="C21">
        <f>+'orig.data'!C18</f>
        <v>34.68188224</v>
      </c>
      <c r="D21">
        <f>+'orig.data'!C37</f>
        <v>19.646923503</v>
      </c>
      <c r="E21">
        <f>+'orig.data'!C$43</f>
        <v>0.008100877086154238</v>
      </c>
      <c r="F21">
        <f>+'orig.data'!F18</f>
        <v>0.8736500826</v>
      </c>
      <c r="G21">
        <f>+'orig.data'!F37</f>
        <v>0.5928514179</v>
      </c>
      <c r="H21">
        <v>70</v>
      </c>
      <c r="I21">
        <f>+'orig.data'!D18</f>
        <v>6054</v>
      </c>
      <c r="J21">
        <f>+'orig.data'!D37</f>
        <v>4219</v>
      </c>
    </row>
    <row r="22" spans="1:10" ht="12.75">
      <c r="A22">
        <v>75</v>
      </c>
      <c r="B22">
        <f>+'orig.data'!C$42</f>
        <v>0.008566918525480272</v>
      </c>
      <c r="C22">
        <f>+'orig.data'!C19</f>
        <v>55.338285604</v>
      </c>
      <c r="D22">
        <f>+'orig.data'!C38</f>
        <v>32.722547381</v>
      </c>
      <c r="E22">
        <f>+'orig.data'!C$43</f>
        <v>0.008100877086154238</v>
      </c>
      <c r="F22">
        <f>+'orig.data'!F19</f>
        <v>1.2560290968</v>
      </c>
      <c r="G22">
        <f>+'orig.data'!F38</f>
        <v>0.8115905008</v>
      </c>
      <c r="H22">
        <v>75</v>
      </c>
      <c r="I22">
        <f>+'orig.data'!D19</f>
        <v>7457</v>
      </c>
      <c r="J22">
        <f>+'orig.data'!D38</f>
        <v>6245</v>
      </c>
    </row>
    <row r="23" spans="1:10" ht="12.75">
      <c r="A23">
        <v>80</v>
      </c>
      <c r="B23">
        <f>+'orig.data'!C$42</f>
        <v>0.008566918525480272</v>
      </c>
      <c r="C23">
        <f>+'orig.data'!C20</f>
        <v>89.598940252</v>
      </c>
      <c r="D23">
        <f>+'orig.data'!C39</f>
        <v>55.020211648</v>
      </c>
      <c r="E23">
        <f>+'orig.data'!C$43</f>
        <v>0.008100877086154238</v>
      </c>
      <c r="F23">
        <f>+'orig.data'!F20</f>
        <v>1.9825985876</v>
      </c>
      <c r="G23">
        <f>+'orig.data'!F39</f>
        <v>1.2126766008</v>
      </c>
      <c r="H23">
        <v>80</v>
      </c>
      <c r="I23">
        <f>+'orig.data'!D20</f>
        <v>7846</v>
      </c>
      <c r="J23">
        <f>+'orig.data'!D39</f>
        <v>7908</v>
      </c>
    </row>
    <row r="24" spans="1:10" ht="12.75">
      <c r="A24">
        <v>85</v>
      </c>
      <c r="B24">
        <f>+'orig.data'!C$42</f>
        <v>0.008566918525480272</v>
      </c>
      <c r="C24">
        <f>+'orig.data'!C21</f>
        <v>142.17846323</v>
      </c>
      <c r="D24">
        <f>+'orig.data'!C40</f>
        <v>98.599820372</v>
      </c>
      <c r="E24">
        <f>+'orig.data'!C$43</f>
        <v>0.008100877086154238</v>
      </c>
      <c r="F24">
        <f>+'orig.data'!F21</f>
        <v>3.5405377701</v>
      </c>
      <c r="G24">
        <f>+'orig.data'!F40</f>
        <v>2.0884266335</v>
      </c>
      <c r="H24">
        <v>85</v>
      </c>
      <c r="I24">
        <f>+'orig.data'!D21</f>
        <v>6195</v>
      </c>
      <c r="J24">
        <f>+'orig.data'!D40</f>
        <v>8563</v>
      </c>
    </row>
    <row r="25" spans="1:10" ht="12.75">
      <c r="A25">
        <v>90</v>
      </c>
      <c r="B25">
        <f>+'orig.data'!C$42</f>
        <v>0.008566918525480272</v>
      </c>
      <c r="C25">
        <f>+'orig.data'!C22</f>
        <v>247.19919337</v>
      </c>
      <c r="D25">
        <f>+'orig.data'!C41</f>
        <v>198.57197604</v>
      </c>
      <c r="E25">
        <f>+'orig.data'!C$43</f>
        <v>0.008100877086154238</v>
      </c>
      <c r="F25">
        <f>+'orig.data'!F22</f>
        <v>7.2935028486</v>
      </c>
      <c r="G25">
        <f>+'orig.data'!F41</f>
        <v>3.9225290508</v>
      </c>
      <c r="H25">
        <v>90</v>
      </c>
      <c r="I25">
        <f>+'orig.data'!D22</f>
        <v>4413</v>
      </c>
      <c r="J25">
        <f>+'orig.data'!D41</f>
        <v>9845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F43"/>
  <sheetViews>
    <sheetView workbookViewId="0" topLeftCell="A1">
      <selection activeCell="G12" sqref="G11:G1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1.8857670092</v>
      </c>
      <c r="D4">
        <v>746</v>
      </c>
      <c r="E4">
        <v>395595</v>
      </c>
      <c r="F4">
        <v>0.1353239579</v>
      </c>
    </row>
    <row r="5" spans="1:6" ht="12.75">
      <c r="A5" t="s">
        <v>6</v>
      </c>
      <c r="B5">
        <v>5</v>
      </c>
      <c r="C5">
        <v>0.1953377814</v>
      </c>
      <c r="D5">
        <v>83</v>
      </c>
      <c r="E5">
        <v>424905</v>
      </c>
      <c r="F5">
        <v>0.0420245698</v>
      </c>
    </row>
    <row r="6" spans="1:6" ht="12.75">
      <c r="A6" t="s">
        <v>6</v>
      </c>
      <c r="B6">
        <v>10</v>
      </c>
      <c r="C6">
        <v>0.2619000851</v>
      </c>
      <c r="D6">
        <v>112</v>
      </c>
      <c r="E6">
        <v>427644</v>
      </c>
      <c r="F6">
        <v>0.0485045745</v>
      </c>
    </row>
    <row r="7" spans="1:6" ht="12.75">
      <c r="A7" t="s">
        <v>6</v>
      </c>
      <c r="B7">
        <v>15</v>
      </c>
      <c r="C7">
        <v>1.2624098753</v>
      </c>
      <c r="D7">
        <v>523</v>
      </c>
      <c r="E7">
        <v>414287</v>
      </c>
      <c r="F7">
        <v>0.1081946061</v>
      </c>
    </row>
    <row r="8" spans="1:6" ht="12.75">
      <c r="A8" t="s">
        <v>6</v>
      </c>
      <c r="B8">
        <v>20</v>
      </c>
      <c r="C8">
        <v>0.7133212748</v>
      </c>
      <c r="D8">
        <v>280</v>
      </c>
      <c r="E8">
        <v>392530</v>
      </c>
      <c r="F8">
        <v>0.0835530355</v>
      </c>
    </row>
    <row r="9" spans="1:6" ht="12.75">
      <c r="A9" t="s">
        <v>6</v>
      </c>
      <c r="B9">
        <v>25</v>
      </c>
      <c r="C9">
        <v>0.9112112638</v>
      </c>
      <c r="D9">
        <v>352</v>
      </c>
      <c r="E9">
        <v>386299</v>
      </c>
      <c r="F9">
        <v>0.0951927382</v>
      </c>
    </row>
    <row r="10" spans="1:6" ht="12.75">
      <c r="A10" t="s">
        <v>6</v>
      </c>
      <c r="B10">
        <v>30</v>
      </c>
      <c r="C10">
        <v>1.2106653167</v>
      </c>
      <c r="D10">
        <v>507</v>
      </c>
      <c r="E10">
        <v>418778</v>
      </c>
      <c r="F10">
        <v>0.1053843673</v>
      </c>
    </row>
    <row r="11" spans="1:6" ht="12.75">
      <c r="A11" t="s">
        <v>6</v>
      </c>
      <c r="B11">
        <v>35</v>
      </c>
      <c r="C11">
        <v>1.3792531519</v>
      </c>
      <c r="D11">
        <v>632</v>
      </c>
      <c r="E11">
        <v>458219</v>
      </c>
      <c r="F11">
        <v>0.1075329394</v>
      </c>
    </row>
    <row r="12" spans="1:6" ht="12.75">
      <c r="A12" t="s">
        <v>6</v>
      </c>
      <c r="B12">
        <v>40</v>
      </c>
      <c r="C12">
        <v>1.8377171469</v>
      </c>
      <c r="D12">
        <v>828</v>
      </c>
      <c r="E12">
        <v>450559</v>
      </c>
      <c r="F12">
        <v>0.1251755679</v>
      </c>
    </row>
    <row r="13" spans="1:6" ht="12.75">
      <c r="A13" t="s">
        <v>6</v>
      </c>
      <c r="B13">
        <v>45</v>
      </c>
      <c r="C13">
        <v>2.998567406</v>
      </c>
      <c r="D13">
        <v>1214</v>
      </c>
      <c r="E13">
        <v>404860</v>
      </c>
      <c r="F13">
        <v>0.168678816</v>
      </c>
    </row>
    <row r="14" spans="1:6" ht="12.75">
      <c r="A14" t="s">
        <v>6</v>
      </c>
      <c r="B14">
        <v>50</v>
      </c>
      <c r="C14">
        <v>4.7214630946</v>
      </c>
      <c r="D14">
        <v>1605</v>
      </c>
      <c r="E14">
        <v>339937</v>
      </c>
      <c r="F14">
        <v>0.2309910497</v>
      </c>
    </row>
    <row r="15" spans="1:6" ht="12.75">
      <c r="A15" t="s">
        <v>6</v>
      </c>
      <c r="B15">
        <v>55</v>
      </c>
      <c r="C15">
        <v>8.1087085308</v>
      </c>
      <c r="D15">
        <v>2190</v>
      </c>
      <c r="E15">
        <v>270080</v>
      </c>
      <c r="F15">
        <v>0.3396140929</v>
      </c>
    </row>
    <row r="16" spans="1:6" ht="12.75">
      <c r="A16" t="s">
        <v>6</v>
      </c>
      <c r="B16">
        <v>60</v>
      </c>
      <c r="C16">
        <v>13.554702908</v>
      </c>
      <c r="D16">
        <v>3024</v>
      </c>
      <c r="E16">
        <v>223096</v>
      </c>
      <c r="F16">
        <v>0.483120183</v>
      </c>
    </row>
    <row r="17" spans="1:6" ht="12.75">
      <c r="A17" t="s">
        <v>6</v>
      </c>
      <c r="B17">
        <v>65</v>
      </c>
      <c r="C17">
        <v>22.376102783</v>
      </c>
      <c r="D17">
        <v>4469</v>
      </c>
      <c r="E17">
        <v>199722</v>
      </c>
      <c r="F17">
        <v>0.6560475867</v>
      </c>
    </row>
    <row r="18" spans="1:6" ht="12.75">
      <c r="A18" t="s">
        <v>6</v>
      </c>
      <c r="B18">
        <v>70</v>
      </c>
      <c r="C18">
        <v>34.68188224</v>
      </c>
      <c r="D18">
        <v>6054</v>
      </c>
      <c r="E18">
        <v>174558</v>
      </c>
      <c r="F18">
        <v>0.8736500826</v>
      </c>
    </row>
    <row r="19" spans="1:6" ht="12.75">
      <c r="A19" t="s">
        <v>6</v>
      </c>
      <c r="B19">
        <v>75</v>
      </c>
      <c r="C19">
        <v>55.338285604</v>
      </c>
      <c r="D19">
        <v>7457</v>
      </c>
      <c r="E19">
        <v>134753</v>
      </c>
      <c r="F19">
        <v>1.2560290968</v>
      </c>
    </row>
    <row r="20" spans="1:6" ht="12.75">
      <c r="A20" t="s">
        <v>6</v>
      </c>
      <c r="B20">
        <v>80</v>
      </c>
      <c r="C20">
        <v>89.598940252</v>
      </c>
      <c r="D20">
        <v>7846</v>
      </c>
      <c r="E20">
        <v>87568</v>
      </c>
      <c r="F20">
        <v>1.9825985876</v>
      </c>
    </row>
    <row r="21" spans="1:6" ht="12.75">
      <c r="A21" t="s">
        <v>6</v>
      </c>
      <c r="B21">
        <v>85</v>
      </c>
      <c r="C21">
        <v>142.17846323</v>
      </c>
      <c r="D21">
        <v>6195</v>
      </c>
      <c r="E21">
        <v>43572</v>
      </c>
      <c r="F21">
        <v>3.5405377701</v>
      </c>
    </row>
    <row r="22" spans="1:6" ht="12.75">
      <c r="A22" t="s">
        <v>6</v>
      </c>
      <c r="B22">
        <v>90</v>
      </c>
      <c r="C22">
        <v>247.19919337</v>
      </c>
      <c r="D22">
        <v>4413</v>
      </c>
      <c r="E22">
        <v>17852</v>
      </c>
      <c r="F22">
        <v>7.2935028486</v>
      </c>
    </row>
    <row r="23" spans="1:6" ht="12.75">
      <c r="A23" t="s">
        <v>7</v>
      </c>
      <c r="B23">
        <v>0</v>
      </c>
      <c r="C23">
        <v>1.424126726</v>
      </c>
      <c r="D23">
        <v>536</v>
      </c>
      <c r="E23">
        <v>376371</v>
      </c>
      <c r="F23">
        <v>0.120565295</v>
      </c>
    </row>
    <row r="24" spans="1:6" ht="12.75">
      <c r="A24" t="s">
        <v>7</v>
      </c>
      <c r="B24">
        <v>5</v>
      </c>
      <c r="C24">
        <v>0.1626148467</v>
      </c>
      <c r="D24">
        <v>66</v>
      </c>
      <c r="E24">
        <v>405867</v>
      </c>
      <c r="F24">
        <v>0.0392323477</v>
      </c>
    </row>
    <row r="25" spans="1:6" ht="12.75">
      <c r="A25" t="s">
        <v>7</v>
      </c>
      <c r="B25">
        <v>10</v>
      </c>
      <c r="C25">
        <v>0.189784656</v>
      </c>
      <c r="D25">
        <v>77</v>
      </c>
      <c r="E25">
        <v>405723</v>
      </c>
      <c r="F25">
        <v>0.0423908189</v>
      </c>
    </row>
    <row r="26" spans="1:6" ht="12.75">
      <c r="A26" t="s">
        <v>7</v>
      </c>
      <c r="B26">
        <v>15</v>
      </c>
      <c r="C26">
        <v>0.4726426313</v>
      </c>
      <c r="D26">
        <v>186</v>
      </c>
      <c r="E26">
        <v>393532</v>
      </c>
      <c r="F26">
        <v>0.0679254448</v>
      </c>
    </row>
    <row r="27" spans="1:6" ht="12.75">
      <c r="A27" t="s">
        <v>7</v>
      </c>
      <c r="B27">
        <v>20</v>
      </c>
      <c r="C27">
        <v>0.3531183466</v>
      </c>
      <c r="D27">
        <v>136</v>
      </c>
      <c r="E27">
        <v>385140</v>
      </c>
      <c r="F27">
        <v>0.0593481109</v>
      </c>
    </row>
    <row r="28" spans="1:6" ht="12.75">
      <c r="A28" t="s">
        <v>7</v>
      </c>
      <c r="B28">
        <v>25</v>
      </c>
      <c r="C28">
        <v>0.4379043814</v>
      </c>
      <c r="D28">
        <v>169</v>
      </c>
      <c r="E28">
        <v>385929</v>
      </c>
      <c r="F28">
        <v>0.0660225067</v>
      </c>
    </row>
    <row r="29" spans="1:6" ht="12.75">
      <c r="A29" t="s">
        <v>7</v>
      </c>
      <c r="B29">
        <v>30</v>
      </c>
      <c r="C29">
        <v>0.5364538256</v>
      </c>
      <c r="D29">
        <v>225</v>
      </c>
      <c r="E29">
        <v>419421</v>
      </c>
      <c r="F29">
        <v>0.0700966332</v>
      </c>
    </row>
    <row r="30" spans="1:6" ht="12.75">
      <c r="A30" t="s">
        <v>7</v>
      </c>
      <c r="B30">
        <v>35</v>
      </c>
      <c r="C30">
        <v>0.8800421367</v>
      </c>
      <c r="D30">
        <v>401</v>
      </c>
      <c r="E30">
        <v>455660</v>
      </c>
      <c r="F30">
        <v>0.0861365259</v>
      </c>
    </row>
    <row r="31" spans="1:6" ht="12.75">
      <c r="A31" t="s">
        <v>7</v>
      </c>
      <c r="B31">
        <v>40</v>
      </c>
      <c r="C31">
        <v>1.2130618216</v>
      </c>
      <c r="D31">
        <v>544</v>
      </c>
      <c r="E31">
        <v>448452</v>
      </c>
      <c r="F31">
        <v>0.1019388092</v>
      </c>
    </row>
    <row r="32" spans="1:6" ht="12.75">
      <c r="A32" t="s">
        <v>7</v>
      </c>
      <c r="B32">
        <v>45</v>
      </c>
      <c r="C32">
        <v>1.9214709599</v>
      </c>
      <c r="D32">
        <v>780</v>
      </c>
      <c r="E32">
        <v>405939</v>
      </c>
      <c r="F32">
        <v>0.1348474056</v>
      </c>
    </row>
    <row r="33" spans="1:6" ht="12.75">
      <c r="A33" t="s">
        <v>7</v>
      </c>
      <c r="B33">
        <v>50</v>
      </c>
      <c r="C33">
        <v>3.1184451779</v>
      </c>
      <c r="D33">
        <v>1063</v>
      </c>
      <c r="E33">
        <v>340875</v>
      </c>
      <c r="F33">
        <v>0.1874681755</v>
      </c>
    </row>
    <row r="34" spans="1:6" ht="12.75">
      <c r="A34" t="s">
        <v>7</v>
      </c>
      <c r="B34">
        <v>55</v>
      </c>
      <c r="C34">
        <v>5.2567048683</v>
      </c>
      <c r="D34">
        <v>1432</v>
      </c>
      <c r="E34">
        <v>272414</v>
      </c>
      <c r="F34">
        <v>0.2722689755</v>
      </c>
    </row>
    <row r="35" spans="1:6" ht="12.75">
      <c r="A35" t="s">
        <v>7</v>
      </c>
      <c r="B35">
        <v>60</v>
      </c>
      <c r="C35">
        <v>8.656827591</v>
      </c>
      <c r="D35">
        <v>1999</v>
      </c>
      <c r="E35">
        <v>230916</v>
      </c>
      <c r="F35">
        <v>0.3794970834</v>
      </c>
    </row>
    <row r="36" spans="1:6" ht="12.75">
      <c r="A36" t="s">
        <v>7</v>
      </c>
      <c r="B36">
        <v>65</v>
      </c>
      <c r="C36">
        <v>12.999701842</v>
      </c>
      <c r="D36">
        <v>2834</v>
      </c>
      <c r="E36">
        <v>218005</v>
      </c>
      <c r="F36">
        <v>0.4786185646</v>
      </c>
    </row>
    <row r="37" spans="1:6" ht="12.75">
      <c r="A37" t="s">
        <v>7</v>
      </c>
      <c r="B37">
        <v>70</v>
      </c>
      <c r="C37">
        <v>19.646923503</v>
      </c>
      <c r="D37">
        <v>4219</v>
      </c>
      <c r="E37">
        <v>214741</v>
      </c>
      <c r="F37">
        <v>0.5928514179</v>
      </c>
    </row>
    <row r="38" spans="1:6" ht="12.75">
      <c r="A38" t="s">
        <v>7</v>
      </c>
      <c r="B38">
        <v>75</v>
      </c>
      <c r="C38">
        <v>32.722547381</v>
      </c>
      <c r="D38">
        <v>6245</v>
      </c>
      <c r="E38">
        <v>190847</v>
      </c>
      <c r="F38">
        <v>0.8115905008</v>
      </c>
    </row>
    <row r="39" spans="1:6" ht="12.75">
      <c r="A39" t="s">
        <v>7</v>
      </c>
      <c r="B39">
        <v>80</v>
      </c>
      <c r="C39">
        <v>55.020211648</v>
      </c>
      <c r="D39">
        <v>7908</v>
      </c>
      <c r="E39">
        <v>143729</v>
      </c>
      <c r="F39">
        <v>1.2126766008</v>
      </c>
    </row>
    <row r="40" spans="1:6" ht="12.75">
      <c r="A40" t="s">
        <v>7</v>
      </c>
      <c r="B40">
        <v>85</v>
      </c>
      <c r="C40">
        <v>98.599820372</v>
      </c>
      <c r="D40">
        <v>8563</v>
      </c>
      <c r="E40">
        <v>86846</v>
      </c>
      <c r="F40">
        <v>2.0884266335</v>
      </c>
    </row>
    <row r="41" spans="1:6" ht="12.75">
      <c r="A41" t="s">
        <v>7</v>
      </c>
      <c r="B41">
        <v>90</v>
      </c>
      <c r="C41">
        <v>198.57197604</v>
      </c>
      <c r="D41">
        <v>9845</v>
      </c>
      <c r="E41">
        <v>49579</v>
      </c>
      <c r="F41">
        <v>3.9225290508</v>
      </c>
    </row>
    <row r="42" spans="1:6" ht="12.75">
      <c r="A42" t="s">
        <v>14</v>
      </c>
      <c r="C42">
        <f>+D42/E42</f>
        <v>0.008566918525480272</v>
      </c>
      <c r="D42">
        <f>SUM(D4:D22)</f>
        <v>48530</v>
      </c>
      <c r="E42">
        <f>SUM(E4:E22)</f>
        <v>5664814</v>
      </c>
      <c r="F42">
        <f>1.96*SQRT(C42*(1-C42)/E42)</f>
        <v>7.589396896233965E-05</v>
      </c>
    </row>
    <row r="43" spans="1:6" ht="12.75">
      <c r="A43" t="s">
        <v>15</v>
      </c>
      <c r="C43">
        <f>+D43/E43</f>
        <v>0.008100877086154238</v>
      </c>
      <c r="D43">
        <f>SUM(D23:D41)</f>
        <v>47228</v>
      </c>
      <c r="E43">
        <f>SUM(E23:E41)</f>
        <v>5829986</v>
      </c>
      <c r="F43">
        <f>1.96*SQRT(C43*(1-C43)/E43)</f>
        <v>7.276492564612382E-05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2005-09-22T20:05:18Z</cp:lastPrinted>
  <dcterms:created xsi:type="dcterms:W3CDTF">2002-10-17T15:15:37Z</dcterms:created>
  <dcterms:modified xsi:type="dcterms:W3CDTF">2005-09-27T14:56:13Z</dcterms:modified>
  <cp:category/>
  <cp:version/>
  <cp:contentType/>
  <cp:contentStatus/>
</cp:coreProperties>
</file>